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asri\Documents\Twitter\you-stink\"/>
    </mc:Choice>
  </mc:AlternateContent>
  <bookViews>
    <workbookView xWindow="0" yWindow="0" windowWidth="12135" windowHeight="688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alcChain.xml><?xml version="1.0" encoding="utf-8"?>
<calcChain xmlns="http://schemas.openxmlformats.org/spreadsheetml/2006/main">
  <c r="B128" i="7" l="1"/>
  <c r="B127" i="7"/>
  <c r="B130" i="7"/>
  <c r="B129" i="7"/>
  <c r="P45" i="7"/>
  <c r="Q45" i="7" s="1"/>
  <c r="P2" i="7"/>
  <c r="B142" i="7"/>
  <c r="B141" i="7"/>
  <c r="B144" i="7"/>
  <c r="B143" i="7"/>
  <c r="R45" i="7"/>
  <c r="S45" i="7" s="1"/>
  <c r="R2" i="7"/>
  <c r="B114" i="7"/>
  <c r="B113" i="7"/>
  <c r="B116" i="7"/>
  <c r="B115" i="7"/>
  <c r="N45" i="7"/>
  <c r="O45" i="7" s="1"/>
  <c r="N2" i="7"/>
  <c r="B100" i="7"/>
  <c r="B99" i="7"/>
  <c r="B86" i="7"/>
  <c r="B85" i="7"/>
  <c r="B102" i="7"/>
  <c r="B101" i="7"/>
  <c r="L45" i="7"/>
  <c r="M45" i="7" s="1"/>
  <c r="L2" i="7"/>
  <c r="B72" i="7"/>
  <c r="B71" i="7"/>
  <c r="B58" i="7"/>
  <c r="B57" i="7"/>
  <c r="B88" i="7"/>
  <c r="B87" i="7"/>
  <c r="J45" i="7"/>
  <c r="K45" i="7" s="1"/>
  <c r="J2" i="7"/>
  <c r="B74" i="7"/>
  <c r="B73" i="7"/>
  <c r="H45" i="7"/>
  <c r="I45" i="7" s="1"/>
  <c r="H2" i="7"/>
  <c r="B60" i="7"/>
  <c r="B59" i="7"/>
  <c r="F45" i="7"/>
  <c r="G45" i="7" s="1"/>
  <c r="F2" i="7"/>
  <c r="B44" i="7"/>
  <c r="B43" i="7"/>
  <c r="B46" i="7"/>
  <c r="B45" i="7"/>
  <c r="T45" i="7"/>
  <c r="T2" i="7"/>
  <c r="X2" i="7" l="1"/>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shape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shape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shape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shapeId="0">
      <text>
        <r>
          <rPr>
            <b/>
            <sz val="8"/>
            <color indexed="81"/>
            <rFont val="Tahoma"/>
            <family val="2"/>
          </rPr>
          <t xml:space="preserve">Edge Width
</t>
        </r>
        <r>
          <rPr>
            <sz val="8"/>
            <color indexed="81"/>
            <rFont val="Tahoma"/>
            <family val="2"/>
          </rPr>
          <t xml:space="preserve">
Enter an optional edge width between 1 and 10.</t>
        </r>
      </text>
    </comment>
    <comment ref="E2" authorId="1" shapeId="0">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shape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shape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shapeId="0">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shapeId="0">
      <text>
        <r>
          <rPr>
            <b/>
            <sz val="8"/>
            <color indexed="81"/>
            <rFont val="Tahoma"/>
            <family val="2"/>
          </rPr>
          <t xml:space="preserve">Edge 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shapeId="0">
      <text>
        <r>
          <rPr>
            <b/>
            <sz val="8"/>
            <color indexed="81"/>
            <rFont val="Tahoma"/>
            <family val="2"/>
          </rPr>
          <t xml:space="preserve">Edge Label Font Size
</t>
        </r>
        <r>
          <rPr>
            <sz val="8"/>
            <color indexed="81"/>
            <rFont val="Tahoma"/>
            <family val="2"/>
          </rPr>
          <t>Enter an optional label font size between 8 and 72.</t>
        </r>
        <r>
          <rPr>
            <b/>
            <sz val="8"/>
            <color indexed="81"/>
            <rFont val="Tahoma"/>
            <family val="2"/>
          </rPr>
          <t xml:space="preserve">
</t>
        </r>
      </text>
    </comment>
    <comment ref="K2" authorId="1" shapeId="0">
      <text>
        <r>
          <rPr>
            <b/>
            <sz val="8"/>
            <color indexed="81"/>
            <rFont val="Tahoma"/>
            <family val="2"/>
          </rPr>
          <t xml:space="preserve">Edge Reciprocated?
</t>
        </r>
        <r>
          <rPr>
            <sz val="8"/>
            <color indexed="81"/>
            <rFont val="Tahoma"/>
            <family val="2"/>
          </rPr>
          <t xml:space="preserve">
You can tell NodeXL to calculate this and other graph metrics by going to NodeXL, Analysis, Graph Metrics in the Ribbon.</t>
        </r>
        <r>
          <rPr>
            <sz val="9"/>
            <color indexed="81"/>
            <rFont val="Tahoma"/>
            <charset val="1"/>
          </rPr>
          <t xml:space="preserve">
</t>
        </r>
      </text>
    </comment>
    <comment ref="L2" authorId="0" shape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shape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shape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shapeId="0">
      <text>
        <r>
          <rPr>
            <b/>
            <sz val="8"/>
            <color indexed="81"/>
            <rFont val="Tahoma"/>
            <family val="2"/>
          </rPr>
          <t xml:space="preserve">Vertex Size
</t>
        </r>
        <r>
          <rPr>
            <sz val="8"/>
            <color indexed="81"/>
            <rFont val="Tahoma"/>
            <family val="2"/>
          </rPr>
          <t xml:space="preserve">
Enter an optional vertex size between 1 and 1,000.</t>
        </r>
      </text>
    </comment>
    <comment ref="E2" authorId="0" shape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F2" authorId="0" shape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shape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shape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I2" authorId="0" shape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shapeId="0">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shape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L2" authorId="0" shape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shape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shape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shape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shape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shape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R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S2" authorId="0" shapeId="0">
      <text>
        <r>
          <rPr>
            <b/>
            <sz val="8"/>
            <color indexed="81"/>
            <rFont val="Tahoma"/>
            <family val="2"/>
          </rPr>
          <t xml:space="preserve">Vertex In-Degree
</t>
        </r>
        <r>
          <rPr>
            <sz val="8"/>
            <color indexed="81"/>
            <rFont val="Tahoma"/>
            <family val="2"/>
          </rPr>
          <t xml:space="preserve">You can tell NodeXL to calculate this and other graph metrics by going to NodeXL, Analysis, Graph Metrics in the Ribbon.
</t>
        </r>
      </text>
    </comment>
    <comment ref="T2" authorId="0" shapeId="0">
      <text>
        <r>
          <rPr>
            <b/>
            <sz val="8"/>
            <color indexed="81"/>
            <rFont val="Tahoma"/>
            <family val="2"/>
          </rPr>
          <t xml:space="preserve">Vertex Out-Degree
</t>
        </r>
        <r>
          <rPr>
            <sz val="8"/>
            <color indexed="81"/>
            <rFont val="Tahoma"/>
            <family val="2"/>
          </rPr>
          <t xml:space="preserve">You can tell NodeXL to calculate this and other graph metrics by going to NodeXL, Analysis, Graph Metrics in the Ribbon.
</t>
        </r>
      </text>
    </comment>
    <comment ref="U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V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W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X2" authorId="2" shapeId="0">
      <text>
        <r>
          <rPr>
            <b/>
            <sz val="8"/>
            <color indexed="81"/>
            <rFont val="Tahoma"/>
            <family val="2"/>
          </rPr>
          <t xml:space="preserve">Vertex PageRank
</t>
        </r>
        <r>
          <rPr>
            <sz val="8"/>
            <color indexed="81"/>
            <rFont val="Tahoma"/>
            <family val="2"/>
          </rPr>
          <t>You can tell NodeXL to calculate this and other graph metrics by going to NodeXL, Analysis, Graph Metrics in the Ribbon.</t>
        </r>
      </text>
    </comment>
    <comment ref="Y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 ref="Z2" authorId="2" shapeId="0">
      <text>
        <r>
          <rPr>
            <b/>
            <sz val="8"/>
            <color indexed="81"/>
            <rFont val="Tahoma"/>
            <family val="2"/>
          </rPr>
          <t>Vertex Reciprocated Pair Ratio</t>
        </r>
        <r>
          <rPr>
            <sz val="8"/>
            <color indexed="81"/>
            <rFont val="Tahoma"/>
            <family val="2"/>
          </rPr>
          <t xml:space="preserve">
You can tell NodeXL to calculate this and other graph metrics by going to NodeXL, Analysis, Graph Metrics in the Ribbon.</t>
        </r>
      </text>
    </comment>
    <comment ref="AA2" authorId="0" shape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C2" authorId="0" shape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shape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shapeId="0">
      <text>
        <r>
          <rPr>
            <b/>
            <sz val="8"/>
            <color indexed="81"/>
            <rFont val="Tahoma"/>
            <family val="2"/>
          </rPr>
          <t xml:space="preserve">Group 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shapeId="0">
      <text>
        <r>
          <rPr>
            <b/>
            <sz val="8"/>
            <color indexed="81"/>
            <rFont val="Tahoma"/>
            <family val="2"/>
          </rPr>
          <t>Group 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shapeId="0">
      <text>
        <r>
          <rPr>
            <b/>
            <sz val="8"/>
            <color indexed="81"/>
            <rFont val="Tahoma"/>
            <family val="2"/>
          </rPr>
          <t>Group Visibility</t>
        </r>
        <r>
          <rPr>
            <sz val="8"/>
            <color indexed="81"/>
            <rFont val="Tahoma"/>
            <family val="2"/>
          </rPr>
          <t xml:space="preserve">
Select an optional group visibility.
</t>
        </r>
        <r>
          <rPr>
            <b/>
            <sz val="8"/>
            <color indexed="81"/>
            <rFont val="Tahoma"/>
            <family val="2"/>
          </rPr>
          <t>Show</t>
        </r>
        <r>
          <rPr>
            <sz val="8"/>
            <color indexed="81"/>
            <rFont val="Tahoma"/>
            <family val="2"/>
          </rPr>
          <t xml:space="preserve">
Show the group's vertices and edges when the graph is refreshed.  This is the default.
</t>
        </r>
        <r>
          <rPr>
            <b/>
            <sz val="8"/>
            <color indexed="81"/>
            <rFont val="Tahoma"/>
            <family val="2"/>
          </rPr>
          <t>Skip</t>
        </r>
        <r>
          <rPr>
            <sz val="8"/>
            <color indexed="81"/>
            <rFont val="Tahoma"/>
            <family val="2"/>
          </rPr>
          <t xml:space="preserve">
Skip the group's vertices and edges.
</t>
        </r>
        <r>
          <rPr>
            <b/>
            <sz val="8"/>
            <color indexed="81"/>
            <rFont val="Tahoma"/>
            <family val="2"/>
          </rPr>
          <t>Hide</t>
        </r>
        <r>
          <rPr>
            <sz val="8"/>
            <color indexed="81"/>
            <rFont val="Tahoma"/>
            <family val="2"/>
          </rPr>
          <t xml:space="preserve">
Use the group's vertices and edges when laying out the graph, but then hide the group's vertices and edges.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shapeId="0">
      <text>
        <r>
          <rPr>
            <b/>
            <sz val="8"/>
            <color indexed="81"/>
            <rFont val="Tahoma"/>
            <family val="2"/>
          </rPr>
          <t xml:space="preserve">Group 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F2" authorId="1" shapeId="0">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charset val="1"/>
          </rPr>
          <t xml:space="preserve">
</t>
        </r>
      </text>
    </comment>
    <comment ref="G2" authorId="1" shapeId="0">
      <text>
        <r>
          <rPr>
            <b/>
            <sz val="8"/>
            <color indexed="81"/>
            <rFont val="Tahoma"/>
            <family val="2"/>
          </rPr>
          <t xml:space="preserve">Collapsed Location
</t>
        </r>
        <r>
          <rPr>
            <sz val="8"/>
            <color indexed="81"/>
            <rFont val="Tahoma"/>
            <family val="2"/>
          </rPr>
          <t xml:space="preserve">
(In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shapeId="0">
      <text>
        <r>
          <rPr>
            <b/>
            <sz val="8"/>
            <color indexed="81"/>
            <rFont val="Tahoma"/>
            <family val="2"/>
          </rPr>
          <t xml:space="preserve">Collapsed Location
</t>
        </r>
        <r>
          <rPr>
            <sz val="8"/>
            <color indexed="81"/>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shapeId="0">
      <text>
        <r>
          <rPr>
            <b/>
            <sz val="8"/>
            <color indexed="81"/>
            <rFont val="Tahoma"/>
            <family val="2"/>
          </rPr>
          <t xml:space="preserve">Group Vertices
</t>
        </r>
        <r>
          <rPr>
            <sz val="8"/>
            <color indexed="81"/>
            <rFont val="Tahoma"/>
            <family val="2"/>
          </rPr>
          <t xml:space="preserve">
You can tell NodeXL to calculate this and other graph metrics by going to NodeXL, Analysis, Graph Metrics in the Ribbon.</t>
        </r>
        <r>
          <rPr>
            <b/>
            <sz val="9"/>
            <color indexed="81"/>
            <rFont val="Tahoma"/>
            <charset val="1"/>
          </rPr>
          <t xml:space="preserve">
</t>
        </r>
        <r>
          <rPr>
            <sz val="9"/>
            <color indexed="81"/>
            <rFont val="Tahoma"/>
            <charset val="1"/>
          </rPr>
          <t xml:space="preserve">
</t>
        </r>
      </text>
    </comment>
    <comment ref="L2" authorId="1" shapeId="0">
      <text>
        <r>
          <rPr>
            <b/>
            <sz val="8"/>
            <color indexed="81"/>
            <rFont val="Tahoma"/>
            <family val="2"/>
          </rPr>
          <t>Group Unique Edges</t>
        </r>
        <r>
          <rPr>
            <sz val="8"/>
            <color indexed="81"/>
            <rFont val="Tahoma"/>
            <family val="2"/>
          </rPr>
          <t xml:space="preserve">
You can tell NodeXL to calculate this and other graph metrics by going to NodeXL, Analysis, Graph Metrics in the Ribbon.</t>
        </r>
      </text>
    </comment>
    <comment ref="M2" authorId="1" shapeId="0">
      <text>
        <r>
          <rPr>
            <b/>
            <sz val="8"/>
            <color indexed="81"/>
            <rFont val="Tahoma"/>
            <family val="2"/>
          </rPr>
          <t>Group Edges With Duplicates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N2" authorId="1" shapeId="0">
      <text>
        <r>
          <rPr>
            <b/>
            <sz val="8"/>
            <color indexed="81"/>
            <rFont val="Tahoma"/>
            <family val="2"/>
          </rPr>
          <t>Group Total Edges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O2" authorId="1" shapeId="0">
      <text>
        <r>
          <rPr>
            <b/>
            <sz val="8"/>
            <color indexed="81"/>
            <rFont val="Tahoma"/>
            <family val="2"/>
          </rPr>
          <t>Group Self-Loops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P2" authorId="1" shapeId="0">
      <text>
        <r>
          <rPr>
            <b/>
            <sz val="8"/>
            <color indexed="81"/>
            <rFont val="Tahoma"/>
            <family val="2"/>
          </rPr>
          <t xml:space="preserve">Group Reciprocated Vertex Pair Ratio
</t>
        </r>
        <r>
          <rPr>
            <sz val="8"/>
            <color indexed="81"/>
            <rFont val="Tahoma"/>
            <family val="2"/>
          </rPr>
          <t>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Q2" authorId="1" shapeId="0">
      <text>
        <r>
          <rPr>
            <b/>
            <sz val="8"/>
            <color indexed="81"/>
            <rFont val="Tahoma"/>
            <family val="2"/>
          </rPr>
          <t xml:space="preserve">Group Reciprocated Edge Ratio
</t>
        </r>
        <r>
          <rPr>
            <sz val="8"/>
            <color indexed="81"/>
            <rFont val="Tahoma"/>
            <family val="2"/>
          </rPr>
          <t>You can tell NodeXL to calculate this and other graph metrics by going to NodeXL, Analysis, Graph Metrics in the Ribbon.</t>
        </r>
      </text>
    </comment>
    <comment ref="R2" authorId="1" shapeId="0">
      <text>
        <r>
          <rPr>
            <b/>
            <sz val="8"/>
            <color indexed="81"/>
            <rFont val="Tahoma"/>
            <family val="2"/>
          </rPr>
          <t>Group Connected Components</t>
        </r>
        <r>
          <rPr>
            <sz val="8"/>
            <color indexed="81"/>
            <rFont val="Tahoma"/>
            <family val="2"/>
          </rPr>
          <t xml:space="preserve">
You can tell NodeXL to calculate this and other graph metrics by going to NodeXL, Analysis, Graph Metrics in the Ribbon.</t>
        </r>
        <r>
          <rPr>
            <b/>
            <sz val="8"/>
            <color indexed="81"/>
            <rFont val="Tahoma"/>
            <family val="2"/>
          </rPr>
          <t xml:space="preserve">
</t>
        </r>
      </text>
    </comment>
    <comment ref="S2" authorId="1" shapeId="0">
      <text>
        <r>
          <rPr>
            <b/>
            <sz val="8"/>
            <color indexed="81"/>
            <rFont val="Tahoma"/>
            <family val="2"/>
          </rPr>
          <t>Group Single-Vertex Connected Components</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T2" authorId="1" shapeId="0">
      <text>
        <r>
          <rPr>
            <b/>
            <sz val="8"/>
            <color indexed="81"/>
            <rFont val="Tahoma"/>
            <family val="2"/>
          </rPr>
          <t>Group Maximum Vertices in a Connected Component</t>
        </r>
        <r>
          <rPr>
            <sz val="8"/>
            <color indexed="81"/>
            <rFont val="Tahoma"/>
            <family val="2"/>
          </rPr>
          <t xml:space="preserve">
You can tell NodeXL to calculate this and other graph metrics by going to NodeXL, Analysis, Graph Metrics in the Ribbon.
</t>
        </r>
        <r>
          <rPr>
            <sz val="9"/>
            <color indexed="81"/>
            <rFont val="Tahoma"/>
            <family val="2"/>
          </rPr>
          <t xml:space="preserve">
</t>
        </r>
      </text>
    </comment>
    <comment ref="U2" authorId="1" shapeId="0">
      <text>
        <r>
          <rPr>
            <b/>
            <sz val="8"/>
            <color indexed="81"/>
            <rFont val="Tahoma"/>
            <family val="2"/>
          </rPr>
          <t>Group Maximum Edges in a Connected Component</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 ref="V2" authorId="1" shapeId="0">
      <text>
        <r>
          <rPr>
            <b/>
            <sz val="8"/>
            <color indexed="81"/>
            <rFont val="Tahoma"/>
            <family val="2"/>
          </rPr>
          <t>Group Maximum Geodesic Distance (Diameter)</t>
        </r>
        <r>
          <rPr>
            <sz val="8"/>
            <color indexed="81"/>
            <rFont val="Tahoma"/>
            <family val="2"/>
          </rPr>
          <t xml:space="preserve">
You can tell NodeXL to calculate this and other graph metrics by going to NodeXL, Analysis, Graph Metrics in the Ribbon.</t>
        </r>
      </text>
    </comment>
    <comment ref="W2" authorId="1" shapeId="0">
      <text>
        <r>
          <rPr>
            <b/>
            <sz val="8"/>
            <color indexed="81"/>
            <rFont val="Tahoma"/>
            <family val="2"/>
          </rPr>
          <t>Group Average Geodesic Distance</t>
        </r>
        <r>
          <rPr>
            <sz val="8"/>
            <color indexed="81"/>
            <rFont val="Tahoma"/>
            <family val="2"/>
          </rPr>
          <t xml:space="preserve">
You can tell NodeXL to calculate this and other graph metrics by going to NodeXL, Analysis, Graph Metrics in the Ribbon.</t>
        </r>
      </text>
    </comment>
    <comment ref="X2" authorId="1" shapeId="0">
      <text>
        <r>
          <rPr>
            <b/>
            <sz val="8"/>
            <color indexed="81"/>
            <rFont val="Tahoma"/>
            <family val="2"/>
          </rPr>
          <t>Group Graph Density</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shape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shape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shapeId="0">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shape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<sst xmlns="http://schemas.openxmlformats.org/spreadsheetml/2006/main" count="24283" uniqueCount="12015">
  <si>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</si>
  <si>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</si>
  <si>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</si>
  <si>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</si>
  <si>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</si>
  <si>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</si>
  <si>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</si>
  <si>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</si>
  <si>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</si>
  <si>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</si>
  <si>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</si>
  <si>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</si>
  <si>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</si>
  <si>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</si>
  <si>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</si>
  <si>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</si>
  <si>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</si>
  <si>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</si>
  <si>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</si>
  <si>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</si>
  <si>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</si>
  <si>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</si>
  <si>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</si>
  <si>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</si>
  <si>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</si>
  <si>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</si>
  <si>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</si>
  <si>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</si>
  <si>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</si>
  <si>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</si>
  <si>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</si>
  <si>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</si>
  <si>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</si>
  <si>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</si>
  <si>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</si>
  <si>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</si>
  <si>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</si>
  <si>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</si>
  <si>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</si>
  <si>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</si>
  <si>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</si>
  <si>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</si>
  <si>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</si>
  <si>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</si>
  <si>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</si>
  <si>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</si>
  <si>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</si>
  <si>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</si>
  <si>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</si>
  <si>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</si>
  <si>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</si>
  <si>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</si>
  <si>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</si>
  <si>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</si>
  <si>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</si>
  <si>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</si>
  <si>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</si>
  <si>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</si>
  <si>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</si>
  <si>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</si>
  <si>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</si>
  <si>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</si>
  <si>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</si>
  <si>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</si>
  <si>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</si>
  <si>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</si>
  <si>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</si>
  <si>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</si>
  <si>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</si>
  <si>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</si>
  <si>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</si>
  <si>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</si>
  <si>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</si>
  <si>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</si>
  <si>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</si>
  <si>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</si>
  <si>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</si>
  <si>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</si>
  <si>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</si>
  <si>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</si>
  <si>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</si>
  <si>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</si>
  <si>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</si>
  <si>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</si>
  <si>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</si>
  <si>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</si>
  <si>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</si>
  <si>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</si>
  <si>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</si>
  <si>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</si>
  <si>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</si>
  <si>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</si>
  <si>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</si>
  <si>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</si>
  <si>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</si>
  <si>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</si>
  <si>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</si>
  <si>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</si>
  <si>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</si>
  <si>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</si>
  <si>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</si>
  <si>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</si>
  <si>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</si>
  <si>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</si>
  <si>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</si>
  <si>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</si>
  <si>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</si>
  <si>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</si>
  <si>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</si>
  <si>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</si>
  <si>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</si>
  <si>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</si>
  <si>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</si>
  <si>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</si>
  <si>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</si>
  <si>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</si>
  <si>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</si>
  <si>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</si>
  <si>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</si>
  <si>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</si>
  <si>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</si>
  <si>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</si>
  <si>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</si>
  <si>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</si>
  <si>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</si>
  <si>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</si>
  <si>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</si>
  <si>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</si>
  <si>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</si>
  <si>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</si>
  <si>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</si>
  <si>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</si>
  <si>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</si>
  <si>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</si>
  <si>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</si>
  <si>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</si>
  <si>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</si>
  <si>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</si>
  <si>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</si>
  <si>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</si>
  <si>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</si>
  <si>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</si>
  <si>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</si>
  <si>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</si>
  <si>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</si>
  <si>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</si>
  <si>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</si>
  <si>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</si>
  <si>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</si>
  <si>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</si>
  <si>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</si>
  <si>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</si>
  <si>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</si>
  <si>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</si>
  <si>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</si>
  <si>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</si>
  <si>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</si>
  <si>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</si>
  <si>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</si>
  <si>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</si>
  <si>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</si>
  <si>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</si>
  <si>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</si>
  <si>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</si>
  <si>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</si>
  <si>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</si>
  <si>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</si>
  <si>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</si>
  <si>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</si>
  <si>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</si>
  <si>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</si>
  <si>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</si>
  <si>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</si>
  <si>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</si>
  <si>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</si>
  <si>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</si>
  <si>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</si>
  <si>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</si>
  <si>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</si>
  <si>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</si>
  <si>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</si>
  <si>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</si>
  <si>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</si>
  <si>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</si>
  <si>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</si>
  <si>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</si>
  <si>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</si>
  <si>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</si>
  <si>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</si>
  <si>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wlydm900</t>
  </si>
  <si>
    <t>brmodam60</t>
  </si>
  <si>
    <t>niazi_alahrash</t>
  </si>
  <si>
    <t>kassem_moubarak</t>
  </si>
  <si>
    <t>ibrahimmatary2</t>
  </si>
  <si>
    <t>al_serry</t>
  </si>
  <si>
    <t>yms690</t>
  </si>
  <si>
    <t>sama222saif222</t>
  </si>
  <si>
    <t>gihan32</t>
  </si>
  <si>
    <t>the_deep_state</t>
  </si>
  <si>
    <t>yaraamohamed730</t>
  </si>
  <si>
    <t>ibrahemvenesia</t>
  </si>
  <si>
    <t>lion55555x</t>
  </si>
  <si>
    <t>samysawiris</t>
  </si>
  <si>
    <t>onejokar</t>
  </si>
  <si>
    <t>wessamelnemer</t>
  </si>
  <si>
    <t>mgabr2004</t>
  </si>
  <si>
    <t>khaledm19218967</t>
  </si>
  <si>
    <t>ahmedfarouk_007</t>
  </si>
  <si>
    <t>didibenjaf</t>
  </si>
  <si>
    <t>ziadsaker</t>
  </si>
  <si>
    <t>ahmedragabmasr</t>
  </si>
  <si>
    <t>6bf12d6a14f24e7</t>
  </si>
  <si>
    <t>zamora2</t>
  </si>
  <si>
    <t>iamshosho3</t>
  </si>
  <si>
    <t>mohamedsharef</t>
  </si>
  <si>
    <t>seraj0909</t>
  </si>
  <si>
    <t>alkuhait11</t>
  </si>
  <si>
    <t>aelmasry304</t>
  </si>
  <si>
    <t>mostafa60164095</t>
  </si>
  <si>
    <t>al_masry_</t>
  </si>
  <si>
    <t>ghadahelmy4</t>
  </si>
  <si>
    <t>n123455n</t>
  </si>
  <si>
    <t>zoozoozoozoo52</t>
  </si>
  <si>
    <t>ahmedaw94423252</t>
  </si>
  <si>
    <t>taroukstar2000</t>
  </si>
  <si>
    <t>amerah_5324</t>
  </si>
  <si>
    <t>swisstag26</t>
  </si>
  <si>
    <t>cnnnotmyname</t>
  </si>
  <si>
    <t>mahmoudoly</t>
  </si>
  <si>
    <t>sisi4masr1</t>
  </si>
  <si>
    <t>saudimasr5</t>
  </si>
  <si>
    <t>time22759</t>
  </si>
  <si>
    <t>neadosh</t>
  </si>
  <si>
    <t>malldotcom65</t>
  </si>
  <si>
    <t>sherif_nouh</t>
  </si>
  <si>
    <t>taha4egytahs</t>
  </si>
  <si>
    <t>anaalmasry900</t>
  </si>
  <si>
    <t>abdoegy999</t>
  </si>
  <si>
    <t>lucienbourjeily</t>
  </si>
  <si>
    <t>hassan_tarhini</t>
  </si>
  <si>
    <t>omarsoliman579</t>
  </si>
  <si>
    <t>badrgm15</t>
  </si>
  <si>
    <t>asd1305</t>
  </si>
  <si>
    <t>melhemfawaz</t>
  </si>
  <si>
    <t>thualfekaher</t>
  </si>
  <si>
    <t>elieraoun</t>
  </si>
  <si>
    <t>chamlorg</t>
  </si>
  <si>
    <t>awadzareb</t>
  </si>
  <si>
    <t>5d4flde0b3f049a</t>
  </si>
  <si>
    <t>laurafares2</t>
  </si>
  <si>
    <t>mahibalm</t>
  </si>
  <si>
    <t>jalal_nehmeh</t>
  </si>
  <si>
    <t>saraboukamel</t>
  </si>
  <si>
    <t>raniayazbek</t>
  </si>
  <si>
    <t>marianeantoun</t>
  </si>
  <si>
    <t>ryan_jurdy</t>
  </si>
  <si>
    <t>alikiblawi</t>
  </si>
  <si>
    <t>lebanon24</t>
  </si>
  <si>
    <t>samyagamil</t>
  </si>
  <si>
    <t>telegramup5</t>
  </si>
  <si>
    <t>charbeltanous</t>
  </si>
  <si>
    <t>hishamabiali</t>
  </si>
  <si>
    <t>lebanonontime</t>
  </si>
  <si>
    <t>hany05934368</t>
  </si>
  <si>
    <t>abdl140111</t>
  </si>
  <si>
    <t>yanasssa</t>
  </si>
  <si>
    <t>sakher90</t>
  </si>
  <si>
    <t>fahad_salem2008</t>
  </si>
  <si>
    <t>tab_ksa</t>
  </si>
  <si>
    <t>aghamdiamer</t>
  </si>
  <si>
    <t>tomtomistomtom2</t>
  </si>
  <si>
    <t>iosifsain</t>
  </si>
  <si>
    <t>mhd171404</t>
  </si>
  <si>
    <t>686ha</t>
  </si>
  <si>
    <t>saeed1433sa</t>
  </si>
  <si>
    <t>abonawaf_444</t>
  </si>
  <si>
    <t>saads9s9s</t>
  </si>
  <si>
    <t>123hanan1aliali</t>
  </si>
  <si>
    <t>dhh_ghg</t>
  </si>
  <si>
    <t>rashdanrkih1</t>
  </si>
  <si>
    <t>dafer1170</t>
  </si>
  <si>
    <t>alayeediali</t>
  </si>
  <si>
    <t>mathfthahab</t>
  </si>
  <si>
    <t>waade55</t>
  </si>
  <si>
    <t>sun200912</t>
  </si>
  <si>
    <t>sanasan48626722</t>
  </si>
  <si>
    <t>asoom05414</t>
  </si>
  <si>
    <t>alalmi_2005</t>
  </si>
  <si>
    <t>xavier_99</t>
  </si>
  <si>
    <t>ly779002</t>
  </si>
  <si>
    <t>maryam_985</t>
  </si>
  <si>
    <t>hassan072227</t>
  </si>
  <si>
    <t>noonpost</t>
  </si>
  <si>
    <t>7kijelis</t>
  </si>
  <si>
    <t>alsaeed30</t>
  </si>
  <si>
    <t>flowerdede</t>
  </si>
  <si>
    <t>snaa1403</t>
  </si>
  <si>
    <t>mashed2012</t>
  </si>
  <si>
    <t>60666kate</t>
  </si>
  <si>
    <t>terro961</t>
  </si>
  <si>
    <t>matthieutorbey</t>
  </si>
  <si>
    <t>a_orabi</t>
  </si>
  <si>
    <t>kahaled221</t>
  </si>
  <si>
    <t>najd444444</t>
  </si>
  <si>
    <t>ghadahaljabr3</t>
  </si>
  <si>
    <t>chadifaraj</t>
  </si>
  <si>
    <t>minmakan</t>
  </si>
  <si>
    <t>lovelydido1</t>
  </si>
  <si>
    <t>mamdoh2580omar</t>
  </si>
  <si>
    <t>ahhsoc</t>
  </si>
  <si>
    <t>alshafei70</t>
  </si>
  <si>
    <t>hamidalbadri</t>
  </si>
  <si>
    <t>awad558888956</t>
  </si>
  <si>
    <t>mariamkojok</t>
  </si>
  <si>
    <t>jackiechamoun1</t>
  </si>
  <si>
    <t>rayan__syria</t>
  </si>
  <si>
    <t>mahmoudmadkour2</t>
  </si>
  <si>
    <t>akbark17</t>
  </si>
  <si>
    <t>abokhalidq8</t>
  </si>
  <si>
    <t>zz55uu</t>
  </si>
  <si>
    <t>zainamali</t>
  </si>
  <si>
    <t>appas121212</t>
  </si>
  <si>
    <t>ledysabrina</t>
  </si>
  <si>
    <t>7r_000</t>
  </si>
  <si>
    <t>akhas_ali</t>
  </si>
  <si>
    <t>kuwait3600</t>
  </si>
  <si>
    <t>um__mohd99</t>
  </si>
  <si>
    <t>semoitti21</t>
  </si>
  <si>
    <t>taha22aa</t>
  </si>
  <si>
    <t>sasalbahrain</t>
  </si>
  <si>
    <t>ikarifi</t>
  </si>
  <si>
    <t>odaynems</t>
  </si>
  <si>
    <t>marwaalnaimi</t>
  </si>
  <si>
    <t>ms_mahas</t>
  </si>
  <si>
    <t>hassanzeaiter35</t>
  </si>
  <si>
    <t>eliasbarraj</t>
  </si>
  <si>
    <t>idanh_</t>
  </si>
  <si>
    <t>ferasnour</t>
  </si>
  <si>
    <t>boss110011</t>
  </si>
  <si>
    <t>hayatmirshad</t>
  </si>
  <si>
    <t>rabihrania</t>
  </si>
  <si>
    <t>issa1405</t>
  </si>
  <si>
    <t>meshalalshehri</t>
  </si>
  <si>
    <t>q8_zein</t>
  </si>
  <si>
    <t>satam25595849</t>
  </si>
  <si>
    <t>al_badr2012</t>
  </si>
  <si>
    <t>munaqtr</t>
  </si>
  <si>
    <t>nabeel_bunayla</t>
  </si>
  <si>
    <t>mhmdbdwh181</t>
  </si>
  <si>
    <t>dj42d</t>
  </si>
  <si>
    <t>hani020202</t>
  </si>
  <si>
    <t>nailaquteishat</t>
  </si>
  <si>
    <t>darwish203</t>
  </si>
  <si>
    <t>darwish431967</t>
  </si>
  <si>
    <t>k5555555555k</t>
  </si>
  <si>
    <t>rabihchatila</t>
  </si>
  <si>
    <t>albadry5</t>
  </si>
  <si>
    <t>_cockatoobird3</t>
  </si>
  <si>
    <t>canadianjhon</t>
  </si>
  <si>
    <t>nadanassif7</t>
  </si>
  <si>
    <t>gdagg47ofqi7cwj</t>
  </si>
  <si>
    <t>utn0vg0nzm5jfyk</t>
  </si>
  <si>
    <t>2_aamm2</t>
  </si>
  <si>
    <t>ladyfatend</t>
  </si>
  <si>
    <t>irakiw</t>
  </si>
  <si>
    <t>ejkeyrouz</t>
  </si>
  <si>
    <t>ultrasawt</t>
  </si>
  <si>
    <t>jacksarkis78</t>
  </si>
  <si>
    <t>astotar</t>
  </si>
  <si>
    <t>z0ux</t>
  </si>
  <si>
    <t>jec_55555</t>
  </si>
  <si>
    <t>hhakkkkkkkkkk</t>
  </si>
  <si>
    <t>xzxz11l</t>
  </si>
  <si>
    <t>aamtab</t>
  </si>
  <si>
    <t>barood707</t>
  </si>
  <si>
    <t>dr_umail</t>
  </si>
  <si>
    <t>saeed6373</t>
  </si>
  <si>
    <t>alqurashiamr</t>
  </si>
  <si>
    <t>a7m7d7</t>
  </si>
  <si>
    <t>jrz6</t>
  </si>
  <si>
    <t>nassr4ever</t>
  </si>
  <si>
    <t>nayf_858</t>
  </si>
  <si>
    <t>ghh_nn</t>
  </si>
  <si>
    <t>abo0oamar</t>
  </si>
  <si>
    <t>emanabdulla13</t>
  </si>
  <si>
    <t>khl212111</t>
  </si>
  <si>
    <t>nuuhaa88</t>
  </si>
  <si>
    <t>wdwd131wdwd13</t>
  </si>
  <si>
    <t>saaaaad1398</t>
  </si>
  <si>
    <t>bin_harez</t>
  </si>
  <si>
    <t>999als</t>
  </si>
  <si>
    <t>bngft2341</t>
  </si>
  <si>
    <t>mousa212221</t>
  </si>
  <si>
    <t>tatoo2101</t>
  </si>
  <si>
    <t>lupitachaire</t>
  </si>
  <si>
    <t>aneeeeeg</t>
  </si>
  <si>
    <t>meteors_ksa</t>
  </si>
  <si>
    <t>diraalwatan1</t>
  </si>
  <si>
    <t>abubataale</t>
  </si>
  <si>
    <t>tofan87716767</t>
  </si>
  <si>
    <t>ismaeeltm</t>
  </si>
  <si>
    <t>mmoomm31</t>
  </si>
  <si>
    <t>2ec1dcdb06a34c9</t>
  </si>
  <si>
    <t>1508_yyy</t>
  </si>
  <si>
    <t>eassi_te</t>
  </si>
  <si>
    <t>armomen</t>
  </si>
  <si>
    <t>abu_othman75</t>
  </si>
  <si>
    <t>ty6466</t>
  </si>
  <si>
    <t>masultan7</t>
  </si>
  <si>
    <t>mnsr11</t>
  </si>
  <si>
    <t>nadimkoteich</t>
  </si>
  <si>
    <t>jadjude69</t>
  </si>
  <si>
    <t>yaserx55</t>
  </si>
  <si>
    <t>shayaalfuraidi</t>
  </si>
  <si>
    <t>dhaif_allh</t>
  </si>
  <si>
    <t>1021omar</t>
  </si>
  <si>
    <t>waelzailaa</t>
  </si>
  <si>
    <t>hhh_99</t>
  </si>
  <si>
    <t>awad_alanzy92</t>
  </si>
  <si>
    <t>na7sansan</t>
  </si>
  <si>
    <t>faisalution</t>
  </si>
  <si>
    <t>kamal_kakahil</t>
  </si>
  <si>
    <t>mulhak</t>
  </si>
  <si>
    <t>sakkereldekkene</t>
  </si>
  <si>
    <t>larissaaounsky</t>
  </si>
  <si>
    <t>nabilnarch</t>
  </si>
  <si>
    <t>travel_90</t>
  </si>
  <si>
    <t>whitelighter312</t>
  </si>
  <si>
    <t>_djim_</t>
  </si>
  <si>
    <t>malanzi3</t>
  </si>
  <si>
    <t>opticmistic07</t>
  </si>
  <si>
    <t>xenabeiruti</t>
  </si>
  <si>
    <t>salam04269579</t>
  </si>
  <si>
    <t>alhayat_school</t>
  </si>
  <si>
    <t>mjazzi</t>
  </si>
  <si>
    <t>georgesdeaibess</t>
  </si>
  <si>
    <t>al3lkami1</t>
  </si>
  <si>
    <t>nnaleb</t>
  </si>
  <si>
    <t>news_leb_21</t>
  </si>
  <si>
    <t>safety_aba</t>
  </si>
  <si>
    <t>safa30_4</t>
  </si>
  <si>
    <t>sadanews5</t>
  </si>
  <si>
    <t>publicpresse</t>
  </si>
  <si>
    <t>ekherelakhbar</t>
  </si>
  <si>
    <t>aljadeednews</t>
  </si>
  <si>
    <t>khalidmubarak</t>
  </si>
  <si>
    <t>radio_sour</t>
  </si>
  <si>
    <t>c_ha93</t>
  </si>
  <si>
    <t>samerdabliz</t>
  </si>
  <si>
    <t>nonna_tam</t>
  </si>
  <si>
    <t>7aa1aa479c40461</t>
  </si>
  <si>
    <t>almodononline</t>
  </si>
  <si>
    <t>mecharbeleid</t>
  </si>
  <si>
    <t>rr25rr25r</t>
  </si>
  <si>
    <t>noorhan367</t>
  </si>
  <si>
    <t>zaitoun247</t>
  </si>
  <si>
    <t>omarelfar10</t>
  </si>
  <si>
    <t>michel961</t>
  </si>
  <si>
    <t>tramch</t>
  </si>
  <si>
    <t>hasansubhi</t>
  </si>
  <si>
    <t>jarasscoop</t>
  </si>
  <si>
    <t>fohoodsiniyetj</t>
  </si>
  <si>
    <t>9009salim</t>
  </si>
  <si>
    <t>sarirasheed</t>
  </si>
  <si>
    <t>khhamadeh</t>
  </si>
  <si>
    <t>youstinkleb</t>
  </si>
  <si>
    <t>natalypano</t>
  </si>
  <si>
    <t>karolhabak</t>
  </si>
  <si>
    <t>jalilsrk</t>
  </si>
  <si>
    <t>pamela_karam1</t>
  </si>
  <si>
    <t>hu56443445</t>
  </si>
  <si>
    <t>mohamadnoureden</t>
  </si>
  <si>
    <t>joellehatem</t>
  </si>
  <si>
    <t>hadeth_alqlb</t>
  </si>
  <si>
    <t>hypnotic_100</t>
  </si>
  <si>
    <t>abud66</t>
  </si>
  <si>
    <t>abdullahasiri2</t>
  </si>
  <si>
    <t>slol59</t>
  </si>
  <si>
    <t>3zo_alqarni</t>
  </si>
  <si>
    <t>nour__daher</t>
  </si>
  <si>
    <t>samie19699</t>
  </si>
  <si>
    <t>alfahaq8</t>
  </si>
  <si>
    <t>dmagoooo</t>
  </si>
  <si>
    <t>bk11wdy</t>
  </si>
  <si>
    <t>shma15</t>
  </si>
  <si>
    <t>semaancharbel</t>
  </si>
  <si>
    <t>balbarghash</t>
  </si>
  <si>
    <t>ootbb127</t>
  </si>
  <si>
    <t>44taifoo44</t>
  </si>
  <si>
    <t>mutab40</t>
  </si>
  <si>
    <t>alanoud11111111</t>
  </si>
  <si>
    <t>streanger1899</t>
  </si>
  <si>
    <t>mohanad05988</t>
  </si>
  <si>
    <t>suleiman227</t>
  </si>
  <si>
    <t>b05007958191</t>
  </si>
  <si>
    <t>abdulah_alhajry</t>
  </si>
  <si>
    <t>mofreh_abonaser</t>
  </si>
  <si>
    <t>yalthwni</t>
  </si>
  <si>
    <t>thexoxoe1</t>
  </si>
  <si>
    <t>x_marlboro010</t>
  </si>
  <si>
    <t>7wwmm7</t>
  </si>
  <si>
    <t>almaneebader</t>
  </si>
  <si>
    <t>jobrankariri</t>
  </si>
  <si>
    <t>2033d</t>
  </si>
  <si>
    <t>3493746</t>
  </si>
  <si>
    <t>milanalharthi</t>
  </si>
  <si>
    <t>om_ahmad4577</t>
  </si>
  <si>
    <t>barolo__</t>
  </si>
  <si>
    <t>fmshahrani2</t>
  </si>
  <si>
    <t>wwxx2987</t>
  </si>
  <si>
    <t>3lih5</t>
  </si>
  <si>
    <t>jhf_88</t>
  </si>
  <si>
    <t>sultan_jn</t>
  </si>
  <si>
    <t>alhumaiem</t>
  </si>
  <si>
    <t>magoo_q8</t>
  </si>
  <si>
    <t>qaimarq</t>
  </si>
  <si>
    <t>hhhsssaaa1994</t>
  </si>
  <si>
    <t>eagledriver515</t>
  </si>
  <si>
    <t>marfdy1</t>
  </si>
  <si>
    <t>smee457725411</t>
  </si>
  <si>
    <t>rwa8hrwagh</t>
  </si>
  <si>
    <t>9jnooon</t>
  </si>
  <si>
    <t>g_waw</t>
  </si>
  <si>
    <t>nawaf_nahas1</t>
  </si>
  <si>
    <t>dhoom_ittihad</t>
  </si>
  <si>
    <t>ibra1997733</t>
  </si>
  <si>
    <t>abdulla_575</t>
  </si>
  <si>
    <t>otamohd</t>
  </si>
  <si>
    <t>d7d711222</t>
  </si>
  <si>
    <t>a_alshehri2</t>
  </si>
  <si>
    <t>abdallah11_1</t>
  </si>
  <si>
    <t>aassjj9871</t>
  </si>
  <si>
    <t>mz5559</t>
  </si>
  <si>
    <t>141616fs</t>
  </si>
  <si>
    <t>dno_3ziz</t>
  </si>
  <si>
    <t>hassanalahmary</t>
  </si>
  <si>
    <t>fhad19051</t>
  </si>
  <si>
    <t>93aaaaaaa</t>
  </si>
  <si>
    <t>ksa2015_90</t>
  </si>
  <si>
    <t>muthana124</t>
  </si>
  <si>
    <t>lulo7557</t>
  </si>
  <si>
    <t>shosho1400</t>
  </si>
  <si>
    <t>madx133</t>
  </si>
  <si>
    <t>shagah12</t>
  </si>
  <si>
    <t>bader2rr</t>
  </si>
  <si>
    <t>3zizgawm</t>
  </si>
  <si>
    <t>71000000000000</t>
  </si>
  <si>
    <t>arsenale1990</t>
  </si>
  <si>
    <t>ipjvt</t>
  </si>
  <si>
    <t>mogtareb11</t>
  </si>
  <si>
    <t>mr_aymanov</t>
  </si>
  <si>
    <t>albarmanalhbaby</t>
  </si>
  <si>
    <t>wkp12</t>
  </si>
  <si>
    <t>bndraltamimi</t>
  </si>
  <si>
    <t>aqeel_med</t>
  </si>
  <si>
    <t>54_8</t>
  </si>
  <si>
    <t>www80060</t>
  </si>
  <si>
    <t>0567767414d</t>
  </si>
  <si>
    <t>azh_aa</t>
  </si>
  <si>
    <t>amal_sa60</t>
  </si>
  <si>
    <t>mooohamd942</t>
  </si>
  <si>
    <t>m2016mu</t>
  </si>
  <si>
    <t>shetewi2012</t>
  </si>
  <si>
    <t>mohammad_logic</t>
  </si>
  <si>
    <t>fgvbnb</t>
  </si>
  <si>
    <t>ykaisar</t>
  </si>
  <si>
    <t>abomshari_k</t>
  </si>
  <si>
    <t>alrzga</t>
  </si>
  <si>
    <t>niniten100</t>
  </si>
  <si>
    <t>bdaa79</t>
  </si>
  <si>
    <t>abdullah_odv99</t>
  </si>
  <si>
    <t>qqqmoh</t>
  </si>
  <si>
    <t>sfmmmq</t>
  </si>
  <si>
    <t>177sssssss</t>
  </si>
  <si>
    <t>hmoudbin</t>
  </si>
  <si>
    <t>hanodye</t>
  </si>
  <si>
    <t>sebaiahmad</t>
  </si>
  <si>
    <t>fatek_92</t>
  </si>
  <si>
    <t>ba_sel</t>
  </si>
  <si>
    <t>aboabadi2211</t>
  </si>
  <si>
    <t>alsamirc</t>
  </si>
  <si>
    <t>khaledlahhham19</t>
  </si>
  <si>
    <t>m3sm4r</t>
  </si>
  <si>
    <t>al_sadrani</t>
  </si>
  <si>
    <t>aaoihh</t>
  </si>
  <si>
    <t>fhadamjad</t>
  </si>
  <si>
    <t>aa_00_aa</t>
  </si>
  <si>
    <t>rrr14099</t>
  </si>
  <si>
    <t>lawles6</t>
  </si>
  <si>
    <t>fahad_a08</t>
  </si>
  <si>
    <t>abodalanazi</t>
  </si>
  <si>
    <t>hcr_20</t>
  </si>
  <si>
    <t>alrogisaudi1</t>
  </si>
  <si>
    <t>skarz_21</t>
  </si>
  <si>
    <t>jody_toto</t>
  </si>
  <si>
    <t>_alonzy</t>
  </si>
  <si>
    <t>mm1444_</t>
  </si>
  <si>
    <t>mater19902</t>
  </si>
  <si>
    <t>saqralmezany</t>
  </si>
  <si>
    <t>trust_11111</t>
  </si>
  <si>
    <t>1028_sh</t>
  </si>
  <si>
    <t>aalmashri</t>
  </si>
  <si>
    <t>drsaadq8</t>
  </si>
  <si>
    <t>buthina2005</t>
  </si>
  <si>
    <t>satam1973</t>
  </si>
  <si>
    <t>mfatmaah</t>
  </si>
  <si>
    <t>skoodoode</t>
  </si>
  <si>
    <t>_1242132233543</t>
  </si>
  <si>
    <t>947915</t>
  </si>
  <si>
    <t>divid_93</t>
  </si>
  <si>
    <t>d7eem_15</t>
  </si>
  <si>
    <t>vip9933</t>
  </si>
  <si>
    <t>xx_waleed0</t>
  </si>
  <si>
    <t>saeed_besh</t>
  </si>
  <si>
    <t>ghuzzial</t>
  </si>
  <si>
    <t>alaasaal</t>
  </si>
  <si>
    <t>sv_saad</t>
  </si>
  <si>
    <t>aborayin2</t>
  </si>
  <si>
    <t>fahm_a</t>
  </si>
  <si>
    <t>ala40eni</t>
  </si>
  <si>
    <t>shmookqtr</t>
  </si>
  <si>
    <t>aljasssem1</t>
  </si>
  <si>
    <t>khaled0nlt</t>
  </si>
  <si>
    <t>iammadhi</t>
  </si>
  <si>
    <t>axz94</t>
  </si>
  <si>
    <t>ree_____fah</t>
  </si>
  <si>
    <t>saf7awd7aim</t>
  </si>
  <si>
    <t>sswet5</t>
  </si>
  <si>
    <t>452fc5b6ad414a8</t>
  </si>
  <si>
    <t>nasszarie</t>
  </si>
  <si>
    <t>moteebharbidhyf</t>
  </si>
  <si>
    <t>yalkhalifah14</t>
  </si>
  <si>
    <t>two66m</t>
  </si>
  <si>
    <t>abu3zoz99</t>
  </si>
  <si>
    <t>_rakan_909</t>
  </si>
  <si>
    <t>aallromy</t>
  </si>
  <si>
    <t>alsx55</t>
  </si>
  <si>
    <t>faten4004</t>
  </si>
  <si>
    <t>jm5599</t>
  </si>
  <si>
    <t>momaizcool7</t>
  </si>
  <si>
    <t>mahafaiz1</t>
  </si>
  <si>
    <t>almalkiyasser</t>
  </si>
  <si>
    <t>zokkfxj3eziisft</t>
  </si>
  <si>
    <t>om_mma3</t>
  </si>
  <si>
    <t>salman_abusaud</t>
  </si>
  <si>
    <t>samiaa100</t>
  </si>
  <si>
    <t>saallyy2015</t>
  </si>
  <si>
    <t>mfs1405</t>
  </si>
  <si>
    <t>abuaebadi</t>
  </si>
  <si>
    <t>az00z</t>
  </si>
  <si>
    <t>motebalsaad</t>
  </si>
  <si>
    <t>abrahim187441</t>
  </si>
  <si>
    <t>awad05023</t>
  </si>
  <si>
    <t>al_khaldi0</t>
  </si>
  <si>
    <t>ssaaeedd050</t>
  </si>
  <si>
    <t>_hx16</t>
  </si>
  <si>
    <t>abuyaser551</t>
  </si>
  <si>
    <t>hamdsaa</t>
  </si>
  <si>
    <t>jessica_alanzi</t>
  </si>
  <si>
    <t>mubfox20009</t>
  </si>
  <si>
    <t>alajmi98</t>
  </si>
  <si>
    <t>motmhl</t>
  </si>
  <si>
    <t>fah_tom</t>
  </si>
  <si>
    <t>saif_w_s</t>
  </si>
  <si>
    <t>mohmd_hakim</t>
  </si>
  <si>
    <t>alshehri684</t>
  </si>
  <si>
    <t>albahle</t>
  </si>
  <si>
    <t>al_fahd2014</t>
  </si>
  <si>
    <t>hig1412</t>
  </si>
  <si>
    <t>setocrsto</t>
  </si>
  <si>
    <t>hnno_mr</t>
  </si>
  <si>
    <t>aawwd403</t>
  </si>
  <si>
    <t>f_salam</t>
  </si>
  <si>
    <t>almalki_co</t>
  </si>
  <si>
    <t>mazendana1</t>
  </si>
  <si>
    <t>abu_nasser79</t>
  </si>
  <si>
    <t>vip_14a</t>
  </si>
  <si>
    <t>monst_er7</t>
  </si>
  <si>
    <t>rhff20</t>
  </si>
  <si>
    <t>7homih</t>
  </si>
  <si>
    <t>kh_f92</t>
  </si>
  <si>
    <t>aia07770</t>
  </si>
  <si>
    <t>nsouri511</t>
  </si>
  <si>
    <t>abdulrhman2233</t>
  </si>
  <si>
    <t>kebreyaansan2</t>
  </si>
  <si>
    <t>love66d</t>
  </si>
  <si>
    <t>n13may</t>
  </si>
  <si>
    <t>rakann_faisal</t>
  </si>
  <si>
    <t>einsan</t>
  </si>
  <si>
    <t>iffhjkgf75</t>
  </si>
  <si>
    <t>albesheeri</t>
  </si>
  <si>
    <t>sari80070</t>
  </si>
  <si>
    <t>guidance666</t>
  </si>
  <si>
    <t>ammaraljohani</t>
  </si>
  <si>
    <t>sroor123123</t>
  </si>
  <si>
    <t>almluon</t>
  </si>
  <si>
    <t>bshaaarrr</t>
  </si>
  <si>
    <t>hapaip</t>
  </si>
  <si>
    <t>8ef03cd24ba74ad</t>
  </si>
  <si>
    <t>rr52000</t>
  </si>
  <si>
    <t>saudimo</t>
  </si>
  <si>
    <t>7al_msahakil</t>
  </si>
  <si>
    <t>ali055614</t>
  </si>
  <si>
    <t>lksamedl</t>
  </si>
  <si>
    <t>salem2199</t>
  </si>
  <si>
    <t>moh241296</t>
  </si>
  <si>
    <t>aboserver16</t>
  </si>
  <si>
    <t>rightd133</t>
  </si>
  <si>
    <t>marwanqasas</t>
  </si>
  <si>
    <t>sam_2o16</t>
  </si>
  <si>
    <t>mansourwinner</t>
  </si>
  <si>
    <t>khaled58king</t>
  </si>
  <si>
    <t>shatah1416</t>
  </si>
  <si>
    <t>al_ahku</t>
  </si>
  <si>
    <t>hagarni</t>
  </si>
  <si>
    <t>mind_trip1</t>
  </si>
  <si>
    <t>suhajaffal</t>
  </si>
  <si>
    <t>3z3_3z</t>
  </si>
  <si>
    <t>sara_w_1</t>
  </si>
  <si>
    <t>irahaf8</t>
  </si>
  <si>
    <t>yyy214</t>
  </si>
  <si>
    <t>alyousfi_1</t>
  </si>
  <si>
    <t>khvip979</t>
  </si>
  <si>
    <t>2011saowi</t>
  </si>
  <si>
    <t>aboreean</t>
  </si>
  <si>
    <t>amar9999999</t>
  </si>
  <si>
    <t>07alsahil</t>
  </si>
  <si>
    <t>marzog0306</t>
  </si>
  <si>
    <t>saadaseri</t>
  </si>
  <si>
    <t>24hani</t>
  </si>
  <si>
    <t>salehsmo141414</t>
  </si>
  <si>
    <t>08rose08</t>
  </si>
  <si>
    <t>alovips</t>
  </si>
  <si>
    <t>marzoqalmaklafy</t>
  </si>
  <si>
    <t>aldosariayesha</t>
  </si>
  <si>
    <t>86_jed</t>
  </si>
  <si>
    <t>faszahrani</t>
  </si>
  <si>
    <t>amoonr86my</t>
  </si>
  <si>
    <t>dr3bh</t>
  </si>
  <si>
    <t>abd201419881</t>
  </si>
  <si>
    <t>vi30i</t>
  </si>
  <si>
    <t>652282</t>
  </si>
  <si>
    <t>nwal0003</t>
  </si>
  <si>
    <t>hind2h</t>
  </si>
  <si>
    <t>faisal16_</t>
  </si>
  <si>
    <t>fa90ah</t>
  </si>
  <si>
    <t>falasmri551</t>
  </si>
  <si>
    <t>fh__16</t>
  </si>
  <si>
    <t>alialmhfod</t>
  </si>
  <si>
    <t>gxr5055</t>
  </si>
  <si>
    <t>lordhilaal</t>
  </si>
  <si>
    <t>saad414</t>
  </si>
  <si>
    <t>alkrm_abo</t>
  </si>
  <si>
    <t>m_bonasser</t>
  </si>
  <si>
    <t>justinksa</t>
  </si>
  <si>
    <t>bbb070</t>
  </si>
  <si>
    <t>falsafh1987</t>
  </si>
  <si>
    <t>alharbiahmad195</t>
  </si>
  <si>
    <t>ana_althenyan</t>
  </si>
  <si>
    <t>brans99</t>
  </si>
  <si>
    <t>khalidalkhalifa</t>
  </si>
  <si>
    <t>hkooom12</t>
  </si>
  <si>
    <t>nooonyom</t>
  </si>
  <si>
    <t>nh_111_</t>
  </si>
  <si>
    <t>man5845</t>
  </si>
  <si>
    <t>alabdullah5588</t>
  </si>
  <si>
    <t>dr_faisal1994</t>
  </si>
  <si>
    <t>bahrainembfr</t>
  </si>
  <si>
    <t>husainalmahmood</t>
  </si>
  <si>
    <t>lay_ali99</t>
  </si>
  <si>
    <t>shuga2555</t>
  </si>
  <si>
    <t>lala_mah73</t>
  </si>
  <si>
    <t>mohammadalduba3</t>
  </si>
  <si>
    <t>arabi21news</t>
  </si>
  <si>
    <t>alsamelf</t>
  </si>
  <si>
    <t>sulta7884</t>
  </si>
  <si>
    <t>bfhd1</t>
  </si>
  <si>
    <t>yasser00017</t>
  </si>
  <si>
    <t>a_nas_a</t>
  </si>
  <si>
    <t>alrase18</t>
  </si>
  <si>
    <t>majed_8818</t>
  </si>
  <si>
    <t>aref_areef</t>
  </si>
  <si>
    <t>ratai</t>
  </si>
  <si>
    <t>a80t89</t>
  </si>
  <si>
    <t>smuziny1</t>
  </si>
  <si>
    <t>lonley2229</t>
  </si>
  <si>
    <t>nassserbkb220</t>
  </si>
  <si>
    <t>redroad0</t>
  </si>
  <si>
    <t>hindihamad</t>
  </si>
  <si>
    <t>raaid13981</t>
  </si>
  <si>
    <t>himohimo23</t>
  </si>
  <si>
    <t>kaidkoko</t>
  </si>
  <si>
    <t>amajeed_a</t>
  </si>
  <si>
    <t>bandar1386</t>
  </si>
  <si>
    <t>alzaeem333nn</t>
  </si>
  <si>
    <t>aziz30ksa</t>
  </si>
  <si>
    <t>aoata</t>
  </si>
  <si>
    <t>msn656</t>
  </si>
  <si>
    <t>shh1212</t>
  </si>
  <si>
    <t>5050arabi</t>
  </si>
  <si>
    <t>wany1992</t>
  </si>
  <si>
    <t>salem5212</t>
  </si>
  <si>
    <t>uthman_99</t>
  </si>
  <si>
    <t>flooooorist</t>
  </si>
  <si>
    <t>fahdd1987</t>
  </si>
  <si>
    <t>gjdjdf48</t>
  </si>
  <si>
    <t>mls_87</t>
  </si>
  <si>
    <t>hussainhazmi</t>
  </si>
  <si>
    <t>alm7arby9</t>
  </si>
  <si>
    <t>zmnel3jyeb</t>
  </si>
  <si>
    <t>syr2013</t>
  </si>
  <si>
    <t>abdullah_19821</t>
  </si>
  <si>
    <t>mamdouh_ksa</t>
  </si>
  <si>
    <t>dr__m_s_m_s</t>
  </si>
  <si>
    <t>abweyad1436</t>
  </si>
  <si>
    <t>aadeb1127</t>
  </si>
  <si>
    <t>hoph123</t>
  </si>
  <si>
    <t>alq_faisal</t>
  </si>
  <si>
    <t>f_a_i_s_l</t>
  </si>
  <si>
    <t>vimto202</t>
  </si>
  <si>
    <t>bintabdul3ziz</t>
  </si>
  <si>
    <t>sanaees2</t>
  </si>
  <si>
    <t>humaidyaa</t>
  </si>
  <si>
    <t>na_5oza3i</t>
  </si>
  <si>
    <t>jubreenah</t>
  </si>
  <si>
    <t>nowaf0440</t>
  </si>
  <si>
    <t>bader132</t>
  </si>
  <si>
    <t>mubarak77777</t>
  </si>
  <si>
    <t>ahmedghmdi</t>
  </si>
  <si>
    <t>ali_najeeb6</t>
  </si>
  <si>
    <t>mahaka8787</t>
  </si>
  <si>
    <t>fares_m_t</t>
  </si>
  <si>
    <t>asz99665</t>
  </si>
  <si>
    <t>tammem001</t>
  </si>
  <si>
    <t>htlarxx1</t>
  </si>
  <si>
    <t>mm_sa3d</t>
  </si>
  <si>
    <t>essahobeel</t>
  </si>
  <si>
    <t>4iasm</t>
  </si>
  <si>
    <t>hass1960ksa</t>
  </si>
  <si>
    <t>sli123485</t>
  </si>
  <si>
    <t>5a1di</t>
  </si>
  <si>
    <t>bmw00900</t>
  </si>
  <si>
    <t>abumazin3001</t>
  </si>
  <si>
    <t>tfnh1234</t>
  </si>
  <si>
    <t>alkaser1155</t>
  </si>
  <si>
    <t>kanr997</t>
  </si>
  <si>
    <t>ksdg123</t>
  </si>
  <si>
    <t>alkofide</t>
  </si>
  <si>
    <t>aalayedh</t>
  </si>
  <si>
    <t>abonayef234</t>
  </si>
  <si>
    <t>saleht1776</t>
  </si>
  <si>
    <t>ai12q</t>
  </si>
  <si>
    <t>aas097</t>
  </si>
  <si>
    <t>aboalmanie9</t>
  </si>
  <si>
    <t>ro7mot2121</t>
  </si>
  <si>
    <t>wsaam222</t>
  </si>
  <si>
    <t>matador50689271</t>
  </si>
  <si>
    <t>salemrakan</t>
  </si>
  <si>
    <t>hamor9258</t>
  </si>
  <si>
    <t>tuuurrkkyyy</t>
  </si>
  <si>
    <t>naifnaifshoug</t>
  </si>
  <si>
    <t>samerrash</t>
  </si>
  <si>
    <t>aldaba7almtahor</t>
  </si>
  <si>
    <t>aaas1407</t>
  </si>
  <si>
    <t>allahid</t>
  </si>
  <si>
    <t>gode12323</t>
  </si>
  <si>
    <t>fjrelite</t>
  </si>
  <si>
    <t>h_hhayyan</t>
  </si>
  <si>
    <t>sniper699</t>
  </si>
  <si>
    <t>sayedawadh</t>
  </si>
  <si>
    <t>mohamdalhosani</t>
  </si>
  <si>
    <t>prada_00</t>
  </si>
  <si>
    <t>abohuseen0651</t>
  </si>
  <si>
    <t>comasere</t>
  </si>
  <si>
    <t>saudalagal</t>
  </si>
  <si>
    <t>alikuwaitali</t>
  </si>
  <si>
    <t>fahadk992</t>
  </si>
  <si>
    <t>ma_almutari</t>
  </si>
  <si>
    <t>ksa200293</t>
  </si>
  <si>
    <t>hd_4k</t>
  </si>
  <si>
    <t>abualim601</t>
  </si>
  <si>
    <t>nhonaif</t>
  </si>
  <si>
    <t>madridi11</t>
  </si>
  <si>
    <t>zezoalfaridy</t>
  </si>
  <si>
    <t>abdz5050</t>
  </si>
  <si>
    <t>talal40</t>
  </si>
  <si>
    <t>arab_888</t>
  </si>
  <si>
    <t>ksa_a93</t>
  </si>
  <si>
    <t>00asbm0</t>
  </si>
  <si>
    <t>ks9988roro998</t>
  </si>
  <si>
    <t>khamajomar</t>
  </si>
  <si>
    <t>almutiran111</t>
  </si>
  <si>
    <t>alshehhi3353</t>
  </si>
  <si>
    <t>fs2987</t>
  </si>
  <si>
    <t>b_arshad44</t>
  </si>
  <si>
    <t>naheshamed</t>
  </si>
  <si>
    <t>salehalamri149</t>
  </si>
  <si>
    <t>latif4233</t>
  </si>
  <si>
    <t>aarr5666</t>
  </si>
  <si>
    <t>aaash3883</t>
  </si>
  <si>
    <t>ayoub9934</t>
  </si>
  <si>
    <t>thumamah</t>
  </si>
  <si>
    <t>aysofyani</t>
  </si>
  <si>
    <t>s__a__m__i____</t>
  </si>
  <si>
    <t>60_bander</t>
  </si>
  <si>
    <t>ysfalysf</t>
  </si>
  <si>
    <t>3aaadlto</t>
  </si>
  <si>
    <t>d70m_o</t>
  </si>
  <si>
    <t>naawaal_1</t>
  </si>
  <si>
    <t>mteebmteeb16</t>
  </si>
  <si>
    <t>23f2688aeb84475</t>
  </si>
  <si>
    <t>nmrsami</t>
  </si>
  <si>
    <t>mohammad246</t>
  </si>
  <si>
    <t>habarnehhamad</t>
  </si>
  <si>
    <t>abofaisal62012</t>
  </si>
  <si>
    <t>ss_tayyar</t>
  </si>
  <si>
    <t>zaxarovkiev</t>
  </si>
  <si>
    <t>khalafalayed</t>
  </si>
  <si>
    <t>abdullah_y900</t>
  </si>
  <si>
    <t>abdullahalali07</t>
  </si>
  <si>
    <t>fumayman66</t>
  </si>
  <si>
    <t>831bahrain</t>
  </si>
  <si>
    <t>sultan1988m</t>
  </si>
  <si>
    <t>aldebo1985</t>
  </si>
  <si>
    <t>french_sultan</t>
  </si>
  <si>
    <t>hussaln323</t>
  </si>
  <si>
    <t>abu__nawaf1</t>
  </si>
  <si>
    <t>iiffee786_</t>
  </si>
  <si>
    <t>naifphantom</t>
  </si>
  <si>
    <t>softnews001</t>
  </si>
  <si>
    <t>khaled_a_z_</t>
  </si>
  <si>
    <t>al_khalawi</t>
  </si>
  <si>
    <t>alsalem141</t>
  </si>
  <si>
    <t>almuatasem2025</t>
  </si>
  <si>
    <t>naifalbadeea</t>
  </si>
  <si>
    <t>fahadaldway</t>
  </si>
  <si>
    <t>wahalan</t>
  </si>
  <si>
    <t>q8wait</t>
  </si>
  <si>
    <t>abdullah500s</t>
  </si>
  <si>
    <t>mohamme64436686</t>
  </si>
  <si>
    <t>anaohoobs</t>
  </si>
  <si>
    <t>nawras100nawras</t>
  </si>
  <si>
    <t>__swm__</t>
  </si>
  <si>
    <t>1991a4z6</t>
  </si>
  <si>
    <t>bndr080</t>
  </si>
  <si>
    <t>mahamd323</t>
  </si>
  <si>
    <t>alialtayari</t>
  </si>
  <si>
    <t>awadalmansoori</t>
  </si>
  <si>
    <t>saifalthaqafi</t>
  </si>
  <si>
    <t>hamed2012555</t>
  </si>
  <si>
    <t>yooseff2</t>
  </si>
  <si>
    <t>mr_cadillac84</t>
  </si>
  <si>
    <t>hajrka</t>
  </si>
  <si>
    <t>sultan1379</t>
  </si>
  <si>
    <t>makuwaiz</t>
  </si>
  <si>
    <t>faiz5433</t>
  </si>
  <si>
    <t>ammms1967</t>
  </si>
  <si>
    <t>ahmadqatar</t>
  </si>
  <si>
    <t>manse717</t>
  </si>
  <si>
    <t>mohammed055490</t>
  </si>
  <si>
    <t>silent_eagle511</t>
  </si>
  <si>
    <t>bnbn__ksa</t>
  </si>
  <si>
    <t>khalidnasser441</t>
  </si>
  <si>
    <t>abdullahfb11</t>
  </si>
  <si>
    <t>trky6001</t>
  </si>
  <si>
    <t>alsalehshikha</t>
  </si>
  <si>
    <t>suliman3000</t>
  </si>
  <si>
    <t>alhajjarh</t>
  </si>
  <si>
    <t>oyy</t>
  </si>
  <si>
    <t>ah702050</t>
  </si>
  <si>
    <t>ebtsam_am</t>
  </si>
  <si>
    <t>o_humoud</t>
  </si>
  <si>
    <t>tahaalharbi</t>
  </si>
  <si>
    <t>lol2023</t>
  </si>
  <si>
    <t>imohammdnajmi</t>
  </si>
  <si>
    <t>saudiman443</t>
  </si>
  <si>
    <t>eman9snow</t>
  </si>
  <si>
    <t>sniperabha</t>
  </si>
  <si>
    <t>x_f_f_x</t>
  </si>
  <si>
    <t>muthieb</t>
  </si>
  <si>
    <t>a2015aa2</t>
  </si>
  <si>
    <t>smug201611</t>
  </si>
  <si>
    <t>aboalfuaris</t>
  </si>
  <si>
    <t>a6491f</t>
  </si>
  <si>
    <t>faris6460</t>
  </si>
  <si>
    <t>naif1990naif4</t>
  </si>
  <si>
    <t>vip98187</t>
  </si>
  <si>
    <t>mohammedmusabi</t>
  </si>
  <si>
    <t>jassim_althahab</t>
  </si>
  <si>
    <t>hudaa_one</t>
  </si>
  <si>
    <t>majidahmri</t>
  </si>
  <si>
    <t>r3d123411</t>
  </si>
  <si>
    <t>511x511</t>
  </si>
  <si>
    <t>nawagh</t>
  </si>
  <si>
    <t>mtt9ddrr</t>
  </si>
  <si>
    <t>_turki_mohammad</t>
  </si>
  <si>
    <t>llill110110</t>
  </si>
  <si>
    <t>amaalq8308</t>
  </si>
  <si>
    <t>dxxbknight</t>
  </si>
  <si>
    <t>baa_1379</t>
  </si>
  <si>
    <t>yaserotibi</t>
  </si>
  <si>
    <t>shmeek2341</t>
  </si>
  <si>
    <t>adviserme1</t>
  </si>
  <si>
    <t>m7md_d_al3jmi</t>
  </si>
  <si>
    <t>0555689333</t>
  </si>
  <si>
    <t>mohamed2014684</t>
  </si>
  <si>
    <t>saudiwatny1</t>
  </si>
  <si>
    <t>hamadmalkhalifa</t>
  </si>
  <si>
    <t>alshariframan</t>
  </si>
  <si>
    <t>2012_sulaiman</t>
  </si>
  <si>
    <t>thefirst59</t>
  </si>
  <si>
    <t>atagh211</t>
  </si>
  <si>
    <t>eidadwaihi</t>
  </si>
  <si>
    <t>zxcv1395</t>
  </si>
  <si>
    <t>gsgs59386935</t>
  </si>
  <si>
    <t>jawal080</t>
  </si>
  <si>
    <t>msaaksa</t>
  </si>
  <si>
    <t>aawsa213</t>
  </si>
  <si>
    <t>htl666</t>
  </si>
  <si>
    <t>njm_alshmaal</t>
  </si>
  <si>
    <t>sfr991</t>
  </si>
  <si>
    <t>khalid12314</t>
  </si>
  <si>
    <t>20hi20</t>
  </si>
  <si>
    <t>3571c171a16546b</t>
  </si>
  <si>
    <t>albazei11</t>
  </si>
  <si>
    <t>retweet_yem</t>
  </si>
  <si>
    <t>ma64242</t>
  </si>
  <si>
    <t>sniper_germs</t>
  </si>
  <si>
    <t>hnnnh12345</t>
  </si>
  <si>
    <t>jouc3eefat9qmcy</t>
  </si>
  <si>
    <t>ateeg_alhartee</t>
  </si>
  <si>
    <t>alomaraa61</t>
  </si>
  <si>
    <t>_muhaid8</t>
  </si>
  <si>
    <t>mahali8532</t>
  </si>
  <si>
    <t>lordqwert11</t>
  </si>
  <si>
    <t>awywy789</t>
  </si>
  <si>
    <t>zaid899</t>
  </si>
  <si>
    <t>manor_alyaeesh</t>
  </si>
  <si>
    <t>m7m_3boood</t>
  </si>
  <si>
    <t>75_alisaad</t>
  </si>
  <si>
    <t>thalab66</t>
  </si>
  <si>
    <t>stam_05</t>
  </si>
  <si>
    <t>alamer_j70</t>
  </si>
  <si>
    <t>ebrahimaldoseri</t>
  </si>
  <si>
    <t>sha111188</t>
  </si>
  <si>
    <t>roshi_z</t>
  </si>
  <si>
    <t>glaxceee502</t>
  </si>
  <si>
    <t>i08_i</t>
  </si>
  <si>
    <t>ksab14362</t>
  </si>
  <si>
    <t>sultan_law4</t>
  </si>
  <si>
    <t>n_rw3ah</t>
  </si>
  <si>
    <t>abo3rab966</t>
  </si>
  <si>
    <t>ggarout</t>
  </si>
  <si>
    <t>s_k061</t>
  </si>
  <si>
    <t>aaadel151515</t>
  </si>
  <si>
    <t>neqash</t>
  </si>
  <si>
    <t>malkabi1</t>
  </si>
  <si>
    <t>bnt_al3jman1</t>
  </si>
  <si>
    <t>m_rb2013</t>
  </si>
  <si>
    <t>resaltona</t>
  </si>
  <si>
    <t>lasthack1990</t>
  </si>
  <si>
    <t>omarcoomar1</t>
  </si>
  <si>
    <t>502ksq</t>
  </si>
  <si>
    <t>lhlah</t>
  </si>
  <si>
    <t>ahmad_alnaser13</t>
  </si>
  <si>
    <t>1020_a7mad</t>
  </si>
  <si>
    <t>fefo646</t>
  </si>
  <si>
    <t>ssalga811</t>
  </si>
  <si>
    <t>ah1152</t>
  </si>
  <si>
    <t>cadnmmksh</t>
  </si>
  <si>
    <t>saad_saud_saleh</t>
  </si>
  <si>
    <t>khaled_4144</t>
  </si>
  <si>
    <t>abdalmhsnhmahma</t>
  </si>
  <si>
    <t>k_s990</t>
  </si>
  <si>
    <t>asd030</t>
  </si>
  <si>
    <t>mazen0503210</t>
  </si>
  <si>
    <t>0khalodi0</t>
  </si>
  <si>
    <t>mjeed_su</t>
  </si>
  <si>
    <t>magllom</t>
  </si>
  <si>
    <t>faisalj707</t>
  </si>
  <si>
    <t>9advice</t>
  </si>
  <si>
    <t>mmbb80081</t>
  </si>
  <si>
    <t>al7naetm</t>
  </si>
  <si>
    <t>salahalmutawa</t>
  </si>
  <si>
    <t>aes111</t>
  </si>
  <si>
    <t>beydounmaya</t>
  </si>
  <si>
    <t>abdulmoez</t>
  </si>
  <si>
    <t>algana10</t>
  </si>
  <si>
    <t>abumazen22taer1</t>
  </si>
  <si>
    <t>badronazi</t>
  </si>
  <si>
    <t>saudiwaiting</t>
  </si>
  <si>
    <t>aalmahmeed1</t>
  </si>
  <si>
    <t>tnf5apuk</t>
  </si>
  <si>
    <t>yaseer_shamar</t>
  </si>
  <si>
    <t>1qsnsq1</t>
  </si>
  <si>
    <t>azizsa6</t>
  </si>
  <si>
    <t>abufaisal75</t>
  </si>
  <si>
    <t>baracko90211595</t>
  </si>
  <si>
    <t>nto11111</t>
  </si>
  <si>
    <t>muneer_saeed</t>
  </si>
  <si>
    <t>otaibi1988al</t>
  </si>
  <si>
    <t>jara9_7</t>
  </si>
  <si>
    <t>shu5h</t>
  </si>
  <si>
    <t>osamaakl1968</t>
  </si>
  <si>
    <t>abdullahffjj1</t>
  </si>
  <si>
    <t>ahmed_a_ksa</t>
  </si>
  <si>
    <t>misfar2233</t>
  </si>
  <si>
    <t>fatimaa1973</t>
  </si>
  <si>
    <t>alkhair_s</t>
  </si>
  <si>
    <t>gassan_z</t>
  </si>
  <si>
    <t>bin_isa77</t>
  </si>
  <si>
    <t>nouf_a_a_m</t>
  </si>
  <si>
    <t>aamalfaris</t>
  </si>
  <si>
    <t>6yrshalwa</t>
  </si>
  <si>
    <t>masternarnia</t>
  </si>
  <si>
    <t>majed36aya</t>
  </si>
  <si>
    <t>cia_b_h_r</t>
  </si>
  <si>
    <t>7aakem_</t>
  </si>
  <si>
    <t>staar2020</t>
  </si>
  <si>
    <t>masfar2233</t>
  </si>
  <si>
    <t>mohamd_frraj</t>
  </si>
  <si>
    <t>abomohnd8</t>
  </si>
  <si>
    <t>war7</t>
  </si>
  <si>
    <t>mordhi1984</t>
  </si>
  <si>
    <t>rt4suna</t>
  </si>
  <si>
    <t>hufos4561</t>
  </si>
  <si>
    <t>antiterrorism1</t>
  </si>
  <si>
    <t>ssmm88266</t>
  </si>
  <si>
    <t>ksa_now</t>
  </si>
  <si>
    <t>goldenindicator</t>
  </si>
  <si>
    <t>ksa00nahian</t>
  </si>
  <si>
    <t>alikilshay</t>
  </si>
  <si>
    <t>prince_alroogi</t>
  </si>
  <si>
    <t>mshalalqrn</t>
  </si>
  <si>
    <t>elmagnifico_7</t>
  </si>
  <si>
    <t>singupm</t>
  </si>
  <si>
    <t>zarei_al</t>
  </si>
  <si>
    <t>worwod1</t>
  </si>
  <si>
    <t>maas999dr</t>
  </si>
  <si>
    <t>seefmohamad</t>
  </si>
  <si>
    <t>mustafa_bta3_ko</t>
  </si>
  <si>
    <t>abofaisal56666</t>
  </si>
  <si>
    <t>alwaaaleeed</t>
  </si>
  <si>
    <t>adelmutairi691</t>
  </si>
  <si>
    <t>stng800</t>
  </si>
  <si>
    <t>albdor23</t>
  </si>
  <si>
    <t>strong1900</t>
  </si>
  <si>
    <t>abd50000</t>
  </si>
  <si>
    <t>afa977</t>
  </si>
  <si>
    <t>saf510</t>
  </si>
  <si>
    <t>aldosarei996</t>
  </si>
  <si>
    <t>jojo0668</t>
  </si>
  <si>
    <t>hammor2</t>
  </si>
  <si>
    <t>khalid666_2</t>
  </si>
  <si>
    <t>nnssff2009</t>
  </si>
  <si>
    <t>abomazn941</t>
  </si>
  <si>
    <t>salhq91</t>
  </si>
  <si>
    <t>969himo</t>
  </si>
  <si>
    <t>husain_bahrain</t>
  </si>
  <si>
    <t>m_abu_azoz</t>
  </si>
  <si>
    <t>hatem7x</t>
  </si>
  <si>
    <t>aborose22</t>
  </si>
  <si>
    <t>fahadhu525</t>
  </si>
  <si>
    <t>moosaa20202</t>
  </si>
  <si>
    <t>leeds0100</t>
  </si>
  <si>
    <t>loloretweet1</t>
  </si>
  <si>
    <t>x_1402</t>
  </si>
  <si>
    <t>alya9o</t>
  </si>
  <si>
    <t>falshimmari</t>
  </si>
  <si>
    <t>saed_alrogi</t>
  </si>
  <si>
    <t>abdullrhman_57</t>
  </si>
  <si>
    <t>abusaleh66099</t>
  </si>
  <si>
    <t>tweetforksa11</t>
  </si>
  <si>
    <t>asstg66</t>
  </si>
  <si>
    <t>doctorkhalid82</t>
  </si>
  <si>
    <t>malsuwaigh</t>
  </si>
  <si>
    <t>king147147</t>
  </si>
  <si>
    <t>faisal_plus</t>
  </si>
  <si>
    <t>bazbaz4444</t>
  </si>
  <si>
    <t>moodx1083</t>
  </si>
  <si>
    <t>abotmrh11</t>
  </si>
  <si>
    <t>0072b52753d247f</t>
  </si>
  <si>
    <t>maaj1982</t>
  </si>
  <si>
    <t>qrw2005</t>
  </si>
  <si>
    <t>467335</t>
  </si>
  <si>
    <t>ahmd0949</t>
  </si>
  <si>
    <t>moonf06</t>
  </si>
  <si>
    <t>saadfnais</t>
  </si>
  <si>
    <t>zxo70</t>
  </si>
  <si>
    <t>mansour4599</t>
  </si>
  <si>
    <t>mkabdullah</t>
  </si>
  <si>
    <t>faizalfalah</t>
  </si>
  <si>
    <t>asfba1233</t>
  </si>
  <si>
    <t>maheralnz071</t>
  </si>
  <si>
    <t>samt_999</t>
  </si>
  <si>
    <t>wthaq</t>
  </si>
  <si>
    <t>althqeel</t>
  </si>
  <si>
    <t>afa_90</t>
  </si>
  <si>
    <t>msheee3ll</t>
  </si>
  <si>
    <t>fooofooo201189</t>
  </si>
  <si>
    <t>sandalshammri</t>
  </si>
  <si>
    <t>bn_alsekh</t>
  </si>
  <si>
    <t>straw_hat_ksa</t>
  </si>
  <si>
    <t>bader_ch</t>
  </si>
  <si>
    <t>aborowina</t>
  </si>
  <si>
    <t>ams_193</t>
  </si>
  <si>
    <t>mnodaddy</t>
  </si>
  <si>
    <t>dh_y111</t>
  </si>
  <si>
    <t>waleedwaar2008</t>
  </si>
  <si>
    <t>vip_fahody</t>
  </si>
  <si>
    <t>tooka_liaenzea</t>
  </si>
  <si>
    <t>almjo7m</t>
  </si>
  <si>
    <t>bahrain_buomar</t>
  </si>
  <si>
    <t>sstts20201</t>
  </si>
  <si>
    <t>gcwk23</t>
  </si>
  <si>
    <t>nmnn406</t>
  </si>
  <si>
    <t>muqhem_h</t>
  </si>
  <si>
    <t>khalidaunzy</t>
  </si>
  <si>
    <t>abuabdullah1371</t>
  </si>
  <si>
    <t>ahg_19</t>
  </si>
  <si>
    <t>khalid_alwaled</t>
  </si>
  <si>
    <t>ana_alehsas</t>
  </si>
  <si>
    <t>v_ip222</t>
  </si>
  <si>
    <t>aboa777</t>
  </si>
  <si>
    <t>mm707070k</t>
  </si>
  <si>
    <t>samy300</t>
  </si>
  <si>
    <t>majeedaldalelah</t>
  </si>
  <si>
    <t>1427hhss</t>
  </si>
  <si>
    <t>a_s_vip1</t>
  </si>
  <si>
    <t>mohd__76</t>
  </si>
  <si>
    <t>salah262627</t>
  </si>
  <si>
    <t>sonboll11</t>
  </si>
  <si>
    <t>themo8</t>
  </si>
  <si>
    <t>ghadaalwadaani</t>
  </si>
  <si>
    <t>qqqq20201</t>
  </si>
  <si>
    <t>a_f_a_26</t>
  </si>
  <si>
    <t>saao111</t>
  </si>
  <si>
    <t>ana7_r</t>
  </si>
  <si>
    <t>farhan8888843</t>
  </si>
  <si>
    <t>abdulazizgarni</t>
  </si>
  <si>
    <t>rebaq2</t>
  </si>
  <si>
    <t>r505abdulmalik</t>
  </si>
  <si>
    <t>khaled32678</t>
  </si>
  <si>
    <t>bird7703</t>
  </si>
  <si>
    <t>aziz_annfs</t>
  </si>
  <si>
    <t>amo0nahotb</t>
  </si>
  <si>
    <t>khulood_aes</t>
  </si>
  <si>
    <t>baderalqahtani3</t>
  </si>
  <si>
    <t>feroooza</t>
  </si>
  <si>
    <t>naderalshoug</t>
  </si>
  <si>
    <t>fa8261</t>
  </si>
  <si>
    <t>jamalsharif2826</t>
  </si>
  <si>
    <t>am750113</t>
  </si>
  <si>
    <t>rengoharbi</t>
  </si>
  <si>
    <t>k_m_althawadi</t>
  </si>
  <si>
    <t>alissaahmed2</t>
  </si>
  <si>
    <t>sulltan1066</t>
  </si>
  <si>
    <t>rayeg1739</t>
  </si>
  <si>
    <t>saqeralsaqer14</t>
  </si>
  <si>
    <t>thenuker1</t>
  </si>
  <si>
    <t>2000jamal1</t>
  </si>
  <si>
    <t>shn5ar</t>
  </si>
  <si>
    <t>ahmad08888</t>
  </si>
  <si>
    <t>ittifc_ma</t>
  </si>
  <si>
    <t>luleta1100</t>
  </si>
  <si>
    <t>wew771</t>
  </si>
  <si>
    <t>userats</t>
  </si>
  <si>
    <t>bskq92</t>
  </si>
  <si>
    <t>hohoh1399</t>
  </si>
  <si>
    <t>i3ader</t>
  </si>
  <si>
    <t>najmalmqati</t>
  </si>
  <si>
    <t>zirams94berj2lx</t>
  </si>
  <si>
    <t>alilabtop277</t>
  </si>
  <si>
    <t>lovebahrain6</t>
  </si>
  <si>
    <t>klanayassershmr</t>
  </si>
  <si>
    <t>ksaarab777</t>
  </si>
  <si>
    <t>walasmar</t>
  </si>
  <si>
    <t>rihamismail</t>
  </si>
  <si>
    <t>jaleddibbridge</t>
  </si>
  <si>
    <t>lshaibi</t>
  </si>
  <si>
    <t>alhosani22221</t>
  </si>
  <si>
    <t>6476hadiii</t>
  </si>
  <si>
    <t>yaheahade</t>
  </si>
  <si>
    <t>migomia</t>
  </si>
  <si>
    <t>theengineer19</t>
  </si>
  <si>
    <t>aboihia</t>
  </si>
  <si>
    <t>khaledtam0007</t>
  </si>
  <si>
    <t>sm_0016</t>
  </si>
  <si>
    <t>anody5885</t>
  </si>
  <si>
    <t>crazy20881350</t>
  </si>
  <si>
    <t>nomara3i</t>
  </si>
  <si>
    <t>11976bashar</t>
  </si>
  <si>
    <t>ah101v</t>
  </si>
  <si>
    <t>hmid85_hamed</t>
  </si>
  <si>
    <t>nancyne3meh</t>
  </si>
  <si>
    <t>aliso2221</t>
  </si>
  <si>
    <t>abu_gooory</t>
  </si>
  <si>
    <t>as3dms3oood</t>
  </si>
  <si>
    <t>kataeb_ar</t>
  </si>
  <si>
    <t>aa1t</t>
  </si>
  <si>
    <t>raeiraudah</t>
  </si>
  <si>
    <t>paulaelkhoury</t>
  </si>
  <si>
    <t>binbattuta</t>
  </si>
  <si>
    <t>queen_22_a</t>
  </si>
  <si>
    <t>2015confident</t>
  </si>
  <si>
    <t>nareeman5</t>
  </si>
  <si>
    <t>yesbuhamad</t>
  </si>
  <si>
    <t>alyzidi_faris</t>
  </si>
  <si>
    <t>a_a_abahussain</t>
  </si>
  <si>
    <t>la_ojamel</t>
  </si>
  <si>
    <t>dalmansoori1</t>
  </si>
  <si>
    <t>khal8910</t>
  </si>
  <si>
    <t>ahmed_7_mub</t>
  </si>
  <si>
    <t>nooralemsn77</t>
  </si>
  <si>
    <t>mostafakaki</t>
  </si>
  <si>
    <t>raiban2012v</t>
  </si>
  <si>
    <t>zzeze958</t>
  </si>
  <si>
    <t>ahmmad_alrabiah</t>
  </si>
  <si>
    <t>ksa24</t>
  </si>
  <si>
    <t>suhairalwakeel</t>
  </si>
  <si>
    <t>sed409</t>
  </si>
  <si>
    <t>1415_ssa</t>
  </si>
  <si>
    <t>mikeharb2000</t>
  </si>
  <si>
    <t>6777stalin</t>
  </si>
  <si>
    <t>lebanesevoices</t>
  </si>
  <si>
    <t>aldfiri_25</t>
  </si>
  <si>
    <t>dlo0osh2</t>
  </si>
  <si>
    <t>alhindiyaser</t>
  </si>
  <si>
    <t>mjahdalshdydy</t>
  </si>
  <si>
    <t>lonley1434</t>
  </si>
  <si>
    <t>rooh4063</t>
  </si>
  <si>
    <t>basel_aldafeery</t>
  </si>
  <si>
    <t>mariabouroufael</t>
  </si>
  <si>
    <t>moori_3</t>
  </si>
  <si>
    <t>1407khaled</t>
  </si>
  <si>
    <t>falih_alsadoun</t>
  </si>
  <si>
    <t>wassem1981w</t>
  </si>
  <si>
    <t>bade205r</t>
  </si>
  <si>
    <t>naiaf2011</t>
  </si>
  <si>
    <t>hani_saiad</t>
  </si>
  <si>
    <t>magedtsttst</t>
  </si>
  <si>
    <t>alhamadi1990</t>
  </si>
  <si>
    <t>youmylove8</t>
  </si>
  <si>
    <t>for_ever11</t>
  </si>
  <si>
    <t>soltan12989</t>
  </si>
  <si>
    <t>abdullah1961</t>
  </si>
  <si>
    <t>ibrahim_moj</t>
  </si>
  <si>
    <t>bbsfdh2013</t>
  </si>
  <si>
    <t>seham77881</t>
  </si>
  <si>
    <t>hamidalbohire</t>
  </si>
  <si>
    <t>alrazeen_ad</t>
  </si>
  <si>
    <t>asalim440</t>
  </si>
  <si>
    <t>khalid_thamer</t>
  </si>
  <si>
    <t>kkmm112219</t>
  </si>
  <si>
    <t>tabooootaboooo</t>
  </si>
  <si>
    <t>iranianaffairs</t>
  </si>
  <si>
    <t>00700nona</t>
  </si>
  <si>
    <t>karbala87</t>
  </si>
  <si>
    <t>kamalalbadani</t>
  </si>
  <si>
    <t>xdblx</t>
  </si>
  <si>
    <t>charbelnahas</t>
  </si>
  <si>
    <t>sukleenofficial</t>
  </si>
  <si>
    <t>nathaliemoussa</t>
  </si>
  <si>
    <t>3tab_a7bab</t>
  </si>
  <si>
    <t>joemaalouftv</t>
  </si>
  <si>
    <t>lojeil</t>
  </si>
  <si>
    <t>anjorihane</t>
  </si>
  <si>
    <t>wiamwahhab</t>
  </si>
  <si>
    <t>alalam_news</t>
  </si>
  <si>
    <t>aboahedmustafa</t>
  </si>
  <si>
    <t>mhamadkhair1969</t>
  </si>
  <si>
    <t>zaidbenjamin</t>
  </si>
  <si>
    <t>99s__</t>
  </si>
  <si>
    <t>zahirahage</t>
  </si>
  <si>
    <t>samerelkhoury3</t>
  </si>
  <si>
    <t>msms9333</t>
  </si>
  <si>
    <t>ksasweety</t>
  </si>
  <si>
    <t>khalaf666666</t>
  </si>
  <si>
    <t>bzeihmhmd</t>
  </si>
  <si>
    <t>moletnis</t>
  </si>
  <si>
    <t>inasselkadiri</t>
  </si>
  <si>
    <t>3beeeerrr121</t>
  </si>
  <si>
    <t>br_sha3r</t>
  </si>
  <si>
    <t>abo38al</t>
  </si>
  <si>
    <t>lbci_news</t>
  </si>
  <si>
    <t>sal</t>
  </si>
  <si>
    <t>tol3et_re7etkom</t>
  </si>
  <si>
    <t>rabaaaa18</t>
  </si>
  <si>
    <t>assafir</t>
  </si>
  <si>
    <t>salamtammam</t>
  </si>
  <si>
    <t>kalamennas</t>
  </si>
  <si>
    <t>taniaelk</t>
  </si>
  <si>
    <t>xriss_jor</t>
  </si>
  <si>
    <t>hammoud_91</t>
  </si>
  <si>
    <t>sherkawi_abbas</t>
  </si>
  <si>
    <t>aa_arabic</t>
  </si>
  <si>
    <t>abn3am</t>
  </si>
  <si>
    <t>sh3sh325</t>
  </si>
  <si>
    <t>alii_wehbi</t>
  </si>
  <si>
    <t>fdeet_alnssr</t>
  </si>
  <si>
    <t>aounrasha</t>
  </si>
  <si>
    <t>zee_a86</t>
  </si>
  <si>
    <t>haifawehbe</t>
  </si>
  <si>
    <t>sawtlebnan</t>
  </si>
  <si>
    <t>eliasbousaab</t>
  </si>
  <si>
    <t>almadaorg</t>
  </si>
  <si>
    <t>ashraf_rifi</t>
  </si>
  <si>
    <t>gebran_bassil</t>
  </si>
  <si>
    <t>otvlebanon</t>
  </si>
  <si>
    <t>samygemayel</t>
  </si>
  <si>
    <t>eliehajj4</t>
  </si>
  <si>
    <t>annahar</t>
  </si>
  <si>
    <t>mmachnouk</t>
  </si>
  <si>
    <t>lfofficialpage</t>
  </si>
  <si>
    <t>lb360org</t>
  </si>
  <si>
    <t>tarekchindeb</t>
  </si>
  <si>
    <t>tripoliscope</t>
  </si>
  <si>
    <t>Mentions</t>
  </si>
  <si>
    <t>Replies to</t>
  </si>
  <si>
    <t>RT @karbala87: #كلمة_وحدة_بقول 
لكل سياسي عربي فاسد #طلعت_ريحتكم</t>
  </si>
  <si>
    <t>RT @mohamedsharef: قريبا في #طرابلس #ليبيا #طلعت_ريحتكم</t>
  </si>
  <si>
    <t>RT @nour__daher: #طلعت_ريحتكم #لبنان #بيروت #من_أجل_الجمهوريّة https://t.co/byAf0RFfuK</t>
  </si>
  <si>
    <t>RT @al_serry: يمني يهودي بنكهة الفراولة . صوت عين الحق..يدافع على وطنة بالكلمة الطيبة ضد العدوان السعودي..!! #طلعت_ريحتكم .ههههههه https://…</t>
  </si>
  <si>
    <t>يمني يهودي بنكهة الفراولة . صوت عين الحق..يدافع على وطنة بالكلمة الطيبة ضد العدوان السعودي..!! #طلعت_ريحتكم .ههههههه https://t.co/cSrja3VmPj</t>
  </si>
  <si>
    <t>RT @omarsoliman579: نقابة الاطباء هتشحن الاطباء من المحافظات والقرى باتوبيسات لحضور جمعيتهم !!!
هو مين اللي كان بيشحن بالاسلوب دا في المظاه…</t>
  </si>
  <si>
    <t>محسن مرزوق كواترو بورڨيبة وراه...
Pfffffff
#طلعت_ريحتكم</t>
  </si>
  <si>
    <t>قريبا في #طرابلس #ليبيا #طلعت_ريحتكم</t>
  </si>
  <si>
    <t>#طرابلس #طلعت_ريحتكم
أعتقد إنه من ضمن الاستعدادات بالاحتفال الخامس لثورة فبراير.
#ليبيا https://t.co/NaETKYB8zk</t>
  </si>
  <si>
    <t>RT @mohamedsharef: #طرابلس #طلعت_ريحتكم
أعتقد إنه من ضمن الاستعدادات بالاحتفال الخامس لثورة فبراير.
#ليبيا https://t.co/NaETKYB8zk</t>
  </si>
  <si>
    <t>RT @YouStinkLeb: ليش الكل عّم بيقول روسيا وروسيا عّم تنفي؟ شو تفاصيل هالصفقة؟ 50 مليون دولار دفعة أولى ومش معروف لوين
#طلعت_ريحتكم https://…</t>
  </si>
  <si>
    <t>مدونة جبل عاملة: جايي الزبالة 
https://t.co/xUlS1UfXMg
#زبالة #بدنا_نحاسب #طلعت_ريحتكم #لبنان #نفايات #الكفور #شعر #زجل #جنوب_لبنان</t>
  </si>
  <si>
    <t>حال بيروت - شعر أحمد بيضون 
https://t.co/7aGd800UQe
#جبل_عامل #لبنان #شعر #بيروت #نفايات  #طلعت_ريحتكم #مستمرون #بدنا_رياحتكم</t>
  </si>
  <si>
    <t>مدونة جبل عاملة: في لعن النواب
 https://t.co/71bz3NCli7
#نواب_لبنان #طلعت_ريحتكم #لبنان #جبل_عامل #شعر #هجاء</t>
  </si>
  <si>
    <t>كذب وسياسة - موسى الزين شرارة
 https://t.co/KQiW3YJkWv
#موسى_الزين_شرارة #بنت_جبيل #جبل_عامل #شعر #طلعت_ريحتكم #لبنان</t>
  </si>
  <si>
    <t>نقابة الاطباء هتشحن الاطباء من المحافظات والقرى باتوبيسات لحضور جمعيتهم !!!
هو مين اللي كان بيشحن بالاسلوب دا في المظاهرات ؟؟!🤔
#طلعت_ريحتكم</t>
  </si>
  <si>
    <t>RT @KamalAlbadani: هل صحيح انه تم نهب مدرعات التحالف في يافع ومنعها من الوصول الى البيضاء  حسب ماقاله د حسين اليافعي  وكما هو موضح في الصور…</t>
  </si>
  <si>
    <t>عمرو 21 و عم بنذف محيطات و عنا بعدو راسن ما "فرز"!
#طلعت_ريحتكم
https://t.co/Qwa0x8B0u2</t>
  </si>
  <si>
    <t>بائع بسيط في العشار / البصرة  يحاول أن يصنع الحب و الفرح .
وسط أكوام القمامه .
#طلعت_ريحتكم يا سياسيي العراق</t>
  </si>
  <si>
    <t>#طلعت_ريحتكم يا سياسيي الصدفه</t>
  </si>
  <si>
    <t>صرلي ساعة عم اسمع اخبار...ولا خبر عن مصير الزبالة...#بلد_تحكمه_الزبالة #طلعت_ريحتكم</t>
  </si>
  <si>
    <t>Happy Valentine's!
#YouStink
#طلعت_ريحتكم https://t.co/Qc0cB5xeya</t>
  </si>
  <si>
    <t>RT @XDBLX: رسمة للطفل السوري الذي غرق على سواحل#تركيا ماذا تقول لوالد الطفل الذي فقد ابناءه وزوجته؟ #سوريا #Syria 
#طلعت_ريحتكم http://t.co…</t>
  </si>
  <si>
    <t>ترحيل النفايات قصة #باقية_وتتمدد #التطمير #ترحيل_النفايات #انفلونوا_الخنازير #طلعت_ريحتكم #بدنا_وطن https://t.co/Y3BHJGRfQl</t>
  </si>
  <si>
    <t>RT @CharbelNahas: الم تجدوا حجة أفضل ام اخترتموها للتحدي؟ 
الصورة في تحرّك #طلعت_ريحتكم لحظة الافراج عن المعتقلين http://t.co/crbMG1ejFq</t>
  </si>
  <si>
    <t>RT @YouStinkLeb: "وزير الصحة اللبناني يدعو للتخفيف من «القبل» إلا في الحالات الضرورية" #كلن_يعني_كلن #طلعت_ريحتكم https://t.co/0LPGAffy10</t>
  </si>
  <si>
    <t>يوميات مواطن ..ثورة وعي ! من  "قهرستان " حۆل ..
https://t.co/txlvJzUfx8
#لبنان
#طلعت_ريحتكم
#اشياء_تحب_ريحتها https://t.co/ChuDjn6YQL</t>
  </si>
  <si>
    <t>RT @YouStinkLeb: #زباليكا1  : سلاح الشعب اللبناني بوجه حكومة الزبالة وسلطة الفساد. #طلعت_ريحتكم #مستمرون #زبالة_لبنان https://t.co/18D3UHvP…</t>
  </si>
  <si>
    <t>RT @YouStinkLeb: يعني منيح سمينا ٢٤ مكب بأسمائكم كرمال "تتذكروا" أنو في أزمة نفايات بالبلد.. #مستمرون #زبالة_لبنان #طلعت_ريحتكم وكترت https…</t>
  </si>
  <si>
    <t>RT @YouStinkLeb: #طلعت_ريحتكم دشنت اليوم 24 مكباً عشوائياً بأسماء وزراء #حكومة_الزبالة العاجزة عن إيجاد حلول بيئية لأزمة النفايات https://t…</t>
  </si>
  <si>
    <t>RT @walasmar: شو فيا تعمل الحكومة اللبنانية بخمسين مليون$؟ ما شي بس بعد مدة بتكتشفوا انو كل وزرير اشترا شقة بمليونين دولار #كلن_يعني_كلن #ط…</t>
  </si>
  <si>
    <t>RT @YouStinkLeb: وراء كل مكب عشوائي "عظيم": سوكلين...@SukleenOfficial #طلعت_ريحتكم وكترت يا #زبالة_لبنان https://t.co/j7K8YUo8zU</t>
  </si>
  <si>
    <t>RT @YouStinkLeb: بيان حملة طلعت ريحتكم بعد مقررات مجلس الوزراء بيروت، 13 شباط 2016 https://t.co/bYA5q7FJz6 #طلعت_ريحتكم #مستمرون #كلن_يعني_…</t>
  </si>
  <si>
    <t>#تلفزيون_العربي #بورصة_الرأي 
#ازمة_النفايات #لبنان
#طلعت_ريحتكم #بدنا_نحاسب
@NathalieMoussa https://t.co/qd0ioWQ9bs</t>
  </si>
  <si>
    <t>يا عين ..... #بدنا_نحاسب #طلعت_ريحتكم #لبنان #بيروت https://t.co/lA1jBIHKbi</t>
  </si>
  <si>
    <t>"#طلعت_ريحتكم" تعترض على قرار ترحيل النفايات https://t.co/dh79cUyWos #لبنان https://t.co/1SmpYpY30z</t>
  </si>
  <si>
    <t>"#طلعت_ريحتكم" تعترض على قرار ترحيل النفايات https://t.co/MHGpCcYCNp #لبنان https://t.co/5nFnezrUED https://t.co/SnlEfHMEej</t>
  </si>
  <si>
    <t>"#طلعت_ريحتكم" تعترض على قرار ترحيل النفايات https://t.co/vRQtj305j6 #لبنان https://t.co/yOOoCA7mon https://t.co/Wv18TsASTI</t>
  </si>
  <si>
    <t>#طلعت_ريحتكم كلو هوااااا💩</t>
  </si>
  <si>
    <t># رئيس _ الجمهورية #لبنان #طلعت_ريحتكم #ميشال_سماحة #حزب_الله #محكمة_العار https://t.co/9Ghm13Bb5T</t>
  </si>
  <si>
    <t>طلعت ريحتكم اعتراضا على قرار ترحيل #النفايات:نرفض أن تستغل هذه الكارثة البيئية
https://t.co/XJqVWGbhRT
#طلعت_ريحتكم https://t.co/1lpGDrMuUg</t>
  </si>
  <si>
    <t>RT @Lebanonontime: طلعت ريحتكم اعتراضا على قرار ترحيل #النفايات:نرفض أن تستغل هذه الكارثة البيئية
https://t.co/XJqVWGbhRT
#طلعت_ريحتكم http…</t>
  </si>
  <si>
    <t>RT @3tab_a7bab: 2006 دمرت إسرائيل معظم لبنان ولم تطلق قذيفة واحده على الضاحية الجنوبية معقل #حزب_الشيطان 
#طلعت_ريحتكم 
#حسن_زميرة http://…</t>
  </si>
  <si>
    <t>#بليلة_عيد_الحب #بدنا_نحاسب #طلعت_ريحتكم ويننننننن</t>
  </si>
  <si>
    <t>النفايات بين إنتاج للكهرباء في تركيا وإنتاج للسرطانات في لبنان
https://t.co/5BoStio6pk
#اقتصاد
#طلعت_ريحتكم https://t.co/c12IWEnfMq</t>
  </si>
  <si>
    <t>RT @LOjeil: .United against corruption
#طلعت_ريحتكم #بدنا_نحاسب 
@YouStinkLeb @joemaalouftv @7kiJelis https://t.co/oxXNAki54C</t>
  </si>
  <si>
    <t>RT @_cockatoobird3: من يتخذ الكذب وسيله واسلوب  يكون فاقد ل الحجه والمنطق   وهذا ما يحدث  للأسف  في عالم النفاق والبهتان عالمنا العربي المخ…</t>
  </si>
  <si>
    <t>RT @AnjoRihane: وصلنا وباقيين #طلعت_ريحتكم http://t.co/Zx3ZG36vr7</t>
  </si>
  <si>
    <t>وينو #وائل_بو_فاعور يجي يشوف التبويس و التمصمص بالبيال أو #السياسيين يحق لهم ما لا يحق للشعب.
عنجد #طلعت_ريحتكم..</t>
  </si>
  <si>
    <t>طلعت ريحتكم سَوا من البيال
#طلعت_ريحتكم</t>
  </si>
  <si>
    <t>صار فيي نام إجا سعد 😏
#طلعت_ريحتكم</t>
  </si>
  <si>
    <t>موقف/تغريدة متوقعة ل #سعد_الحريري: "أصلا أنا لا أمثل نفسي". 
#ما_الي_علاقة
#انا_بتقطع_من_جوايا 
#مكملين
#طلعت_ريحتكم</t>
  </si>
  <si>
    <t>هني كل وزرا الطاقة خلفة عاطلة؟ ولا الدولة بنت حرام؟ ولا شو الموضوع؟ من أول ما رجعت هالحكومة السايبة تجتمع زاد التقنين. 
#طلعت_ريحتكم</t>
  </si>
  <si>
    <t>ريتكن تغصو ببحص كلكن سوا. وما يتفجّرو كمان. 
#طلعت_ريحتكم</t>
  </si>
  <si>
    <t>@wiamwahhab انت خلك بزبايلكم واترك الشعب السعودي الا انت واسيادك عايش من خيراتها #طلعت_ريحتكم</t>
  </si>
  <si>
    <t>@alalam_news 😂😂😂 لا يفوتك يا@fdeet_alnssr وش تقول قناة العالم الفارسية ، #طلعت_ريحتكم و زبايل حزب اللَّات في لبنان سببها الصهاينه 😂💔</t>
  </si>
  <si>
    <t>جهاز الهيئه عندنا شكله يبغاله نفس حملة لبنان،،#طلعت_ريحتكم😷</t>
  </si>
  <si>
    <t>RT @mariamkojok: #بدك_تقلي و تقنعني 
انو كفكن نظيف
ما تحاول 
😷 
#طلعت_ريحتكم</t>
  </si>
  <si>
    <t>RT @AboahedMustafa: ههههه وسلملي على الممانعةوالمقاومة 
اعلان في تل ابيب(المحتلة)قريباسفارة ايران عندنا
#ورقصني_ياجدع 
#طلعت_ريحتكم 
#غزة h…</t>
  </si>
  <si>
    <t>RT @mhamadkhair1969: في الحقيقة أن حملة #طلعت_ريحتكم  هي عبارة عن تعفن الشعب العربي نتيجة تكديس القهر والظلم والأستبداد وهذا بحسب تحمل قدرة…</t>
  </si>
  <si>
    <t>#ابوبکربغدادی  يحتفل ب #عيد_الحب 
بطريقته الخاصة #داعش #الدولة_الإسلامية #داعش_غدر_خيانة_إجرام #طلعت_ريحتكم 💜💜✌✌✌✌✌ https://t.co/ym0qZKWQTw</t>
  </si>
  <si>
    <t>RT @_cockatoobird3: #بشار اخذ تطعيم من جميع الجراثيم البشريه والآن  هو اكثر قوه  من قبل واهم من يحلم ب اسقاطه  #طلعت_ريحتكم #طاح_حظكم</t>
  </si>
  <si>
    <t>#بدك_تقلي و تقنعني 
انو كفكن نظيف
ما تحاول 
😷 
#طلعت_ريحتكم</t>
  </si>
  <si>
    <t>#بدك_تقلي يا لبناني
لإيمتين من الزبالة رح تعاني
#طلعت_ريحتكم يا سياسيي #لبنان</t>
  </si>
  <si>
    <t>RT @RAYAN__SYRIA: #بدك_تقلي يا لبناني
لإيمتين من الزبالة رح تعاني
#طلعت_ريحتكم يا سياسيي #لبنان</t>
  </si>
  <si>
    <t>RT @Arabi21News: سعد الحريري يهاجم #حزب_الله ويتهمه بعرقلة انتخاب رئيس لبنان.
https://t.co/CtEPdn9gnJ
#طلعت_ريحتكم #الأسد #روسيا</t>
  </si>
  <si>
    <t>RT @_cockatoobird3: كل الاعلام الكاذب  والغبي جاب النتيجه  المرجوه منه   حتى اصبحت الشعوب  نسخ غبيه  مكرره تردد جمل ومصطلحات  مضحكه #طلعت_ر…</t>
  </si>
  <si>
    <t>أذا كان #الحريري غائب عن #لبنان منذ أكثر من عام طب الزلمة وين كان ؟ #طلعت_ريحتكم #بلا_مزح</t>
  </si>
  <si>
    <t>لأول مرة
تكون #رعاية_الشباب  ورئيسها في محل الشبهات!
وهذا من سوء عملهم ومخرجاته التي طفت معها مشاكل لم يسبق ان حدثت على السطح!
#طلعت_ريحتكم</t>
  </si>
  <si>
    <t>RT @Um__Mohd99: لأول مرة
تكون #رعاية_الشباب  ورئيسها في محل الشبهات!
وهذا من سوء عملهم ومخرجاته التي طفت معها مشاكل لم يسبق ان حدثت على الس…</t>
  </si>
  <si>
    <t>RT @Arabi21News: ابنة الوزير اللبناني وئام وهاب تستعين بمرافقي والدها في اشتباك عقب مباراة.
https://t.co/j2uh1pV57k
#حزب_الله #طلعت_ريحتكم …</t>
  </si>
  <si>
    <t>@99s__ @zaidbenjamin 
#طلعت_ريحتكم</t>
  </si>
  <si>
    <t>بعد كل هالانتحارات، طب قيادات حماس ضميرهم ما بيأنبهم؟ 
#طلعت_ريحتكم</t>
  </si>
  <si>
    <t>#طلعت_ريحتكم
بدكن تشيلو النفط من البحر!!!؟؟
وانتو الزبالة مش قادرين تشيلوها من الطرقات .!!
😂😂😂😂</t>
  </si>
  <si>
    <t>RT @eliasbarraj: @zahirahage  https://t.co/55hJegV7gd
#لا_للتمديد #لا_للتوريث 
#لا_للمحاصصة
#بدنا_وطن
#طلعت_ريحتكم
#بدنا_نحاسب
#جايي_التغي…</t>
  </si>
  <si>
    <t>@zahirahage  https://t.co/55hJegV7gd
#لا_للتمديد #لا_للتوريث 
#لا_للمحاصصة
#بدنا_وطن
#طلعت_ريحتكم
#بدنا_نحاسب
#جايي_التغيير</t>
  </si>
  <si>
    <t>@eliasbarraj   https://t.co/mIpYgj6Deq
#شي_ما_بحبو
#شو_بغنوا_الزعماء_لبعض
#انا_حر_بحالي
#اذا_بيطلع_بايدك
#فليسقط_حكم_الأزعر 
#طلعت_ريحتكم</t>
  </si>
  <si>
    <t>RT @samerelkhoury3: بلا بهورات و هد مراجل من وراء الشاشة لو انك زلمي بتستقيل. 
#طلعت_ريحتكم http://t.co/Wg1m90ULVG</t>
  </si>
  <si>
    <t>أتناقش بشو لبست Lady Gaga بالـGRAMMYs أهم عندي من إنه أتناقش أو أسمع نقاش عن الإنتخابات عنا بالقسم! ⁧#ظبن_حالكن⁩ #طلعت_ريحتكم</t>
  </si>
  <si>
    <t>RT @msms9333: #طلعت_ريحتكم
#عوده_المعلمين_والمعلمات 
خلوا عنكم الهياط محلقينك محلقينك اه ياقلبي  😂😂😂😂😂😂😂😂😂😂
للتذكير 📢📢📢 الاحد 😂😂
 http://t…</t>
  </si>
  <si>
    <t>What a #Scandal! #garbage #crisis #Lebanon #Youstink #طلعت_ريحتكم #لبنان #زبالة #RT  https://t.co/N9uevgUaIe</t>
  </si>
  <si>
    <t>😄😄😄😄😄😄😄😄😄😄 #YouStink #طلعت_ريحتكم 😷 #جمهورية_الفشل #تفه #الزبالة تليق بكم 😷  https://t.co/tVLhsLEjzu</t>
  </si>
  <si>
    <t>ما تأكد بين البارحة واليوم هو أن 14 آذار تجمع من شذاذ الآفاق الطائفيين والهواة المبتدئين في بناء أمة ديمقراطية محورها الإنسان.
#طلعت_ريحتكم</t>
  </si>
  <si>
    <t>نمط تفكير يعكس سلوكيات شخصية تشكل وعيها في بيئة الحرب الأهلية. ميليشياوي بامتياز. #طلعت_ريحتكم https://t.co/fHRe2QwFZc</t>
  </si>
  <si>
    <t>RT @Arabi21News: اعتذار من الحريري لجعجع.. والرئاسة تبتعد أكثر مما تقترب.
https://t.co/0U30cxWbZE
#طلعت_ريحتكم #الأسد #إيران</t>
  </si>
  <si>
    <t>RT @Arabi21News: نديم قطيش يسخر من تعليقات حزب الله على زيارة الحريري (فيديو)
https://t.co/WgCdGTwGn2
#طلعت_ريحتكم #الأسد #لبنان</t>
  </si>
  <si>
    <t>RT @KSASWEETY: لو كنت مكانهم كنت حافظت على لبنان 
 لانها وطن غاليا على قلوب كل العرب 
ثورت كل فاسد للمجتمع كذا تخرب شوارع لبنان  
#طلعت_ريح…</t>
  </si>
  <si>
    <t>RT @mohmd_hakim: لبنان قريباً يصبح رقم 3 بتلوث الهواء من روائح سموم النفايات و حرق النفايات 
#طلعت_ريحتكم
#مستمرون https://t.co/YSWma88h83</t>
  </si>
  <si>
    <t>#طلعت_ريحتكم 
#الطالب_المصفوع
على وجهه من عميد
#المعهد_الصحى
قالولى لو معتذرتش 
#هنفصلك
https://t.co/aa5m9YO7th https://t.co/MbYhrkgV9O</t>
  </si>
  <si>
    <t>#الصحة
تكشف #حقيقة
#اعتداء_أمين_شرطة_على_طبيب
بمستشفى بولاق
#طلعت_ريحتكم 
 https://t.co/OG3qCb0aBq https://t.co/dXfje1syA8</t>
  </si>
  <si>
    <t>#HRW 
#ONU 
#طلعت_ريحتكم  https://t.co/nW45gOYEXM</t>
  </si>
  <si>
    <t>#النيل_مجاش
#طلعت_ريحتكم https://t.co/khvcCao1YL</t>
  </si>
  <si>
    <t>#طلعت_ريحتكم 
فيسبوك تقدم
#إعلانات_مجانية
لمكافحة الارهاب #الاسلام
https://t.co/39JmGPupSn https://t.co/0H8IsGBunz</t>
  </si>
  <si>
    <t>#جازوزه_برسيم 
#طلعت_ريحتكم 
في عهد #السيسي
الأزهر والفاتيكان
يتفقان على
#عودة_الحوار
 https://t.co/WPWvmPrZy3 https://t.co/QjS8rKYZgb</t>
  </si>
  <si>
    <t>RT @darwish203: #النيل_مجاش
#طلعت_ريحتكم https://t.co/khvcCao1YL</t>
  </si>
  <si>
    <t>RT @darwish203: #جازوزه_برسيم 
#طلعت_ريحتكم 
في عهد #السيسي
الأزهر والفاتيكان
يتفقان على
#عودة_الحوار
 https://t.co/WPWvmPrZy3 https://t.c…</t>
  </si>
  <si>
    <t>RT @darwish203: #طلعت_ريحتكم 
فيسبوك تقدم
#إعلانات_مجانية
لمكافحة الارهاب #الاسلام
https://t.co/39JmGPupSn https://t.co/0H8IsGBunz</t>
  </si>
  <si>
    <t>RT @walasmar: طمنولي بالي فاق القضاء او لسا نايم؟ بس هيك لان في وزراء ومسؤولين نازلين تزوير جرصونا عند الاجانب. @YouStinkLeb #طلعت_ريحتكم #…</t>
  </si>
  <si>
    <t>RT @_cockatoobird3: ما هذا الغزل بين الصهاينه  والعرب   هل ما تعلمناه في المدارس من الصغر كان هراء وكلام فاضي   #طاح_حظكم  #طلعت_ريحتكم</t>
  </si>
  <si>
    <t>من يتخذ الكذب وسيله واسلوب  يكون فاقد ل الحجه والمنطق   وهذا ما يحدث  للأسف  في عالم النفاق والبهتان عالمنا العربي المخزي  #طلعت_ريحتكم</t>
  </si>
  <si>
    <t>#بشار اخذ تطعيم من جميع الجراثيم البشريه والآن  هو اكثر قوه  من قبل واهم من يحلم ب اسقاطه  #طلعت_ريحتكم #طاح_حظكم</t>
  </si>
  <si>
    <t>كل الاعلام الكاذب  والغبي جاب النتيجه  المرجوه منه   حتى اصبحت الشعوب  نسخ غبيه  مكرره تردد جمل ومصطلحات  مضحكه #طلعت_ريحتكم</t>
  </si>
  <si>
    <t>ما هذا الغزل بين الصهاينه  والعرب   هل ما تعلمناه في المدارس من الصغر كان هراء وكلام فاضي   #طاح_حظكم  #طلعت_ريحتكم</t>
  </si>
  <si>
    <t>320$ سعر طن الزبالة يللي بدنا نرحلها. هيدا السعر أغلى من الأسعار الستة يللي قدمتها الشركات. ولك العمى بعيونكن #طلعت_ريحتكم</t>
  </si>
  <si>
    <t>"اكرم تكرم" هوي "ثلم أعوج" والسبب هو "الثور الكبير" وليد جنبلاط. المغزى أنو كلن سراقين #يوميات_الشحادين #طلعت_ريحتكم #يسقط_حكم_الأزعر</t>
  </si>
  <si>
    <t>RT @nour__daher: مهزلة العصر... دولة المافيات ... وصفقات مشبوهة .. والبلد يغرق بالنفايات يوما بعد يوم ... #طلعت_ريحتكم #لبنان #بيروت #سلطة_…</t>
  </si>
  <si>
    <t>بعد نية "#السعودية" التدخل البري في #سوريا...👈 أعتقد سيقوى "عص" طنط
#سعد_الحريري في #لبنان. 
#طلعت_ريحتكم #حزبالة #بيروت #الضاحية
#المقاومة</t>
  </si>
  <si>
    <t>#طلعت_ريحتكم  https://t.co/w3pjTkjvGZ</t>
  </si>
  <si>
    <t>RT @khalaf666666: #طلعت_ريحتكم
لن أستغرب ان يأتي مسؤول#لبناني ل #السعودية يطلب المساعدة فهو شعب يحب ان تأتيه الارزاق ولا يحب مساعدة أحد وكل…</t>
  </si>
  <si>
    <t>RT @BzeihMhmd: تفه عهيك بلديات من جنوب لبنان 
من زبقين جنوب لبنان
#طلعت_ريحتكم https://t.co/3d8CwWT3nG</t>
  </si>
  <si>
    <t>@moletnis 
:))
#زبالة_لبنان
#طلعت_ريحتكم</t>
  </si>
  <si>
    <t>عندما تستقوي الدولة على المطالبين بالحق، وتستهيب المتعدّين على الحق! 
لأنو #طلعت_ريحتكم من زمان، مات مرسيلينو بالرّخص!!
#كلنا_مرسيلينو</t>
  </si>
  <si>
    <t>6 جرائم مؤثرة في #لبنان!
@InassElKadiri
https://t.co/6EnDPd0fJq 
#طلعت_ريحتكم #بدنا_نحاسب #كلن_يعني_كلن https://t.co/eOFfIfW4lS</t>
  </si>
  <si>
    <t>RT @walasmar: يلي متأمل مجلس الهدر والاعمار يحل أزمة النفايات في يسأل أهل جل الديب وين صار الجسر. #طلعت_ريحتكم #كلن_يعني_كلن @YouStinkLeb @…</t>
  </si>
  <si>
    <t>#إستوتار يريد منك أن تحدد رأيك، هل تؤيد أن يكون "حسن نصر ﷲ" رئيس لبنان ؟
#حزب_الله 
#طلعت_ريحتكم
#بيروت</t>
  </si>
  <si>
    <t>ولك آه يا غودفازر انت... #مافيا_ماي_آس #mafia
و #طلعت_ريحتكم https://t.co/rYAPWJebkX</t>
  </si>
  <si>
    <t>RT @Abo38aL: @Br_Sha3r @3beeeerrr121 
#رشيدي_يتزوج_حربيه #تركي_يتزوج_حربيه #حملة_مقاطعة_الرجل #قاطعوا_النساء_شهر_كامل #طلعت_ريحتكم http://t…</t>
  </si>
  <si>
    <t>@LBCI_NEWS #شربل_نحاس  #طلعت_ريحتكم #بدنا_نحاسب</t>
  </si>
  <si>
    <t>RT @walasmar: اليوم بجلسة مجلس الوزرا كتار عيشرحولك انو المحارق الحل الوحيد. فيك تسالهم #شو_بيطلعلن #طلعت_ريحتكم #مستمرون @YouStinkLeb @Sal…</t>
  </si>
  <si>
    <t>RT @XenaBeiruti: حسن #نصر_الله الناطق الرسمي لحملة #طلعت_ريحتكم بمدينة #حيفا. #touché https://t.co/OOl7YLwqzA</t>
  </si>
  <si>
    <t>RT @alhayat_school: #موسكو تكشف تزوير مراسلات لترحيل النفايات اللبنانية إليها
https://t.co/K9BsPqPiNo
#لبنان #طلعت_ريحتكم #بدنا_نحاسب https…</t>
  </si>
  <si>
    <t>مؤتمر صحافي لـ #طلعت_ريحتكم مساءً في #رياض_الصلح
https://t.co/UKIFtM46Bc
@Tol3et_Re7etkom https://t.co/mOh0gCZcn1</t>
  </si>
  <si>
    <t>يوم بعد يوم، بيتبيّن معنا ليه #الفساد صار عادة
ويوم بعد يوم، بيبيّن معنا مين أصل الفساد #طلعت_ريحتكم https://t.co/78Q3c4sosf</t>
  </si>
  <si>
    <t>RT @SakkerElDekkene: يوم بعد يوم، بيتبيّن معنا ليه #الفساد صار عادة
ويوم بعد يوم، بيبيّن معنا مين أصل الفساد #طلعت_ريحتكم https://t.co/78Q3…</t>
  </si>
  <si>
    <t>والزبالة السياسية باقية كمان #طلعت_ريحتكم #جمهورية_الفشل https://t.co/SfZxCXG3Ut</t>
  </si>
  <si>
    <t>لبنان
اكبر صحن تبولة
اكبر صحن حمص
اكبر صحن فلافل
اكبر مكب زبالة
يا #حكومة_الزبالة
#طلعت_ريحتكم وكترت
#بدنا_نحاسب 
#كلن_يعني_كلن</t>
  </si>
  <si>
    <t>عادةً 
ندعوا للعودة إلى:
الضمير.
الحكمة.
الهدوء.
الذات.
تحكيم العقل.
#لبنان :
ندعوا للعودة إلى:
المطامِر.
#طلعت_ريحتكم
#Lebanon</t>
  </si>
  <si>
    <t>RT @Arabi21News: تلويح بالادعاء على الأسد في محكمة "لاهاي" بسبب قضية سماحة.
https://t.co/0yBkrp4rYZ
#طلعت_ريحتكم #سوريا #نصر_الله</t>
  </si>
  <si>
    <t>حسن #نصر_الله الناطق الرسمي لحملة #طلعت_ريحتكم بمدينة #حيفا. #touché https://t.co/OOl7YLwqzA</t>
  </si>
  <si>
    <t>#موسكو تكشف تزوير مراسلات لترحيل النفايات اللبنانية إليها
https://t.co/K9BsPqPiNo
#لبنان #طلعت_ريحتكم #بدنا_نحاسب https://t.co/liLQ6dlcFi</t>
  </si>
  <si>
    <t>فضيحة ورا التانية وكل فضيحة ولا التانية.
#ارحل_يا_شهيب
#طلعت_ريحتكم</t>
  </si>
  <si>
    <t>الحق مش على هيك #دولة_لبنانية حق على شعب غشيم نايم ما ينتطفد على وزراء #دولة_ذبالة  #طلعت_ريحتكم</t>
  </si>
  <si>
    <t>مؤتمر صحافي ل #طلعت_ريحتكم مساء في رياض الصلح
https://t.co/AarHmXNyeb</t>
  </si>
  <si>
    <t>#طلعت_ريحتكم طالبت رئيس الحكومة بإنشاء لجنة طوارىء برئاسته للاتفاق على خطة متكاملة في ملف #النفايات
https://t.co/P6kJpzS20D</t>
  </si>
  <si>
    <t>RT @NNALeb: #طلعت_ريحتكم طالبت رئيس الحكومة بإنشاء لجنة طوارىء برئاسته للاتفاق على خطة متكاملة في ملف #النفايات
https://t.co/P6kJpzS20D</t>
  </si>
  <si>
    <t>#طلعت_ريحتكم طالبت رئيس الحكومة بإنشاء لجنة طوارىء برئاسته للاتفاق على خطة متكاملة في ملف #النفايات</t>
  </si>
  <si>
    <t>#طلعت_ريحتكم عن ترحيل #النفايات : نرفض أن تستغل هذه الكارثة البيئية لتحقيق مكاسب إقتصادية
https://t.co/OqgsDTJ7NC https://t.co/QOXJ30XZfw</t>
  </si>
  <si>
    <t>#طلعت_ريحتكم طالبت سلام بإنشاء لجنة طوارىء برئاسته لملف #النفايات
https://t.co/4ZooyauBdG</t>
  </si>
  <si>
    <t>تعقد حملة  #طلعت_ريحتكم مؤتمرا صحافيا بعد نصف ساعة تتناول فيه ملف ترحيل النفايات https://t.co/2e6Vld2Zdo</t>
  </si>
  <si>
    <t>#طلعت_ريحتكم طالبت تحويل فوري لمستحقات البلديات ومحاسبة المتورطين "بملف النفايات" 
 المزيد:https://t.co/OkeP4V6iRj https://t.co/0Y5h0xNysE</t>
  </si>
  <si>
    <t>#طلعت_ريحتكم: للاتفاق على خطة متكاملة في ملف النفايات https://t.co/HxZB9GVXmi</t>
  </si>
  <si>
    <t>RT @rabaaaa18: وصول رمزالنضال الى #لبنان 
وخبيرمظاهرات:
اﻻستاذة توكل كرمان فى اي مكان تهبط فيه تحل البركة وتتحرر اﻻوطان
#طلعت_ريحتكم http:/…</t>
  </si>
  <si>
    <t>#طلعت_ريحتكم تعترض على قرار #ترحيل_النفايات https://t.co/B0WzAtppad https://t.co/vwpRemMU3l</t>
  </si>
  <si>
    <t>#طلعت_ريحتكم طالبت بخطة متكاملة بملف #النفايات https://t.co/bzRfVeQITI https://t.co/l8UEQK3qHT</t>
  </si>
  <si>
    <t>RT @nour__daher: الناشطون من محيط السراي الحكومي. #طلعت_ريحتكم #لبنان #بيروت #جاي_التغيير https://t.co/9612y3DSf8</t>
  </si>
  <si>
    <t>#جمهورية_التعتير
#نفايات #لبنان #طلعت_ريحتكم
شينوك تمام ...
 والوضع يا سلام ...</t>
  </si>
  <si>
    <t>@assafir #طلعت_ريحتكم  #بدنا_نحاسب#لبنان #  انا ما عم صدق انو في هالقد وزراء  ونواب #مستخفين بعقول  الناس #ما بكفي نصابين # وقحين كمان#</t>
  </si>
  <si>
    <t>RT @walasmar: @Kalamennas @SalamTammam طيب تمام خليهن يعملوا مطمر تحت شباك بيتك بالمصيطبة @YouStinkLeb #طلعت_ريحتكم</t>
  </si>
  <si>
    <t>RT @almodononline: "#طلعت_ريحتكم": عصر الصفقات والتهريبات والفساد انتهى
#لبنان #النفايات 
 https://t.co/xEsNd2AHRz https://t.co/qP0rhSdtv8</t>
  </si>
  <si>
    <t>"#طلعت_ريحتكم": عصر الصفقات والتهريبات والفساد انتهى
#لبنان #النفايات 
 https://t.co/xEsNd2AHRz https://t.co/qP0rhSdtv8</t>
  </si>
  <si>
    <t>RT @nawaf_nahas1: #طلعت_ريحتكم  لا لا لا مش هيك يالبنان 
انا عايز اتظاهر ياجدعااااااااااان http://t.co/rm8dsWLQO9</t>
  </si>
  <si>
    <t>RT @taniaelk: التقرير المالي لحملة #طلعت_ريحتكم بما انه السلطة (الممولة من الخارج) تتهم النشطاء بالتمويل الخارجي! #دولة_عربية_صغيرة http://…</t>
  </si>
  <si>
    <t>#طلعت_ريحتكم #كلن_يعني_كلن https://t.co/DPvFxzOyPq</t>
  </si>
  <si>
    <t>RT @Michel961: #طلعت_ريحتكم #كلن_يعني_كلن https://t.co/DPvFxzOyPq</t>
  </si>
  <si>
    <t>تعقد حملة #طلعت_ريحتكم مؤتمرا صحافيا، في الثامنة والنصف مساء اليوم، في ساحة رياض الصلح، تعليقا على صفقة الترحيل</t>
  </si>
  <si>
    <t>RT @ootbb127: جنايز اليوم كانه حي نافسها 
وجنايز   الغد حنا بس تتنفس 
الموت   عشواه خطتنا مرافسها 
وباكر على رقابنا عشواه تترفس 
#مبخوت
#…</t>
  </si>
  <si>
    <t>لا بيفرز و لا بينفرز و لا بزيح من درب الفرّيزي..
#باي_شينوك
#طلعت_ريحتكم و كترت</t>
  </si>
  <si>
    <t>RT @sarirasheed: لا بيفرز و لا بينفرز و لا بزيح من درب الفرّيزي..
#باي_شينوك
#طلعت_ريحتكم و كترت</t>
  </si>
  <si>
    <t>RT @YouStinkLeb: شينوك أعتذرت، كذبة الترحيل سقطت. شهرين من النفاق من حكومة فاسدة ومجرمة #زبالة_لبنان #طلعت_ريحتكم #كلن_يعني_كلن https://t.c…</t>
  </si>
  <si>
    <t>RT @AES111: أزمة #النفايات في #لبنان #مستمرة ونموذج عن أزمات ستأتي. الحل لا يجترح خلف ابواب مغلقة بل على اسس الشفافية والمساءلة #طلعت_ريحتك…</t>
  </si>
  <si>
    <t>#طلعت_ريحتكم</t>
  </si>
  <si>
    <t>طلعت بيروت زهرة في غير أوانها. #طلعت_ريحتكم https://t.co/6AjrqcGxY5</t>
  </si>
  <si>
    <t>الحراك الشعبي بالأصوات 
https://t.co/OdzzUFtUbN #طلعت_ريحتكم</t>
  </si>
  <si>
    <t>سياسة التجويع التي تمارسها السعودية حالياً بعلاقتها مع لبنان بسبب نباح هذا الكلب أعزكم الله
..
#حزبالة #طلعت_ريحتكم https://t.co/uLsrZZ30nk</t>
  </si>
  <si>
    <t>ما بدنا حدن يعيطلا #السعودية بكرا .
تصطفلو منكن لبعض. #طلعت_ريحتكم
#السعوديه_توقف_دعم_لبنان #لبنان</t>
  </si>
  <si>
    <t>الحين فعلاً #طلعت_ريحتكم https://t.co/QZ43GIrErn</t>
  </si>
  <si>
    <t>RT @xriss_jor: Enough is enough of this garbage!
#garbage #youstink
#طلعت_ريحتكم  #بدنا_نحاسب #ابو_رخوصة #لبنان http://t.co/adMT8ct1UT</t>
  </si>
  <si>
    <t>بتطلع ريحتكم الحين عن جد يا #الجيش_اللبناني من بعد تخلي السعوديه عنكم 😂😂😂 #طلعت_ريحتكم 😂</t>
  </si>
  <si>
    <t>#طلعت_ريحتكم #لبنان #بيروت #من_أجل_الجمهوريّة https://t.co/byAf0RFfuK</t>
  </si>
  <si>
    <t>#إرحل_يا_شهيب
#إرحل_يا_مشنوق
#إرحل_يا_نظام_الفساد
#طلعت_ريحتكم #لبنان #بيروت</t>
  </si>
  <si>
    <t>مهزلة العصر... دولة المافيات ... وصفقات مشبوهة .. والبلد يغرق بالنفايات يوما بعد يوم ... #طلعت_ريحتكم #لبنان #بيروت #سلطة_القمع_و_الفساد</t>
  </si>
  <si>
    <t>سلطة النفقات و الصفقات و الفاسد الأكبر.  #طلعت_ريحتكم #لبنان #بيروت https://t.co/9wZxa6NeCA</t>
  </si>
  <si>
    <t>ناشطون من طلعت ريحتكم و جاي التغيير تخطو الشريط الشائك و دخلوا إلى محيط السراي الحكومي . #طلعت_ريحتكم #لبنان #بيروت</t>
  </si>
  <si>
    <t>الناشطون من محيط السراي الحكومي. #طلعت_ريحتكم #لبنان #بيروت #جاي_التغيير https://t.co/9612y3DSf8</t>
  </si>
  <si>
    <t>RT @walasmar: @Kalamennas @SalamTammam المطالبة بحقوقنا المشروعة وان تقوموا بدوركم ليس اثارة انما حق. #طلعت_ريحتكم #مستمرون @YouStinkLeb</t>
  </si>
  <si>
    <t>وراء كل نفايات لبنان نواب و وزراء فاسدين. 
#طلعت_ريحتكم 
#كلن_يعني_كلن 
#سلطة_السرقة_و_الفساد</t>
  </si>
  <si>
    <t>RT @alhumaiem: @Magoo_Q8 
هل كانت لبنان تتوقع ان تظل الأموال السعودية في حوزتها بعد الوقف المخزي لها في اعتداء ايران على سفارة المملكة؟
عن …</t>
  </si>
  <si>
    <t>شايف الدنيا.... زبالة
#طلعت_ريحتكم</t>
  </si>
  <si>
    <t>جنايز اليوم كانه حي نافسها 
وجنايز   الغد حنا بس تتنفس 
الموت   عشواه خطتنا مرافسها 
وباكر على رقابنا عشواه تترفس 
#مبخوت
#طلعت_ريحتكم</t>
  </si>
  <si>
    <t>RT @KSA24: الساسة اللبنانيين 
ينحرون اللبنانيين لإرضاء الإيرانيين 😎
#طلعت_ريحتكم</t>
  </si>
  <si>
    <t>الساسة اللبنانيين 
ينحرون اللبنانيين لإرضاء الإيرانيين 😎
#طلعت_ريحتكم</t>
  </si>
  <si>
    <t>#صوتك_أمانة 
#سؤال_للتفكير 
#الهلال_الأهلي #طلعت_ريحتكم #قروب_توق_للتبادل_و_الدعم 
https://t.co/VepFo7pU9x</t>
  </si>
  <si>
    <t>@Magoo_Q8 
هل كانت لبنان تتوقع ان تظل الأموال السعودية في حوزتها بعد الوقف المخزي لها في اعتداء ايران على سفارة المملكة؟
عن جد #طلعت_ريحتكم</t>
  </si>
  <si>
    <t>#طلعت_ريحتكم من زبالتكم حسن زميرة</t>
  </si>
  <si>
    <t>#طلعت_ريحتكم شعب مسكين ما يدرون من فين يلقونها من مجرم الضاحية الجنوبية و الا من قيادات سياسية هشة تخاف من الغطرسة الفارسية حسافة العروبة</t>
  </si>
  <si>
    <t>@KSA24 لبنان اصبحت مثل العراق، يتقرب ساستها لإيران بذبح شعبهم العربي #طلعت_ريحتكم</t>
  </si>
  <si>
    <t>هاشتاق يمثل واقع التنمية بلبنان التي يقودها حزباله ذنب ايران &amp;gt;&amp;gt; #طلعت_ريحتكم من سياستكم
ورد على هاشتاقهم الوقح الذي يمثل أخلاق كاتبيه</t>
  </si>
  <si>
    <t>#طلعت_ريحتكم@Riy_Breaking: الإمارات تعلن تأييدها الكامل للقرار السعودي بشأن لبنان</t>
  </si>
  <si>
    <t>#طلعت_ريحتكم@Riy_Breaking: الإمارات تعلن تأييدها الكامل للقرار السعودي بشأن لبنان
رسمياً...</t>
  </si>
  <si>
    <t>RT @ala40eni: #طلعت_ريحتكم 
#اطردوا_اللبنانيين_من_الخليج</t>
  </si>
  <si>
    <t>RT @AZ00Z: #طلعت_ريحتكم 
أيها اللبنانيون مددنا يد العون لكم ولكنكم آثرتم أحضان ايران ، أليس منكم رجل رشيد ؟</t>
  </si>
  <si>
    <t>#طلعت_ريحتكم 
#اطردوا_اللبنانيين_من_الخليج</t>
  </si>
  <si>
    <t>@KSA24 
هههههههه
اعجبني الوسم صدق #الملك_سلمان طلع ريحتهم😁
لو يسحبون بعد فلوسنا اللي بالبنك المركزي ،، 
#طلعت_ريحتكم</t>
  </si>
  <si>
    <t>التاق اللي مسوينه اللبنانيه رد على قطع مساعداتنا لهم اكبر دليل على المستوى المتدني اللي صاروا فيه #طلعت_ريحتكم</t>
  </si>
  <si>
    <t>الحين بيطلع #حسن_زميرة ويقول المقاومة والممانعة واسرائيل وحلاوة بالجبنة هم السبب في اجهاض المساعدات #طلعت_ريحتكم</t>
  </si>
  <si>
    <t>تحويل الدعم الى الشمال اللبناني طرابلس هو الخيار الامثل  لنا،،وانا اعلم انهم مستعدون للفداء بأرواحهم من اجل السعودية،  #طلعت_ريحتكم</t>
  </si>
  <si>
    <t>#طلعت_ريحتكم 
أيها اللبنانيون مددنا يد العون لكم ولكنكم آثرتم أحضان ايران ، أليس منكم رجل رشيد ؟</t>
  </si>
  <si>
    <t>RT @aia07770: #لطيزنا
لأسف هذا يدل على مستوى الجرارة والقوادة التي يتمتع بها حزب المقامرة والمماتعة #حزباله #طلعت_ريحتكم
اهنيكم على الأخلا…</t>
  </si>
  <si>
    <t>لبنان قريباً يصبح رقم 3 بتلوث الهواء من روائح سموم النفايات و حرق النفايات 
#طلعت_ريحتكم
#مستمرون https://t.co/YSWma88h83</t>
  </si>
  <si>
    <t>#طلعت_ريحتكم
#مستمرون https://t.co/PVbUkXVY7P</t>
  </si>
  <si>
    <t>@Hammoud_91 يابتاع التبولة ابلع العافيه وخليك بهاشتاقكم #طلعت_ريحتكم</t>
  </si>
  <si>
    <t>#لطيزنا
#طلعت_ريحتكم 
 وش هالشعـــب الٳبـــاحــــــي !!</t>
  </si>
  <si>
    <t>#السعوديه_توقف_مساعداتها_للبنان عندما سيطرت إيران على لبنان حولتها إلى أكبر مزبلة في التاريخ 
#طلعت_ريحتكم</t>
  </si>
  <si>
    <t>#لطيزنا
لأسف هذا يدل على مستوى الجرارة والقوادة التي يتمتع بها حزب المقامرة والمماتعة #حزباله #طلعت_ريحتكم
اهنيكم على الأخلاق الشوارعية</t>
  </si>
  <si>
    <t>#لطيزنا
سوينا لكم دوله بعد اتفاق الطائف واعدنا اعمار لبنان لين ما صارت جنه .وباﻻخير #طلعت_ريحتكم من زبايلكم ..اكيد بنسحب فلوسنا ..مانتو كفو</t>
  </si>
  <si>
    <t>المفروض #لطيزنا وبعدين يجى هاشتاج #طلعت_ريحتكم ولا نخليها ريحتنا :D:D:D:D</t>
  </si>
  <si>
    <t>#طلعت_ريحتكم 
 الحين بتطلع ريحتهم صدق 😷
 #السعوديه_توقف_مساعداتها_للبنان</t>
  </si>
  <si>
    <t>#السعوديه_توقف_مساعداتها_للبنان
هه يا لبنان
#طلعت_ريحتكم
وخنتوا عروبتكم
فخسرتوا اسلحتكم
وفقدتوا قيمتكم
إيران دمرتكم
ياتصحوا ياتبقو بخيبتكم</t>
  </si>
  <si>
    <t>RT @sroor123123: #السعوديه_توقف_مساعداتها_للبنان
هه يا لبنان
#طلعت_ريحتكم
وخنتوا عروبتكم
فخسرتوا اسلحتكم
وفقدتوا قيمتكم
إيران دمرتكم
ياتصحو…</t>
  </si>
  <si>
    <t>اعتراف صريح انك ذنب ووسخ.
#طلعت_ريحتكم
@sherkawi_abbas</t>
  </si>
  <si>
    <t>تخيلو بس اتناقش مع ناس سو مظاهر عشان ماقدرو ينظفو انفسهم.
 #طلعت_ريحتكم  لاتحسبون اننا نسينا يازباله</t>
  </si>
  <si>
    <t>من #طلعت_ريحتكم 
إلى #لطيزنا 
يعطيك مؤشر انها دولة( .....)
تحية ﻻشراف لبنان فقط اما حثالة طهران بنقولكم ورينا من وين بتصرف بعد اليوم</t>
  </si>
  <si>
    <t>RT @bshaaarrr: من #طلعت_ريحتكم 
إلى #لطيزنا 
يعطيك مؤشر انها دولة( .....)
تحية ﻻشراف لبنان فقط اما حثالة طهران بنقولكم ورينا من وين بتصرف …</t>
  </si>
  <si>
    <t>#لطيزنا
معلييش يعني هذا مستواكم الادبي والاخلاقي تبغونها ب
#طلعت_ريحتكم
ولا بدون ؟؟ تسوون هاشتاق وزحمة ف الاخير يجو السعوديين يقلبونه عليكم</t>
  </si>
  <si>
    <t>#طز_بالملك_وملياراته
لملموا زبالتكم لإنها #طلعت_ريحتكم وبعدها طزطزوا متل ما بدكن
وخلي #حزبالة وإيران تنفعكم https://t.co/A8v5dRFZ79</t>
  </si>
  <si>
    <t>لو انخطفت بيوم من عائله غنيه هل !#تصويت #عبر #الثقة_هي #طلعت_ريحتكم</t>
  </si>
  <si>
    <t>#لطيزنا
السعودية في دعمها للبنان تحولت لبنان الى فخامة 
اما اثناء دعم #طهران صارت #قمامة 
،
#طلعت_ريحتكم 😷💩🇱🇧💩🇱🇧💩</t>
  </si>
  <si>
    <t>،
#طلعت_ريحتكم 😷
🇱🇧💩🇱🇧💩🇱🇧💩🇱🇧💩🇱🇧💩🇱🇧💩🇱🇧💩🇱🇧💩🇱🇧💩🇱🇧💩🇱🇧💩🇱🇧💩🇱🇧💩🇱🇧💩🇱🇧💩🇱🇧💩🇱🇧💩🇱🇧
#لطيزنا هاشتاق حزب اللات القذر</t>
  </si>
  <si>
    <t>#السعوديه_توقف_مساعداتها_للبنان
،
السعودية توجه صفعة الى ما يسمى "حكومة لبنان" 
،
#طلعت_ريحتكم 😷</t>
  </si>
  <si>
    <t>مرآب «أبو رخوصة» في البيال أقفل.. وصرخات الموظفين تعلو #سوق_ابو_رخوصة #سوليدير #بدنا_نحاسب #طلعت_ريحتكم</t>
  </si>
  <si>
    <t>@iranianaffairs @aa_arabic  لبنان مع ايران #طلعت_ريحتكم</t>
  </si>
  <si>
    <t>الجماعه فاهمين الموضوع على أساس "نهن نهبكم نهبكم نهبنا" 
السعوديه_توقف_مساعداتها_للبنان
فعلا #طلعت_ريحتكم</t>
  </si>
  <si>
    <t>قذاره وعهر تحكيمي #طلعت_ريحتكم</t>
  </si>
  <si>
    <t>RT @Shn5ar: #لطيزنا
لما السعودية كانت تدعم لبنان كانت اسمها لبنان الفخامة ولما دعمتها ايران اصبحت لبنان القمامة #طلعت_ريحتكم</t>
  </si>
  <si>
    <t>RT @iranianaffairs: سابقا قال اللبنانيون للحكومةالمحسوبة على حزب الله #طلعت_ريحتكم
الآن ننتظر من الشعب اللبناني أن يقول #طلعت_خيانتكم
عمق ل…</t>
  </si>
  <si>
    <t>سعد الحريري يهاجم #حزب_الله ويتهمه بعرقلة انتخاب رئيس لبنان.
https://t.co/CtEPdn9gnJ
#طلعت_ريحتكم #الأسد #روسيا</t>
  </si>
  <si>
    <t>ابنة الوزير اللبناني وئام وهاب تستعين بمرافقي والدها في اشتباك عقب مباراة.
https://t.co/j2uh1pV57k
#حزب_الله #طلعت_ريحتكم #الأسد</t>
  </si>
  <si>
    <t>اعتذار من الحريري لجعجع.. والرئاسة تبتعد أكثر مما تقترب.
https://t.co/0U30cxWbZE
#طلعت_ريحتكم #الأسد #إيران</t>
  </si>
  <si>
    <t>نديم قطيش يسخر من تعليقات حزب الله على زيارة الحريري (فيديو)
https://t.co/WgCdGTwGn2
#طلعت_ريحتكم #الأسد #لبنان</t>
  </si>
  <si>
    <t>تلويح بالادعاء على الأسد في محكمة "لاهاي" بسبب قضية سماحة.
https://t.co/0yBkrp4rYZ
#طلعت_ريحتكم #سوريا #نصر_الله</t>
  </si>
  <si>
    <t>RT @htlarxx1: #لبنان
#طلعت_ريحتكم
نصيحة لاتباع حزب الشيطان حسن زميره (بادروا بشراء حقائب السفر )لانه عن قريب سوف تطردون من الخليج https://…</t>
  </si>
  <si>
    <t>Retweeted شؤون إيرانية (@iranianaffairs):
سابقا قال اللبنانيون للحكومةالمحسوبة على حزب الله #طلعت_ريحتكم
الآن... https://t.co/cfFhog4lGY</t>
  </si>
  <si>
    <t>Retweeted شؤون إيرانية (@iranianaffairs):
سابقا قال اللبنانيون للحكومةالمحسوبة على حزب الله #طلعت_ريحتكم
الآن... https://t.co/s6MHiwz5vj</t>
  </si>
  <si>
    <t>#الحزم
#لبنان
#حزب_الله
#طلعت_ريحتكم
كل ماقدمته السعودية من اجل لبنان كان خساره .
ويجب طردهم من الخليج
https://t.co/Jv1TupocYj</t>
  </si>
  <si>
    <t>#لبنان
#بيروت
#طلعت_ريحتكم
البنك الاهلي يقفل جميع فروعه في لبنان ويسحب ودائعه كلها 
باقي طرد اللبنانيين من الخليج https://t.co/yIfKkGq6KU</t>
  </si>
  <si>
    <t>#لبنان
#طلعت_ريحتكم
نصيحة لاتباع حزب الشيطان حسن زميره (بادروا بشراء حقائب السفر )لانه عن قريب سوف تطردون من الخليج https://t.co/FMxCXBblMD</t>
  </si>
  <si>
    <t>#لطيزنا انه مبين ليش #طلعت_ريحتكم 😷</t>
  </si>
  <si>
    <t>@sh3sh325 @abn3am تريد مال الحشيش و الدعارة يا قذر  صحيح #طلعت_ريحتكم</t>
  </si>
  <si>
    <t>#طلعت_ريحتكم
#بيروت كانت جوهرة و اغرقها الحمقى و المليشيات في أكوام الزبالة هل مستنقع الجهل هو مستقبل لبنان?</t>
  </si>
  <si>
    <t>أزمة #النفايات في #لبنان #مستمرة ونموذج عن أزمات ستأتي. الحل لا يجترح خلف ابواب مغلقة بل على اسس الشفافية والمساءلة #طلعت_ريحتكم #بدنا_نحاسب</t>
  </si>
  <si>
    <t>#طلعت_ريحتكم #لبنان ريحتو طلعت من كتر الزبالة اللي عم ترمى بالشوارع. وأكتر الريحة طالعة من الضاحية من #حسن_زميرة</t>
  </si>
  <si>
    <t>@fdeet_alnssr @Alii_Wehbi
كنا نظنهم عرب اقحاح ولكن #طلعت_ريحتكم اثبتت انهم زبايل</t>
  </si>
  <si>
    <t>@AounRasha هلأ بدك تاكلي من #طلعت_ريحتكم</t>
  </si>
  <si>
    <t>@zee_A86 من #طلعت_ريحتكم 😂😂😂</t>
  </si>
  <si>
    <t>RT @HaifaWehbe: #طلعت_ريحتكم http://t.co/K3zS1uruSV</t>
  </si>
  <si>
    <t>@wiamwahhab 
كلامك صحيح اذا كانت خمس جيوش عاهرات 😂😂
#كلب_الضاحية 
#طلعت_ريحتكم</t>
  </si>
  <si>
    <t>لو كل لبناني مشارك بهاشتاق #لطيزنا  
نزل للشارع ونظف زبالته كان ما #طلعت_ريحتكم</t>
  </si>
  <si>
    <t>نظفوا قذراتكم اول يابلد الزبايل و خلو عنكم النباح 👣 #طلعت_ريحتكم  #لمملكة_التنابل_نقول</t>
  </si>
  <si>
    <t>#لمملكه_التنابل_نقول بدعمنا واموالنا واجهتونا بالارهاب لبنان الان ولايه ايرانيه 
#طلعت_ريحتكم</t>
  </si>
  <si>
    <t>#لطيزنا
لما السعودية كانت تدعم لبنان كانت اسمها لبنان الفخامة ولما دعمتها ايران اصبحت لبنان القمامة #طلعت_ريحتكم</t>
  </si>
  <si>
    <t>جيش #لبنان مخترق من قبل حزب اللات
يعني اللي يدفعونه الخليج عكسي عليهم
#طلعت_ريحتكم 
نصيحة للاخوة اللبنانيين نظفوا بلدكم</t>
  </si>
  <si>
    <t>RT @i3ader: جيش #لبنان مخترق من قبل حزب اللات
يعني اللي يدفعونه الخليج عكسي عليهم
#طلعت_ريحتكم 
نصيحة للاخوة اللبنانيين نظفوا بلدكم</t>
  </si>
  <si>
    <t>@sawtlebnan شو ناطر المدعي العام المالي ليستدعي وهاب ويسألوا عن معلوماته؟ @wiamwahhab @YouStinkLeb #طلعت_ريحتكم #كلن_يعني_كلن</t>
  </si>
  <si>
    <t>وراء كل مكب عشوائي "عظيم": سوكلين...@SukleenOfficial #طلعت_ريحتكم وكترت يا #زبالة_لبنان https://t.co/j7K8YUo8zU</t>
  </si>
  <si>
    <t>@almadaorg @EliasBouSaab الإعتراض سببه البحث عن حل جدي وبيئي ام لتمرير صفقة محارق يحكى عنها في الكواليس؟  #طلعت_ريحتكم #كلن_يعني_كلن</t>
  </si>
  <si>
    <t>RT @walasmar: كل دول العالم عم تحقق بتزوير صفقة الترحيل الا القضاء اللبناني . شو ناطر @Ashraf_Rifi تتحول المتقاعسين عالتفتيش؟ #طلعت_ريحتكم …</t>
  </si>
  <si>
    <t>كل دول العالم عم تحقق بتزوير صفقة الترحيل الا القضاء اللبناني . شو ناطر @Ashraf_Rifi تتحول المتقاعسين عالتفتيش؟ #طلعت_ريحتكم @YouStinkLeb</t>
  </si>
  <si>
    <t>يلي متأمل مجلس الهدر والاعمار يحل أزمة النفايات في يسأل أهل جل الديب وين صار الجسر. #طلعت_ريحتكم #كلن_يعني_كلن @YouStinkLeb @JaleddibBridge</t>
  </si>
  <si>
    <t>@LBCI_NEWS @SalamTammam ان عن حد الواحد ما ليعرف شو يقول؟ استهبال واستغبلء الشعب اللبناني لهدرجة مش مقبول #طلعت_ريحتكم @Kalamennas</t>
  </si>
  <si>
    <t>RT @walasmar: @Kalamennas @SalamTammam روح خبر هالخبرية لاهالي الناعمة والحوار. اذا مش شايف فساد بالملف افضل تفل عالبيت @YouStinkLeb #طلعت_…</t>
  </si>
  <si>
    <t>Il parait que vous etes 1er ministre, @SalamTammam saviez vous que votre pays est devenu 1 dépotoir a ciel ouvert? @YouStinkLeb #طلعت_ريحتكم</t>
  </si>
  <si>
    <t>اليوم بجلسة مجلس الوزرا كتار عيشرحولك انو المحارق الحل الوحيد. فيك تسالهم #شو_بيطلعلن #طلعت_ريحتكم #مستمرون @YouStinkLeb @SalamTammam</t>
  </si>
  <si>
    <t>عدم احالة فضيحة شينوك مباشرة الى المدعي العام التمييزي يجعل @SalamTammam مشاركا في الفضيحة. #طلعت_ريحتكم #مستمرون #زبالة_لبنان @YouStinkLeb</t>
  </si>
  <si>
    <t>@Kalamennas @SalamTammam انتم من تهدمون البلد ولا تسمعون نصائح احد. كل ما يهمكم هو حماية مصالح المافيا الحاكمة. #طلعت_ريحتكم</t>
  </si>
  <si>
    <t>@Kalamennas @SalamTammam عيب رئيس وزراء ينحدر لهذا الدرك من الاشاعات يعني صراحة حديث شوفير التاكسي اعمق واوضح #عيب #طلعت_ريحتكم</t>
  </si>
  <si>
    <t>@Kalamennas @SalamTammam المطالبة بحقوقنا المشروعة وان تقوموا بدوركم ليس اثارة انما حق. #طلعت_ريحتكم #مستمرون @YouStinkLeb</t>
  </si>
  <si>
    <t>@Kalamennas @SalamTammam عريب الحق عالكل الحراك والاعلام والشعب. كل شي وما تتحمل مسؤوليتك لانك سايح بالبلد. #طلعت_ريحتكم @YouStinkLeb</t>
  </si>
  <si>
    <t>@Kalamennas @SalamTammam فيك تسأل معاليه اذا عايش بالبلد ولا بالمريخ؟ بعد شوي لح يقول انو الكهرباء المقطوعة اشاعة #طلعت_ريحتكم @YouStinkLeb</t>
  </si>
  <si>
    <t>@Kalamennas @SalamTammam لو كنت تتفهمنا لما كنت غطيت من اطلق النار علينا ولاحقنا ويحاول تدميرنا. #طلعت_ريحتكم @YouStinkLeb</t>
  </si>
  <si>
    <t>@Kalamennas @SalamTammam اكيد الحرامية اللي انت حاميها هي اللي بدا الزبالة بالطريق تتمرق صفقاتا @YouStinkLeb #طلعت_ريحتكم</t>
  </si>
  <si>
    <t>@Kalamennas @SalamTammam روح خبر هالخبرية لاهالي الناعمة والحوار. اذا مش شايف فساد بالملف افضل تفل عالبيت @YouStinkLeb #طلعت_ريحتكم</t>
  </si>
  <si>
    <t>@Kalamennas @SalamTammam طيب تمام خليهن يعملوا مطمر تحت شباك بيتك بالمصيطبة @YouStinkLeb #طلعت_ريحتكم</t>
  </si>
  <si>
    <t>@Kalamennas خبروا تمام سلام انو نحنا تحت شبابيكوا لو كان فعلا رئيس وزراء لبنان كان فتح الشباك تيسمعنا #طلعت_ريحتكم @YouStinkLeb</t>
  </si>
  <si>
    <t>@OTVLebanon @Gebran_Bassil فيك تتعهد ان لا انت ولا أي عضو من التكتل فايت بصفقة المحارق لتحقيق الارباح عحساب صحتنا؟ @YouStinkLeb #طلعت_ريحتكم</t>
  </si>
  <si>
    <t>ليش الكل عّم بيقول روسيا وروسيا عّم تنفي؟ شو تفاصيل هالصفقة؟ 50 مليون دولار دفعة أولى ومش معروف لوين
#طلعت_ريحتكم https://t.co/dkHWC9P2Mf</t>
  </si>
  <si>
    <t>"وزير الصحة اللبناني يدعو للتخفيف من «القبل» إلا في الحالات الضرورية" #كلن_يعني_كلن #طلعت_ريحتكم https://t.co/0LPGAffy10</t>
  </si>
  <si>
    <t>بيان حملة طلعت ريحتكم بعد مقررات مجلس الوزراء بيروت، 13 شباط 2016 https://t.co/bYA5q7FJz6 #طلعت_ريحتكم #مستمرون #كلن_يعني_كلن</t>
  </si>
  <si>
    <t>مؤتمر صحفي الان في رياض الصلح #طلعت_ريحتكم #مستمرون https://t.co/xezeD0aYae</t>
  </si>
  <si>
    <t>شينوك أعتذرت، كذبة الترحيل سقطت. شهرين من النفاق من حكومة فاسدة ومجرمة #زبالة_لبنان #طلعت_ريحتكم #كلن_يعني_كلن https://t.co/PGD1ppAxoW</t>
  </si>
  <si>
    <t>طمنولي بالي فاق القضاء او لسا نايم؟ بس هيك لان في وزراء ومسؤولين نازلين تزوير جرصونا عند الاجانب. @YouStinkLeb #طلعت_ريحتكم #زبالة_لبنان</t>
  </si>
  <si>
    <t>@Annahar @ElieHajj4 @samygemayel عمين عم يضحك؟ في يخبرنا ليش وزراء الكتائب باخر جلسة تصويت ما اعترضوا عالترحيل؟ #كلن_يعني_كلن #طلعت_ريحتكم</t>
  </si>
  <si>
    <t>@Annahar شو يعني؟ بحس انو وقت كان بالمدرسة كان ينقل عن رفقاتوا ووقت ينلقط حجتو جاهزة "ييي ما شفتوا غيري ما الكل عم ينقل" #طلعت_ريحتكم</t>
  </si>
  <si>
    <t>@MMachnouk انت وزير مش جمعية ما بحقلك تطالب يا بتعمل يا بتفل. كل هيدي الازمة سببها تقاعسك فخلي  نظرياتك لحالك وبلا ضحك عالشعب. #طلعت_ريحتكم</t>
  </si>
  <si>
    <t>شو فيا تعمل الحكومة اللبنانية بخمسين مليون$؟ ما شي بس بعد مدة بتكتشفوا انو كل وزرير اشترا شقة بمليونين دولار #كلن_يعني_كلن #طلعت_ريحتكم</t>
  </si>
  <si>
    <t>https://t.co/PzQOSXND4x في حدا يشرحلوا لفرخ السياسي انو #عكار مش بحاجة لذكا يروح يلحس صرامي عضهر غيرنا #طلعت_ريحتكم #عمل_المطمر_بصالون_بيتك</t>
  </si>
  <si>
    <t>يا ريت .... يا ريت .... يا ريت 
تخلولنا الزبالة و تاخدوا السياسيين ...و خدوا قد ما بدكم ع الكيلو
#لبنان 
#بدنا_نحاسب
#طلعت_ريحتكم</t>
  </si>
  <si>
    <t>#السعوديه_توقف_مساعداتها_للبنان حتى تقول لكل فاسد ب #لبنان و #حزبالة #طلعت_ريحتكم وننتظر من الشعب اللبناني أن يفنيهم ويقول #طلعت_خيانتكم</t>
  </si>
  <si>
    <t>#لطيزنا
إنما الأمم الأخلاق ما بقيت..فإن همو ذهبت أخلاقهم ذهبوا
#طلعت_ريحتكم بسبب #السعوديه_توقف_مساعداتها_للبنان 😂 https://t.co/KI3nLCVqJu</t>
  </si>
  <si>
    <t>#لبنان_حكومة_النأي_بالنفس
تناشد المملكة العربية السعودية بالعودة عن قرارها #طلعت_ريحتكم https://t.co/KtsA1vK6yJ</t>
  </si>
  <si>
    <t>#طلعت_ريحتكم https://t.co/YP7ZH3fgxX</t>
  </si>
  <si>
    <t>RT @RihamIsmail: #طلعت_ريحتكم https://t.co/YP7ZH3fgxX</t>
  </si>
  <si>
    <t>@LFofficialpage ما أطول جبران و أقصر باسيل ! #بدنا_نحاسب #طلعت_ريحتكن #طلعت_ريحتكم</t>
  </si>
  <si>
    <t>@lb360org من باب التعامل بالمثل إيران أولى بالنفايات #بدنا_نحاسب #طلعت_ريحتكم #طلعت_ريحتكن</t>
  </si>
  <si>
    <t>@lb360org النأي المزعوم بالنفس ينهي لبنان الرسالة و لا يبقي منه إلا الزبالة ! #طلعت_ريحتكم</t>
  </si>
  <si>
    <t>تعقد حملة "#طلعت_ريحتكم" مؤتمرا صحافيا بعد نصف ساعة من الآن تتناول فيه ملف ترحيل #النفايات</t>
  </si>
  <si>
    <t>#طلعت_ريحتكم طالبت رئيس الحكومة بإنشاء لجنة طوارىء برئاسته للاتفاق على خطة متكاملة في ملف #النفايات
https://t.co/Xxr4L0ggmj</t>
  </si>
  <si>
    <t>@kataeb_Ar إيران هي الأولى بالزبالات من باب التعامل بالمثل ففضلها سابق #طلعت_ريحتكن #بدنا_نحاسب #طلعت_ريحتكم</t>
  </si>
  <si>
    <t>@kataeb_Ar النأي المزعوم بلبنان عن نداء الحرية و الكرامة الانسانية أنهاه رسالة و كرسه زبالة ! #طلعت_ريحتكم</t>
  </si>
  <si>
    <t>@tarekchindeb تقريظ الأسد خرق للدستور وخلاء الرئاسة وهدر دم النخبة وتهديدالبقية أماالنأي فنعي للرسالة تكريس للزبالة #بدنا_نحاسب #طلعت_ريحتكم</t>
  </si>
  <si>
    <t>@TripoliScope إيران أولى مكان بترحيل الزبالة من باب التعامل بالمثل #بدنا_نحاسب #طلعت_ريحتكن #طلعت_ريحتكم #كلن_يعني_كلن #حلو_عنا</t>
  </si>
  <si>
    <t>إيران أولى من يستقبل زبالتنا من باب التعامل بالمثل ! #شينوك #بدنا_نحاسب #طلعت_ريحتكن #طلعت_ريحتكم</t>
  </si>
  <si>
    <t>طريقة معالجة الحكومة اللبنانية لازمة النفايات #طلعت_ريحتكم #بدنا_نحاسب #صحتنا_مش_لعبة https://t.co/7C5H1F9oCo</t>
  </si>
  <si>
    <t>RT @NancyNe3meh: طريقة معالجة الحكومة اللبنانية لازمة النفايات #طلعت_ريحتكم #بدنا_نحاسب #صحتنا_مش_لعبة https://t.co/7C5H1F9oCo</t>
  </si>
  <si>
    <t>#لكلاب_ايران_نقول #طلعت_ريحتكم 
#نديم_قطيش_يفضح_حزب_الله
#نديم_قطيش_يفضح_حسن_نصر_الله
#حزب_الله_مجرم_حرب في #لبنان
https://t.co/CstWrdskOw</t>
  </si>
  <si>
    <t>#لكلاب_ايران_نقول #طلعت_ريحتكم
#ملالي_يفضح_حزب_الله
#ملالي_يفضح_حسن_نصر_الله
#حزب_الله_مجرم_حرب في #لبنان
https://t.co/Hu09JabZ11</t>
  </si>
  <si>
    <t>RT @A_A_Abahussain: #لكلاب_ايران_نقول #طلعت_ريحتكم
#ملالي_يفضح_حزب_الله
#ملالي_يفضح_حسن_نصر_الله
#حزب_الله_مجرم_حرب في #لبنان
https://t.co/…</t>
  </si>
  <si>
    <t>#طلعت_ريحتكم https://t.co/7JOu5u8SRi</t>
  </si>
  <si>
    <t>لن يصلح جعجع ما تجعجع
.
#السعودية_توقف_مساعداتها_للبنان
#السعودية_توقف_الدعم_العسكري_للبنان
#لبنان
 #طلعت_ريحتكم  https://t.co/tGnRxJTa3a</t>
  </si>
  <si>
    <t>بيان حملة #طلعت_ريحتكم بعد مقررات مجلس الوزراء https://t.co/sqZAECQzMb</t>
  </si>
  <si>
    <t>لا ترحيل الى للسياسين الفاسدين #طلعت_ريحتكم https://t.co/yB5lYJpaDe</t>
  </si>
  <si>
    <t>#طلعت_ريحتكم 
اليوم الصبح ببصاليم: هيدا هو مثل بسيط عن 'الطمر الصحي' يلي مافيات الحكم عم تسويق له.. مافيات... https://t.co/n0udODFLF6</t>
  </si>
  <si>
    <t>RT @bade205r: #لكلاب_ايران_نقول
سيكتب التاريخ عنكم كان هنا مايسمى بأذناب خانوا العروبة وباعوا أوطانهم بثمنٍ بخس #طلعت_ريحتكم https://t.co…</t>
  </si>
  <si>
    <t>لأنك بتسوا خرية #ترحيل_النفايات 
#حكومة_الزبالة
#اكرم_شهيب وأصحابو
#طلعت_ريحتكم و #قربت أخرتكن يا زبالة ولاد الزبالة https://t.co/8CETFxubkL</t>
  </si>
  <si>
    <t>كلهم زي بعض يا ماما #زبالة_ولاد_زبالة #خرا_ولاد_خرا #طلعت_ريحتكم يا زعران ... وشعبي بعدو نايم https://t.co/EjDfTBKy3g</t>
  </si>
  <si>
    <t>#لكلاب_ايران_نقول
سيكتب التاريخ عنكم كان هنا مايسمى بأذناب خانوا العروبة وباعوا أوطانهم بثمنٍ بخس #طلعت_ريحتكم https://t.co/khKNlG00mZ</t>
  </si>
  <si>
    <t>سابقا قال اللبنانيون للحكومةالمحسوبة على حزب الله #طلعت_ريحتكم
الآن ننتظر من الشعب اللبناني أن يقول #طلعت_خيانتكم
عمق لبنان عربي وسيبقى كذلك</t>
  </si>
  <si>
    <t>https://twitter.com/IbrahimMatary2/status/697835239163432960</t>
  </si>
  <si>
    <t>https://twitter.com/lebanondebate/status/698004280733798400</t>
  </si>
  <si>
    <t>http://jabalamelah.blogspot.com/2016/02/blog-post_49.html?spref=tw</t>
  </si>
  <si>
    <t>http://jabalamelah.blogspot.com/2016/02/blog-post_35.html?spref=tw</t>
  </si>
  <si>
    <t>http://jabalamelah.blogspot.com/2016/02/blog-post_53.html?spref=tw</t>
  </si>
  <si>
    <t>http://jabalamelah.blogspot.com/2016/02/blog-post_1.html?spref=tw</t>
  </si>
  <si>
    <t>http://rise.huffingtonpost.com/watch/21-year-old-cleaning-our-oceans</t>
  </si>
  <si>
    <t>https://www.facebook.com/Chaml.org/posts/1019334324772036</t>
  </si>
  <si>
    <t>http://cyberaman.com/Prog-cybernews_ns-landing_idnews-20160007660-Arabic_nl-1.pt</t>
  </si>
  <si>
    <t>https://twitter.com/AlainHakimPhD/status/697378516363558912</t>
  </si>
  <si>
    <t>https://www.facebook.com/tol3etre7etkom/videos/1688456021416512/</t>
  </si>
  <si>
    <t>https://www.facebook.com/tol3etre7etkom/posts/1693143364281111</t>
  </si>
  <si>
    <t>http://www.lebanon24.com/articles/1455380830623252500/</t>
  </si>
  <si>
    <t>http://www.lebanon24.com/articles/1455380830623252500/ https://twitter.com/Lebanon24/status/698545202860945408</t>
  </si>
  <si>
    <t>http://www.lebanonontime.com/%D8%B7%D9%84%D8%B9%D8%AA-%D8%B1%D9%8A%D8%AD%D8%AA%D9%83%D9%85-%D8%A7%D8%B9%D8%AA%D8%B1%D8%A7%D8%B6%D8%A7-%D8%B9%D9%84%D9%89-%D9%82%D8%B1%D8%A7%D8%B1-%D8%AA%D8%B1%D8%AD%D9%8A%D9%84-%D8%A7%D9%84%D9%86/</t>
  </si>
  <si>
    <t>http://trib.al/D4nTrhz</t>
  </si>
  <si>
    <t>https://twitter.com/kataebstudents/status/697102962204631040</t>
  </si>
  <si>
    <t>http://www.arabi21.com/Story/887745</t>
  </si>
  <si>
    <t>http://www.arabi21.com/Story/887840</t>
  </si>
  <si>
    <t>https://twitter.com/eliasbarraj/status/699286104495640576</t>
  </si>
  <si>
    <t>https://twitter.com/JadLB/status/699222997903671296</t>
  </si>
  <si>
    <t>https://twitter.com/balkantar/status/699381062653366272</t>
  </si>
  <si>
    <t>https://twitter.com/RTarabic/status/699300432691134464</t>
  </si>
  <si>
    <t>https://www.facebook.com/brave.missa/posts/1669321393318499</t>
  </si>
  <si>
    <t>http://www.arabi21.com/Story/888131</t>
  </si>
  <si>
    <t>http://www.arabi21.com/Story/888083</t>
  </si>
  <si>
    <t>http://gph.is/1ocTndH</t>
  </si>
  <si>
    <t>http://youm7.com/story/2016/2/15/%d8%a7%d9%84%d8%b7%d8%a7%d9%84%d8%a8-%d8%a7%d9%84%d9%85%d8%b5%d9%81%d9%88%d8%b9-%d8%b9%d9%84%d9%89-%d9%88%d8%ac%d9%87%d9%87-%d9%85%d9%86-%d8%b9%d9%85%d9%8a%d8%af-%d8%a7%d9%84%d9%85%d8%b9%d9%87%d8%af-%d8%a7%d9%84%d8%b5%d8%ad%d9%89--%d9%82%d8%a7%d9%84%d9%88%d9%84%d9%89-%d9%84%d9%88-%d9%85%d8%b9%d8%aa%d8%b0/2586497</t>
  </si>
  <si>
    <t>http://klmty.net/493940-shear.html</t>
  </si>
  <si>
    <t>https://twitter.com/bader89/status/699296270695985152</t>
  </si>
  <si>
    <t>http://arabi21.com/story/888179/%D9%81%D9%8A%D8%B3%D8%A8%D9%88%D9%83%20%D8%AA%D9%82%D8%AF%D9%85%20%D8%A5%D8%B9%D9%84%D8%A7%D9%86%D8%A7%D8%AA%20%D9%85%D8%AC%D8%A7%D9%86%D9%8A%D8%A9%20%D9%84%D9%85%D9%83%D8%A7%D9%81%D8%AD%D8%A9%20%D8%A7%D9%84%D8%A7%D8%B1%D9%87%D8%A7%D8%A8#.VsM6ytbhZ9w.twitter</t>
  </si>
  <si>
    <t>http://arabi21.com/stories/s/339/0/%D9%82%D8%B6%D8%A7%D9%8A%D8%A7-%D9%88%D8%A2%D8%B1%D8%A7%D8%A1/0</t>
  </si>
  <si>
    <t>https://twitter.com/QasiounNewsAR/status/699888087686582273</t>
  </si>
  <si>
    <t>http://www.ultrasawt.com/%D9%84%D8%A8%D9%86%D8%A7%D9%86-%D9%83%D9%85%D8%A7-%D9%84%D8%A7-%D9%86%D8%B9%D8%B1%D9%81%D9%87-%D8%AC%D8%B1%D8%A7%D8%A6%D9%85-%D8%A8%D9%85%D8%B3%D8%A7%D8%AD%D8%A9-%D8%A7%D9%84%D9%88%D8%B7%D9%86/%D8%A5%D9%8A%D9%86%D8%A7%D8%B3-%D8%A7%D9%84%D9%82%D8%A7%D8%AF%D8%B1%D9%8A/%D8%AD%D9%82%D9%88%D9%82-%D9%88%D8%AD%D8%B1%D9%8A%D8%A7%D8%AA/%D8%B3%D9%8A%D8%A7%D8%B3%D8%A9?utm_content=buffer56e64&amp;utm_medium=social&amp;utm_source=twitter.com&amp;utm_campaign=buffer</t>
  </si>
  <si>
    <t>https://www.facebook.com/story.php?story_fbid=10156520185535032&amp;id=868050031</t>
  </si>
  <si>
    <t>https://twitter.com/nadimkoteich/status/700047273166794752</t>
  </si>
  <si>
    <t>http://www.alhayat.com/Articles/14036405</t>
  </si>
  <si>
    <t>http://www.mulhak.com/%D9%85%D8%A4%D8%AA%D9%85%D8%B1-%D8%B5%D8%AD%D8%A7%D9%81%D9%8A-%D9%84%D8%B7%D9%84%D8%B9%D8%AA-%D8%B1%D9%8A%D8%AD%D8%AA%D9%83%D9%85-%D9%85%D8%B3%D8%A7%D8%A1-%D9%81%D9%8A-%D8%B1%D9%8A%D8%A7%D8%B6-%D8%A7/</t>
  </si>
  <si>
    <t>http://www.arabi21.com/Story/888608</t>
  </si>
  <si>
    <t>http://nna-leb.gov.lb/ar/show-news/207097/</t>
  </si>
  <si>
    <t>http://nna-leb.gov.lb/ar/show-news/207202/</t>
  </si>
  <si>
    <t>http://publicpresse.com/Prog-news_ns-details_idnews-n20160001984-Arabic_nl-1.pt</t>
  </si>
  <si>
    <t>http://publicpresse.com/Prog-news_ns-details_idnews-n20160002288-Arabic_nl-1.pt</t>
  </si>
  <si>
    <t>http://www.EkherElAkhbar.com/news/35749/</t>
  </si>
  <si>
    <t>http://www.ekherelakhbar.com/news/35753/</t>
  </si>
  <si>
    <t>http://www.aljadeed.tv/arabic/news/local/1802201659</t>
  </si>
  <si>
    <t>http://radiosour.com/live/18269</t>
  </si>
  <si>
    <t>http://radiosour.com/live/18632</t>
  </si>
  <si>
    <t>http://www.almodon.com/society/2016/2/18/%D8%B7%D9%84%D8%B9%D8%AA-%D8%B1%D9%8A%D8%AD%D8%AA%D9%83%D9%85-%D8%B9%D8%B5%D8%B1-%D8%A7%D9%84%D8%B5%D9%81%D9%82%D8%A7%D8%AA-%D9%88%D8%A7%D9%84%D8%AA%D9%87%D8%B1%D9%8A%D8%A8%D8%A7%D8%AA-%D9%88%D8%A7%D9%84%D9%81%D8%B3%D8%A7%D8%AF-%D8%A7%D9%86%D8%AA%D9%87%D9%89?platform=hootsuite</t>
  </si>
  <si>
    <t>https://www.instagram.com/p/BBqN9DzlXBl/</t>
  </si>
  <si>
    <t>https://soundcloud.com/nour-ezzedine/2015a?platform=hootsuite</t>
  </si>
  <si>
    <t>https://twitter.com/spagov/status/700667264182292481</t>
  </si>
  <si>
    <t>https://twitter.com/3lih5/status/700700072942637057</t>
  </si>
  <si>
    <t>https://www.facebook.com/mdhakim/posts/10153254186311097</t>
  </si>
  <si>
    <t>https://www.facebook.com/fa.fa342/posts/948405438574415</t>
  </si>
  <si>
    <t>https://www.facebook.com/nawaf.khozai/posts/10153618760608375</t>
  </si>
  <si>
    <t>http://www.alriyadh.com/1130184</t>
  </si>
  <si>
    <t>http://nna-leb.gov.lb/ar/show-news/207311/</t>
  </si>
  <si>
    <t>http://www.kataeb.org/</t>
  </si>
  <si>
    <t>https://m.youtube.com/user/DNALebanon</t>
  </si>
  <si>
    <t>https://m.youtube.com/channel/UCdy1ktBqZA8Cm_wvpUlIlpA</t>
  </si>
  <si>
    <t>https://www.facebook.com/mikelharb/posts/10156483376000332</t>
  </si>
  <si>
    <t>https://twitter.com/alarabiya_brk/status/700986805877919744</t>
  </si>
  <si>
    <t>https://www.facebook.com/lebanesevoices/posts/10153829097469462</t>
  </si>
  <si>
    <t>https://www.facebook.com/lebanesevoices/posts/10153841874224462</t>
  </si>
  <si>
    <t>https://www.facebook.com/lebanesevoices/posts/10153843925169462</t>
  </si>
  <si>
    <t>twitter.com</t>
  </si>
  <si>
    <t>blogspot.com</t>
  </si>
  <si>
    <t>huffingtonpost.com</t>
  </si>
  <si>
    <t>facebook.com</t>
  </si>
  <si>
    <t>cyberaman.com</t>
  </si>
  <si>
    <t>lebanon24.com</t>
  </si>
  <si>
    <t>lebanon24.com twitter.com</t>
  </si>
  <si>
    <t>lebanonontime.com</t>
  </si>
  <si>
    <t>trib.al</t>
  </si>
  <si>
    <t>arabi21.com</t>
  </si>
  <si>
    <t>gph.is</t>
  </si>
  <si>
    <t>youm7.com</t>
  </si>
  <si>
    <t>klmty.net</t>
  </si>
  <si>
    <t>ultrasawt.com</t>
  </si>
  <si>
    <t>alhayat.com</t>
  </si>
  <si>
    <t>mulhak.com</t>
  </si>
  <si>
    <t>gov.lb</t>
  </si>
  <si>
    <t>publicpresse.com</t>
  </si>
  <si>
    <t>ekherelakhbar.com</t>
  </si>
  <si>
    <t>aljadeed.tv</t>
  </si>
  <si>
    <t>radiosour.com</t>
  </si>
  <si>
    <t>almodon.com</t>
  </si>
  <si>
    <t>instagram.com</t>
  </si>
  <si>
    <t>soundcloud.com</t>
  </si>
  <si>
    <t>alriyadh.com</t>
  </si>
  <si>
    <t>kataeb.org</t>
  </si>
  <si>
    <t>youtube.com</t>
  </si>
  <si>
    <t>كلمة_وحدة_بقول طلعت_ريحتكم</t>
  </si>
  <si>
    <t>طرابلس ليبيا طلعت_ريحتكم</t>
  </si>
  <si>
    <t>طلعت_ريحتكم لبنان بيروت من_أجل_الجمهوريّة</t>
  </si>
  <si>
    <t>طلعت_ريحتكم</t>
  </si>
  <si>
    <t>طرابلس طلعت_ريحتكم ليبيا</t>
  </si>
  <si>
    <t>زبالة بدنا_نحاسب طلعت_ريحتكم لبنان نفايات الكفور شعر زجل جنوب_لبنان</t>
  </si>
  <si>
    <t>جبل_عامل لبنان شعر بيروت نفايات طلعت_ريحتكم مستمرون بدنا_رياحتكم</t>
  </si>
  <si>
    <t>نواب_لبنان طلعت_ريحتكم لبنان جبل_عامل شعر هجاء</t>
  </si>
  <si>
    <t>موسى_الزين_شرارة بنت_جبيل جبل_عامل شعر طلعت_ريحتكم لبنان</t>
  </si>
  <si>
    <t>بلد_تحكمه_الزبالة طلعت_ريحتكم</t>
  </si>
  <si>
    <t>youstink طلعت_ريحتكم</t>
  </si>
  <si>
    <t>سوريا syria طلعت_ريحتكم</t>
  </si>
  <si>
    <t>باقية_وتتمدد التطمير ترحيل_النفايات انفلونوا_الخنازير طلعت_ريحتكم بدنا_وطن</t>
  </si>
  <si>
    <t>كلن_يعني_كلن طلعت_ريحتكم</t>
  </si>
  <si>
    <t>لبنان طلعت_ريحتكم اشياء_تحب_ريحتها</t>
  </si>
  <si>
    <t>زباليكا1 طلعت_ريحتكم مستمرون زبالة_لبنان</t>
  </si>
  <si>
    <t>مستمرون زبالة_لبنان طلعت_ريحتكم</t>
  </si>
  <si>
    <t>طلعت_ريحتكم حكومة_الزبالة</t>
  </si>
  <si>
    <t>طلعت_ريحتكم زبالة_لبنان</t>
  </si>
  <si>
    <t>طلعت_ريحتكم مستمرون كلن_يعني_كلن</t>
  </si>
  <si>
    <t>تلفزيون_العربي بورصة_الرأي ازمة_النفايات لبنان طلعت_ريحتكم بدنا_نحاسب</t>
  </si>
  <si>
    <t>بدنا_نحاسب طلعت_ريحتكم لبنان بيروت</t>
  </si>
  <si>
    <t>طلعت_ريحتكم لبنان</t>
  </si>
  <si>
    <t>لبنان طلعت_ريحتكم ميشال_سماحة حزب_الله محكمة_العار</t>
  </si>
  <si>
    <t>النفايات طلعت_ريحتكم</t>
  </si>
  <si>
    <t>حزب_الشيطان طلعت_ريحتكم حسن_زميرة</t>
  </si>
  <si>
    <t>بليلة_عيد_الحب بدنا_نحاسب طلعت_ريحتكم</t>
  </si>
  <si>
    <t>اقتصاد طلعت_ريحتكم</t>
  </si>
  <si>
    <t>طلعت_ريحتكم بدنا_نحاسب</t>
  </si>
  <si>
    <t>وائل_بو_فاعور السياسيين طلعت_ريحتكم</t>
  </si>
  <si>
    <t>سعد_الحريري ما_الي_علاقة انا_بتقطع_من_جوايا مكملين طلعت_ريحتكم</t>
  </si>
  <si>
    <t>بدك_تقلي طلعت_ريحتكم</t>
  </si>
  <si>
    <t>ورقصني_ياجدع طلعت_ريحتكم غزة</t>
  </si>
  <si>
    <t>ابوبکربغدادی عيد_الحب داعش الدولة_الإسلامية داعش_غدر_خيانة_إجرام طلعت_ريحتكم</t>
  </si>
  <si>
    <t>بشار طلعت_ريحتكم طاح_حظكم</t>
  </si>
  <si>
    <t>بدك_تقلي طلعت_ريحتكم لبنان</t>
  </si>
  <si>
    <t>حزب_الله طلعت_ريحتكم الأسد روسيا</t>
  </si>
  <si>
    <t>الحريري لبنان طلعت_ريحتكم بلا_مزح</t>
  </si>
  <si>
    <t>رعاية_الشباب طلعت_ريحتكم</t>
  </si>
  <si>
    <t>حزب_الله طلعت_ريحتكم الأسد</t>
  </si>
  <si>
    <t>لا_للتمديد لا_للتوريث لا_للمحاصصة بدنا_وطن طلعت_ريحتكم بدنا_نحاسب جايي_التغيير</t>
  </si>
  <si>
    <t>شي_ما_بحبو شو_بغنوا_الزعماء_لبعض انا_حر_بحالي اذا_بيطلع_بايدك فليسقط_حكم_الأزعر طلعت_ريحتكم</t>
  </si>
  <si>
    <t>ظبن_حالكن طلعت_ريحتكم</t>
  </si>
  <si>
    <t>طلعت_ريحتكم عوده_المعلمين_والمعلمات</t>
  </si>
  <si>
    <t>scandal garbage crisis lebanon youstink طلعت_ريحتكم لبنان زبالة rt</t>
  </si>
  <si>
    <t>youstink طلعت_ريحتكم جمهورية_الفشل تفه الزبالة</t>
  </si>
  <si>
    <t>طلعت_ريحتكم الأسد إيران</t>
  </si>
  <si>
    <t>طلعت_ريحتكم الأسد لبنان</t>
  </si>
  <si>
    <t>طلعت_ريحتكم مستمرون</t>
  </si>
  <si>
    <t>طلعت_ريحتكم الطالب_المصفوع المعهد_الصحى هنفصلك</t>
  </si>
  <si>
    <t>الصحة حقيقة اعتداء_أمين_شرطة_على_طبيب طلعت_ريحتكم</t>
  </si>
  <si>
    <t>hrw onu طلعت_ريحتكم</t>
  </si>
  <si>
    <t>النيل_مجاش طلعت_ريحتكم</t>
  </si>
  <si>
    <t>طلعت_ريحتكم إعلانات_مجانية الاسلام</t>
  </si>
  <si>
    <t>جازوزه_برسيم طلعت_ريحتكم السيسي عودة_الحوار</t>
  </si>
  <si>
    <t>طاح_حظكم طلعت_ريحتكم</t>
  </si>
  <si>
    <t>يوميات_الشحادين طلعت_ريحتكم يسقط_حكم_الأزعر</t>
  </si>
  <si>
    <t>طلعت_ريحتكم لبنان بيروت سلطة_القمع_و_الفساد</t>
  </si>
  <si>
    <t>السعودية سوريا سعد_الحريري لبنان طلعت_ريحتكم حزبالة بيروت الضاحية المقاومة</t>
  </si>
  <si>
    <t>طلعت_ريحتكم السعودية</t>
  </si>
  <si>
    <t>زبالة_لبنان طلعت_ريحتكم</t>
  </si>
  <si>
    <t>طلعت_ريحتكم كلنا_مرسيلينو</t>
  </si>
  <si>
    <t>لبنان طلعت_ريحتكم بدنا_نحاسب كلن_يعني_كلن</t>
  </si>
  <si>
    <t>طلعت_ريحتكم كلن_يعني_كلن</t>
  </si>
  <si>
    <t>إستوتار حزب_الله طلعت_ريحتكم بيروت</t>
  </si>
  <si>
    <t>مافيا_ماي_آس mafia طلعت_ريحتكم</t>
  </si>
  <si>
    <t>رشيدي_يتزوج_حربيه تركي_يتزوج_حربيه حملة_مقاطعة_الرجل قاطعوا_النساء_شهر_كامل طلعت_ريحتكم</t>
  </si>
  <si>
    <t>شربل_نحاس طلعت_ريحتكم بدنا_نحاسب</t>
  </si>
  <si>
    <t>شو_بيطلعلن طلعت_ريحتكم مستمرون</t>
  </si>
  <si>
    <t>نصر_الله طلعت_ريحتكم حيفا touché</t>
  </si>
  <si>
    <t>موسكو لبنان طلعت_ريحتكم بدنا_نحاسب</t>
  </si>
  <si>
    <t>طلعت_ريحتكم رياض_الصلح</t>
  </si>
  <si>
    <t>الفساد طلعت_ريحتكم</t>
  </si>
  <si>
    <t>طلعت_ريحتكم جمهورية_الفشل</t>
  </si>
  <si>
    <t>حكومة_الزبالة طلعت_ريحتكم بدنا_نحاسب كلن_يعني_كلن</t>
  </si>
  <si>
    <t>لبنان طلعت_ريحتكم lebanon</t>
  </si>
  <si>
    <t>طلعت_ريحتكم سوريا نصر_الله</t>
  </si>
  <si>
    <t>ارحل_يا_شهيب طلعت_ريحتكم</t>
  </si>
  <si>
    <t>دولة_لبنانية دولة_ذبالة طلعت_ريحتكم</t>
  </si>
  <si>
    <t>طلعت_ريحتكم النفايات</t>
  </si>
  <si>
    <t>لبنان طلعت_ريحتكم</t>
  </si>
  <si>
    <t>طلعت_ريحتكم ترحيل_النفايات</t>
  </si>
  <si>
    <t>طلعت_ريحتكم لبنان بيروت جاي_التغيير</t>
  </si>
  <si>
    <t>جمهورية_التعتير نفايات لبنان طلعت_ريحتكم</t>
  </si>
  <si>
    <t>طلعت_ريحتكم مستخفين ما</t>
  </si>
  <si>
    <t>طلعت_ريحتكم لبنان النفايات</t>
  </si>
  <si>
    <t>طلعت_ريحتكم دولة_عربية_صغيرة</t>
  </si>
  <si>
    <t>مبخوت طلعت_ريحتكم</t>
  </si>
  <si>
    <t>باي_شينوك طلعت_ريحتكم</t>
  </si>
  <si>
    <t>زبالة_لبنان طلعت_ريحتكم كلن_يعني_كلن</t>
  </si>
  <si>
    <t>النفايات لبنان مستمرة طلعت_ريحتكم بدنا_نحاسب</t>
  </si>
  <si>
    <t>حزبالة طلعت_ريحتكم</t>
  </si>
  <si>
    <t>السعودية طلعت_ريحتكم السعوديه_توقف_دعم_لبنان لبنان</t>
  </si>
  <si>
    <t>garbage youstink طلعت_ريحتكم بدنا_نحاسب ابو_رخوصة لبنان</t>
  </si>
  <si>
    <t>الجيش_اللبناني طلعت_ريحتكم</t>
  </si>
  <si>
    <t>إرحل_يا_شهيب إرحل_يا_مشنوق إرحل_يا_نظام_الفساد طلعت_ريحتكم لبنان بيروت</t>
  </si>
  <si>
    <t>طلعت_ريحتكم لبنان بيروت</t>
  </si>
  <si>
    <t>طلعت_ريحتكم كلن_يعني_كلن سلطة_السرقة_و_الفساد</t>
  </si>
  <si>
    <t>صوتك_أمانة سؤال_للتفكير الهلال_الأهلي طلعت_ريحتكم قروب_توق_للتبادل_و_الدعم</t>
  </si>
  <si>
    <t>طلعت_ريحتكم اطردوا_اللبنانيين_من_الخليج</t>
  </si>
  <si>
    <t>الملك_سلمان طلعت_ريحتكم</t>
  </si>
  <si>
    <t>حسن_زميرة طلعت_ريحتكم</t>
  </si>
  <si>
    <t>لطيزنا حزباله طلعت_ريحتكم</t>
  </si>
  <si>
    <t>لطيزنا طلعت_ريحتكم</t>
  </si>
  <si>
    <t>السعوديه_توقف_مساعداتها_للبنان طلعت_ريحتكم</t>
  </si>
  <si>
    <t>طلعت_ريحتكم السعوديه_توقف_مساعداتها_للبنان</t>
  </si>
  <si>
    <t>طلعت_ريحتكم لطيزنا</t>
  </si>
  <si>
    <t>طز_بالملك_وملياراته طلعت_ريحتكم حزبالة</t>
  </si>
  <si>
    <t>تصويت عبر الثقة_هي طلعت_ريحتكم</t>
  </si>
  <si>
    <t>لطيزنا طهران قمامة طلعت_ريحتكم</t>
  </si>
  <si>
    <t>سوق_ابو_رخوصة سوليدير بدنا_نحاسب طلعت_ريحتكم</t>
  </si>
  <si>
    <t>طلعت_ريحتكم طلعت_خيانتكم</t>
  </si>
  <si>
    <t>الحزم لبنان حزب_الله طلعت_ريحتكم</t>
  </si>
  <si>
    <t>لبنان بيروت طلعت_ريحتكم</t>
  </si>
  <si>
    <t>طلعت_ريحتكم بيروت</t>
  </si>
  <si>
    <t>طلعت_ريحتكم لبنان حسن_زميرة</t>
  </si>
  <si>
    <t>كلب_الضاحية طلعت_ريحتكم</t>
  </si>
  <si>
    <t>طلعت_ريحتكم لمملكة_التنابل_نقول</t>
  </si>
  <si>
    <t>لمملكه_التنابل_نقول طلعت_ريحتكم</t>
  </si>
  <si>
    <t>طلعت_ريحتكم مستمرون زبالة_لبنان</t>
  </si>
  <si>
    <t>عيب طلعت_ريحتكم</t>
  </si>
  <si>
    <t>عكار طلعت_ريحتكم عمل_المطمر_بصالون_بيتك</t>
  </si>
  <si>
    <t>لبنان بدنا_نحاسب طلعت_ريحتكم</t>
  </si>
  <si>
    <t>السعوديه_توقف_مساعداتها_للبنان لبنان حزبالة طلعت_ريحتكم طلعت_خيانتكم</t>
  </si>
  <si>
    <t>لطيزنا طلعت_ريحتكم السعوديه_توقف_مساعداتها_للبنان</t>
  </si>
  <si>
    <t>لبنان_حكومة_النأي_بالنفس طلعت_ريحتكم</t>
  </si>
  <si>
    <t>بدنا_نحاسب طلعت_ريحتكن طلعت_ريحتكم</t>
  </si>
  <si>
    <t>بدنا_نحاسب طلعت_ريحتكم طلعت_ريحتكن</t>
  </si>
  <si>
    <t>طلعت_ريحتكن بدنا_نحاسب طلعت_ريحتكم</t>
  </si>
  <si>
    <t>بدنا_نحاسب طلعت_ريحتكم</t>
  </si>
  <si>
    <t>بدنا_نحاسب طلعت_ريحتكن طلعت_ريحتكم كلن_يعني_كلن حلو_عنا</t>
  </si>
  <si>
    <t>شينوك بدنا_نحاسب طلعت_ريحتكن طلعت_ريحتكم</t>
  </si>
  <si>
    <t>طلعت_ريحتكم بدنا_نحاسب صحتنا_مش_لعبة</t>
  </si>
  <si>
    <t>لكلاب_ايران_نقول طلعت_ريحتكم نديم_قطيش_يفضح_حزب_الله نديم_قطيش_يفضح_حسن_نصر_الله حزب_الله_مجرم_حرب لبنان</t>
  </si>
  <si>
    <t>لكلاب_ايران_نقول طلعت_ريحتكم ملالي_يفضح_حزب_الله ملالي_يفضح_حسن_نصر_الله حزب_الله_مجرم_حرب لبنان</t>
  </si>
  <si>
    <t>السعودية_توقف_مساعداتها_للبنان السعودية_توقف_الدعم_العسكري_للبنان لبنان طلعت_ريحتكم</t>
  </si>
  <si>
    <t>لكلاب_ايران_نقول طلعت_ريحتكم</t>
  </si>
  <si>
    <t>ترحيل_النفايات حكومة_الزبالة اكرم_شهيب طلعت_ريحتكم قربت</t>
  </si>
  <si>
    <t>زبالة_ولاد_زبالة خرا_ولاد_خرا طلعت_ريحتكم</t>
  </si>
  <si>
    <t>https://twitter.com/#!/wlydm900/status/697793981678280704</t>
  </si>
  <si>
    <t>https://twitter.com/#!/brmodam60/status/697804715049013248</t>
  </si>
  <si>
    <t>https://twitter.com/#!/niazi_alahrash/status/697812478827327488</t>
  </si>
  <si>
    <t>https://twitter.com/#!/kassem_moubarak/status/697849362311991296</t>
  </si>
  <si>
    <t>https://twitter.com/#!/ibrahimmatary2/status/697873714206081025</t>
  </si>
  <si>
    <t>https://twitter.com/#!/al_serry/status/697873598778892288</t>
  </si>
  <si>
    <t>https://twitter.com/#!/yms690/status/697874643093475329</t>
  </si>
  <si>
    <t>https://twitter.com/#!/sama222saif222/status/697893783569113088</t>
  </si>
  <si>
    <t>https://twitter.com/#!/gihan32/status/697893803190001664</t>
  </si>
  <si>
    <t>https://twitter.com/#!/the_deep_state/status/697893888925822978</t>
  </si>
  <si>
    <t>https://twitter.com/#!/yaraamohamed730/status/697894217750880258</t>
  </si>
  <si>
    <t>https://twitter.com/#!/ibrahemvenesia/status/697894511633104896</t>
  </si>
  <si>
    <t>https://twitter.com/#!/lion55555x/status/697895212119650305</t>
  </si>
  <si>
    <t>https://twitter.com/#!/samysawiris/status/697896269042343936</t>
  </si>
  <si>
    <t>https://twitter.com/#!/onejokar/status/697896428241297408</t>
  </si>
  <si>
    <t>https://twitter.com/#!/wessamelnemer/status/697896659443965953</t>
  </si>
  <si>
    <t>https://twitter.com/#!/mgabr2004/status/697898284191502336</t>
  </si>
  <si>
    <t>https://twitter.com/#!/khaledm19218967/status/697898987785945088</t>
  </si>
  <si>
    <t>https://twitter.com/#!/ahmedfarouk_007/status/697902238438658048</t>
  </si>
  <si>
    <t>https://twitter.com/#!/didibenjaf/status/697903976835117057</t>
  </si>
  <si>
    <t>https://twitter.com/#!/ziadsaker/status/697904799187079170</t>
  </si>
  <si>
    <t>https://twitter.com/#!/ahmedragabmasr/status/697906267004784641</t>
  </si>
  <si>
    <t>https://twitter.com/#!/6bf12d6a14f24e7/status/697907887708991490</t>
  </si>
  <si>
    <t>https://twitter.com/#!/zamora2/status/697909645050916864</t>
  </si>
  <si>
    <t>https://twitter.com/#!/iamshosho3/status/697910032814489601</t>
  </si>
  <si>
    <t>https://twitter.com/#!/mohamedsharef/status/697803069837467648</t>
  </si>
  <si>
    <t>https://twitter.com/#!/mohamedsharef/status/697903182224166912</t>
  </si>
  <si>
    <t>https://twitter.com/#!/seraj0909/status/697912649762369536</t>
  </si>
  <si>
    <t>https://twitter.com/#!/alkuhait11/status/697933397843267584</t>
  </si>
  <si>
    <t>https://twitter.com/#!/aelmasry304/status/697934133805326336</t>
  </si>
  <si>
    <t>https://twitter.com/#!/mostafa60164095/status/697941198464552960</t>
  </si>
  <si>
    <t>https://twitter.com/#!/al_masry_/status/697943649640976384</t>
  </si>
  <si>
    <t>https://twitter.com/#!/ghadahelmy4/status/697945121896194050</t>
  </si>
  <si>
    <t>https://twitter.com/#!/n123455n/status/697948617034878976</t>
  </si>
  <si>
    <t>https://twitter.com/#!/zoozoozoozoo52/status/697961032497627136</t>
  </si>
  <si>
    <t>https://twitter.com/#!/ahmedaw94423252/status/697962262842183680</t>
  </si>
  <si>
    <t>https://twitter.com/#!/taroukstar2000/status/697974951085789184</t>
  </si>
  <si>
    <t>https://twitter.com/#!/amerah_5324/status/697977906954428416</t>
  </si>
  <si>
    <t>https://twitter.com/#!/swisstag26/status/697978436543868928</t>
  </si>
  <si>
    <t>https://twitter.com/#!/cnnnotmyname/status/697979837689028608</t>
  </si>
  <si>
    <t>https://twitter.com/#!/mahmoudoly/status/697987897522319360</t>
  </si>
  <si>
    <t>https://twitter.com/#!/sisi4masr1/status/698002411969970176</t>
  </si>
  <si>
    <t>https://twitter.com/#!/saudimasr5/status/698004778098491393</t>
  </si>
  <si>
    <t>https://twitter.com/#!/time22759/status/698005389732900864</t>
  </si>
  <si>
    <t>https://twitter.com/#!/neadosh/status/698042312727908352</t>
  </si>
  <si>
    <t>https://twitter.com/#!/malldotcom65/status/698067105112051712</t>
  </si>
  <si>
    <t>https://twitter.com/#!/sherif_nouh/status/698068418138923008</t>
  </si>
  <si>
    <t>https://twitter.com/#!/taha4egytahs/status/698089313553154048</t>
  </si>
  <si>
    <t>https://twitter.com/#!/anaalmasry900/status/698096518029422592</t>
  </si>
  <si>
    <t>https://twitter.com/#!/abdoegy999/status/698102932890255360</t>
  </si>
  <si>
    <t>https://twitter.com/#!/lucienbourjeily/status/698108262508425216</t>
  </si>
  <si>
    <t>https://twitter.com/#!/hassan_tarhini/status/698092854443384832</t>
  </si>
  <si>
    <t>https://twitter.com/#!/hassan_tarhini/status/698108917918863361</t>
  </si>
  <si>
    <t>https://twitter.com/#!/hassan_tarhini/status/698109792829775872</t>
  </si>
  <si>
    <t>https://twitter.com/#!/hassan_tarhini/status/698110478539743232</t>
  </si>
  <si>
    <t>https://twitter.com/#!/omarsoliman579/status/697893532414124032</t>
  </si>
  <si>
    <t>https://twitter.com/#!/badrgm15/status/698126873327333376</t>
  </si>
  <si>
    <t>https://twitter.com/#!/asd1305/status/698133544544022529</t>
  </si>
  <si>
    <t>https://twitter.com/#!/melhemfawaz/status/698156915944067073</t>
  </si>
  <si>
    <t>https://twitter.com/#!/thualfekaher/status/698117202214580228</t>
  </si>
  <si>
    <t>https://twitter.com/#!/thualfekaher/status/698178792188198912</t>
  </si>
  <si>
    <t>https://twitter.com/#!/elieraoun/status/698190354298703872</t>
  </si>
  <si>
    <t>https://twitter.com/#!/chamlorg/status/698217148754239488</t>
  </si>
  <si>
    <t>https://twitter.com/#!/awadzareb/status/698275108478181377</t>
  </si>
  <si>
    <t>https://twitter.com/#!/5d4flde0b3f049a/status/698308441882955777</t>
  </si>
  <si>
    <t>https://twitter.com/#!/laurafares2/status/698375971712274432</t>
  </si>
  <si>
    <t>https://twitter.com/#!/mahibalm/status/698376404690276352</t>
  </si>
  <si>
    <t>https://twitter.com/#!/jalal_nehmeh/status/698447997529649152</t>
  </si>
  <si>
    <t>https://twitter.com/#!/saraboukamel/status/698156537378955264</t>
  </si>
  <si>
    <t>https://twitter.com/#!/saraboukamel/status/698156655821922304</t>
  </si>
  <si>
    <t>https://twitter.com/#!/saraboukamel/status/698158504767549440</t>
  </si>
  <si>
    <t>https://twitter.com/#!/saraboukamel/status/698506741034590208</t>
  </si>
  <si>
    <t>https://twitter.com/#!/raniayazbek/status/698084630050709504</t>
  </si>
  <si>
    <t>https://twitter.com/#!/raniayazbek/status/698185697304248320</t>
  </si>
  <si>
    <t>https://twitter.com/#!/raniayazbek/status/698512559767334912</t>
  </si>
  <si>
    <t>https://twitter.com/#!/marianeantoun/status/698525148081557505</t>
  </si>
  <si>
    <t>https://twitter.com/#!/ryan_jurdy/status/698537832160165888</t>
  </si>
  <si>
    <t>https://twitter.com/#!/alikiblawi/status/698538975074582529</t>
  </si>
  <si>
    <t>https://twitter.com/#!/lebanon24/status/698545202860945408</t>
  </si>
  <si>
    <t>https://twitter.com/#!/samyagamil/status/698545346801041408</t>
  </si>
  <si>
    <t>https://twitter.com/#!/telegramup5/status/698546020557398017</t>
  </si>
  <si>
    <t>https://twitter.com/#!/charbeltanous/status/698564001924382720</t>
  </si>
  <si>
    <t>https://twitter.com/#!/hishamabiali/status/698569786926755841</t>
  </si>
  <si>
    <t>https://twitter.com/#!/lebanonontime/status/698535038460100609</t>
  </si>
  <si>
    <t>https://twitter.com/#!/hany05934368/status/698574631180099585</t>
  </si>
  <si>
    <t>https://twitter.com/#!/abdl140111/status/698584236161396736</t>
  </si>
  <si>
    <t>https://twitter.com/#!/yanasssa/status/698584355145453568</t>
  </si>
  <si>
    <t>https://twitter.com/#!/sakher90/status/698584724600659970</t>
  </si>
  <si>
    <t>https://twitter.com/#!/fahad_salem2008/status/698585107750371328</t>
  </si>
  <si>
    <t>https://twitter.com/#!/tab_ksa/status/698585160565002240</t>
  </si>
  <si>
    <t>https://twitter.com/#!/aghamdiamer/status/698585671397732352</t>
  </si>
  <si>
    <t>https://twitter.com/#!/tomtomistomtom2/status/698585987417505792</t>
  </si>
  <si>
    <t>https://twitter.com/#!/iosifsain/status/698587544104083457</t>
  </si>
  <si>
    <t>https://twitter.com/#!/mhd171404/status/698587813852246016</t>
  </si>
  <si>
    <t>https://twitter.com/#!/686ha/status/698588725610160130</t>
  </si>
  <si>
    <t>https://twitter.com/#!/saeed1433sa/status/698588764369776642</t>
  </si>
  <si>
    <t>https://twitter.com/#!/abonawaf_444/status/698589001121452032</t>
  </si>
  <si>
    <t>https://twitter.com/#!/saads9s9s/status/698589073494163457</t>
  </si>
  <si>
    <t>https://twitter.com/#!/123hanan1aliali/status/698589555688148992</t>
  </si>
  <si>
    <t>https://twitter.com/#!/dhh_ghg/status/698589628782223360</t>
  </si>
  <si>
    <t>https://twitter.com/#!/rashdanrkih1/status/698590516099862528</t>
  </si>
  <si>
    <t>https://twitter.com/#!/dafer1170/status/698590579001839616</t>
  </si>
  <si>
    <t>https://twitter.com/#!/alayeediali/status/698590680801792000</t>
  </si>
  <si>
    <t>https://twitter.com/#!/mathfthahab/status/698594132114194432</t>
  </si>
  <si>
    <t>https://twitter.com/#!/waade55/status/698594472922320897</t>
  </si>
  <si>
    <t>https://twitter.com/#!/sun200912/status/698594707430076416</t>
  </si>
  <si>
    <t>https://twitter.com/#!/sanasan48626722/status/698594810358321152</t>
  </si>
  <si>
    <t>https://twitter.com/#!/asoom05414/status/698599896673288193</t>
  </si>
  <si>
    <t>https://twitter.com/#!/alalmi_2005/status/698601091844415489</t>
  </si>
  <si>
    <t>https://twitter.com/#!/xavier_99/status/698605219014283264</t>
  </si>
  <si>
    <t>https://twitter.com/#!/ly779002/status/698626231235907586</t>
  </si>
  <si>
    <t>https://twitter.com/#!/maryam_985/status/698628309681356804</t>
  </si>
  <si>
    <t>https://twitter.com/#!/hassan072227/status/698751154864451584</t>
  </si>
  <si>
    <t>https://twitter.com/#!/noonpost/status/698781981862182913</t>
  </si>
  <si>
    <t>https://twitter.com/#!/7kijelis/status/698792012510662656</t>
  </si>
  <si>
    <t>https://twitter.com/#!/alsaeed30/status/698800839775940608</t>
  </si>
  <si>
    <t>https://twitter.com/#!/flowerdede/status/698801102259691520</t>
  </si>
  <si>
    <t>https://twitter.com/#!/snaa1403/status/698817385197924353</t>
  </si>
  <si>
    <t>https://twitter.com/#!/mashed2012/status/698824863671255040</t>
  </si>
  <si>
    <t>https://twitter.com/#!/60666kate/status/698844064616202240</t>
  </si>
  <si>
    <t>https://twitter.com/#!/terro961/status/698888790706749440</t>
  </si>
  <si>
    <t>https://twitter.com/#!/matthieutorbey/status/698896182412599296</t>
  </si>
  <si>
    <t>https://twitter.com/#!/matthieutorbey/status/698896966856519680</t>
  </si>
  <si>
    <t>https://twitter.com/#!/a_orabi/status/697805844096905216</t>
  </si>
  <si>
    <t>https://twitter.com/#!/a_orabi/status/698234872788344832</t>
  </si>
  <si>
    <t>https://twitter.com/#!/a_orabi/status/698898812094513152</t>
  </si>
  <si>
    <t>https://twitter.com/#!/kahaled221/status/698901230219825152</t>
  </si>
  <si>
    <t>https://twitter.com/#!/najd444444/status/698916117662855172</t>
  </si>
  <si>
    <t>https://twitter.com/#!/ghadahaljabr3/status/698917397101608960</t>
  </si>
  <si>
    <t>https://twitter.com/#!/chadifaraj/status/698929822098042881</t>
  </si>
  <si>
    <t>https://twitter.com/#!/minmakan/status/698934919318208513</t>
  </si>
  <si>
    <t>https://twitter.com/#!/lovelydido1/status/698965654775451649</t>
  </si>
  <si>
    <t>https://twitter.com/#!/mamdoh2580omar/status/698967110920335360</t>
  </si>
  <si>
    <t>https://twitter.com/#!/ahhsoc/status/698969301693427713</t>
  </si>
  <si>
    <t>https://twitter.com/#!/alshafei70/status/698969732217704448</t>
  </si>
  <si>
    <t>https://twitter.com/#!/hamidalbadri/status/698970263522775041</t>
  </si>
  <si>
    <t>https://twitter.com/#!/awad558888956/status/698974075625017345</t>
  </si>
  <si>
    <t>https://twitter.com/#!/mariamkojok/status/698926760256102401</t>
  </si>
  <si>
    <t>https://twitter.com/#!/jackiechamoun1/status/698928380922589184</t>
  </si>
  <si>
    <t>https://twitter.com/#!/rayan__syria/status/698984360683266049</t>
  </si>
  <si>
    <t>https://twitter.com/#!/jackiechamoun1/status/698985057323585536</t>
  </si>
  <si>
    <t>https://twitter.com/#!/mahmoudmadkour2/status/699003792470179840</t>
  </si>
  <si>
    <t>https://twitter.com/#!/akbark17/status/699006144736555008</t>
  </si>
  <si>
    <t>https://twitter.com/#!/abokhalidq8/status/699008005841514497</t>
  </si>
  <si>
    <t>https://twitter.com/#!/zz55uu/status/699028789427359746</t>
  </si>
  <si>
    <t>https://twitter.com/#!/zainamali/status/699115628377022464</t>
  </si>
  <si>
    <t>https://twitter.com/#!/appas121212/status/699120814554292224</t>
  </si>
  <si>
    <t>https://twitter.com/#!/ledysabrina/status/699135696905355264</t>
  </si>
  <si>
    <t>https://twitter.com/#!/7r_000/status/699158549176414209</t>
  </si>
  <si>
    <t>https://twitter.com/#!/akhas_ali/status/699159417523171328</t>
  </si>
  <si>
    <t>https://twitter.com/#!/kuwait3600/status/699174507848683520</t>
  </si>
  <si>
    <t>https://twitter.com/#!/um__mohd99/status/699179461980397568</t>
  </si>
  <si>
    <t>https://twitter.com/#!/semoitti21/status/699180372073062400</t>
  </si>
  <si>
    <t>https://twitter.com/#!/taha22aa/status/699209778216747008</t>
  </si>
  <si>
    <t>https://twitter.com/#!/sasalbahrain/status/699281284766560256</t>
  </si>
  <si>
    <t>https://twitter.com/#!/ikarifi/status/699284363352084480</t>
  </si>
  <si>
    <t>https://twitter.com/#!/odaynems/status/699301913641279488</t>
  </si>
  <si>
    <t>https://twitter.com/#!/marwaalnaimi/status/699327015330168832</t>
  </si>
  <si>
    <t>https://twitter.com/#!/ms_mahas/status/699328839810420738</t>
  </si>
  <si>
    <t>https://twitter.com/#!/hassanzeaiter35/status/699331171721748480</t>
  </si>
  <si>
    <t>https://twitter.com/#!/eliasbarraj/status/699302082612895744</t>
  </si>
  <si>
    <t>https://twitter.com/#!/eliasbarraj/status/699348595519033344</t>
  </si>
  <si>
    <t>https://twitter.com/#!/idanh_/status/699365000213893121</t>
  </si>
  <si>
    <t>https://twitter.com/#!/ferasnour/status/699470133107019776</t>
  </si>
  <si>
    <t>https://twitter.com/#!/boss110011/status/699483591072415744</t>
  </si>
  <si>
    <t>https://twitter.com/#!/hayatmirshad/status/699495192856907776</t>
  </si>
  <si>
    <t>https://twitter.com/#!/rabihrania/status/699585378676772864</t>
  </si>
  <si>
    <t>https://twitter.com/#!/issa1405/status/699569696920604672</t>
  </si>
  <si>
    <t>https://twitter.com/#!/issa1405/status/699608576575348736</t>
  </si>
  <si>
    <t>https://twitter.com/#!/meshalalshehri/status/699634375126810624</t>
  </si>
  <si>
    <t>https://twitter.com/#!/q8_zein/status/699638757385969664</t>
  </si>
  <si>
    <t>https://twitter.com/#!/satam25595849/status/699639018036846597</t>
  </si>
  <si>
    <t>https://twitter.com/#!/al_badr2012/status/699639335910510592</t>
  </si>
  <si>
    <t>https://twitter.com/#!/munaqtr/status/699639363433533441</t>
  </si>
  <si>
    <t>https://twitter.com/#!/nabeel_bunayla/status/699640095289307136</t>
  </si>
  <si>
    <t>https://twitter.com/#!/mhmdbdwh181/status/699643664474251264</t>
  </si>
  <si>
    <t>https://twitter.com/#!/dj42d/status/699650990329483266</t>
  </si>
  <si>
    <t>https://twitter.com/#!/hani020202/status/699659553357611008</t>
  </si>
  <si>
    <t>https://twitter.com/#!/nailaquteishat/status/699675447349612545</t>
  </si>
  <si>
    <t>https://twitter.com/#!/darwish203/status/699282630282473473</t>
  </si>
  <si>
    <t>https://twitter.com/#!/darwish203/status/699284095801696257</t>
  </si>
  <si>
    <t>https://twitter.com/#!/darwish203/status/699299007005380610</t>
  </si>
  <si>
    <t>https://twitter.com/#!/darwish203/status/699515996785242112</t>
  </si>
  <si>
    <t>https://twitter.com/#!/darwish203/status/699611262070734849</t>
  </si>
  <si>
    <t>https://twitter.com/#!/darwish203/status/699660903160090625</t>
  </si>
  <si>
    <t>https://twitter.com/#!/darwish431967/status/699606104494501888</t>
  </si>
  <si>
    <t>https://twitter.com/#!/darwish431967/status/699675576781684736</t>
  </si>
  <si>
    <t>https://twitter.com/#!/darwish431967/status/699675725004218368</t>
  </si>
  <si>
    <t>https://twitter.com/#!/k5555555555k/status/699394906670895104</t>
  </si>
  <si>
    <t>https://twitter.com/#!/k5555555555k/status/699804417307119621</t>
  </si>
  <si>
    <t>https://twitter.com/#!/k5555555555k/status/699804586056544257</t>
  </si>
  <si>
    <t>https://twitter.com/#!/rabihchatila/status/699832723922243584</t>
  </si>
  <si>
    <t>https://twitter.com/#!/albadry5/status/699856046886678529</t>
  </si>
  <si>
    <t>https://twitter.com/#!/_cockatoobird3/status/698799464480423937</t>
  </si>
  <si>
    <t>https://twitter.com/#!/_cockatoobird3/status/698965933910573060</t>
  </si>
  <si>
    <t>https://twitter.com/#!/_cockatoobird3/status/699115167087513600</t>
  </si>
  <si>
    <t>https://twitter.com/#!/_cockatoobird3/status/699849358745989120</t>
  </si>
  <si>
    <t>https://twitter.com/#!/canadianjhon/status/699858211847843840</t>
  </si>
  <si>
    <t>https://twitter.com/#!/nadanassif7/status/698204491535912960</t>
  </si>
  <si>
    <t>https://twitter.com/#!/nadanassif7/status/699886532128337920</t>
  </si>
  <si>
    <t>https://twitter.com/#!/gdagg47ofqi7cwj/status/699888147522572288</t>
  </si>
  <si>
    <t>https://twitter.com/#!/utn0vg0nzm5jfyk/status/698727473463357440</t>
  </si>
  <si>
    <t>https://twitter.com/#!/utn0vg0nzm5jfyk/status/699889792440520704</t>
  </si>
  <si>
    <t>https://twitter.com/#!/2_aamm2/status/699933422895153152</t>
  </si>
  <si>
    <t>https://twitter.com/#!/ladyfatend/status/699937062791868416</t>
  </si>
  <si>
    <t>https://twitter.com/#!/irakiw/status/699937666809331712</t>
  </si>
  <si>
    <t>https://twitter.com/#!/ejkeyrouz/status/699953512667443202</t>
  </si>
  <si>
    <t>https://twitter.com/#!/ultrasawt/status/699979196836286464</t>
  </si>
  <si>
    <t>https://twitter.com/#!/jacksarkis78/status/700025040377479168</t>
  </si>
  <si>
    <t>https://twitter.com/#!/astotar/status/700031145661112320</t>
  </si>
  <si>
    <t>https://twitter.com/#!/z0ux/status/700059471280627712</t>
  </si>
  <si>
    <t>https://twitter.com/#!/jec_55555/status/700172466170281985</t>
  </si>
  <si>
    <t>https://twitter.com/#!/hhakkkkkkkkkk/status/700172627575373824</t>
  </si>
  <si>
    <t>https://twitter.com/#!/xzxz11l/status/700172765077241857</t>
  </si>
  <si>
    <t>https://twitter.com/#!/aamtab/status/700173687778099200</t>
  </si>
  <si>
    <t>https://twitter.com/#!/barood707/status/700175262315606016</t>
  </si>
  <si>
    <t>https://twitter.com/#!/dr_umail/status/700176276842221568</t>
  </si>
  <si>
    <t>https://twitter.com/#!/saeed6373/status/700176342927675392</t>
  </si>
  <si>
    <t>https://twitter.com/#!/alqurashiamr/status/698748187872522240</t>
  </si>
  <si>
    <t>https://twitter.com/#!/alqurashiamr/status/700177517781487616</t>
  </si>
  <si>
    <t>https://twitter.com/#!/a7m7d7/status/700177554674683904</t>
  </si>
  <si>
    <t>https://twitter.com/#!/jrz6/status/700178018065641473</t>
  </si>
  <si>
    <t>https://twitter.com/#!/nassr4ever/status/700178737913065473</t>
  </si>
  <si>
    <t>https://twitter.com/#!/nayf_858/status/700178838517633024</t>
  </si>
  <si>
    <t>https://twitter.com/#!/ghh_nn/status/700180512565026816</t>
  </si>
  <si>
    <t>https://twitter.com/#!/abo0oamar/status/700180586435104769</t>
  </si>
  <si>
    <t>https://twitter.com/#!/emanabdulla13/status/700180597575192576</t>
  </si>
  <si>
    <t>https://twitter.com/#!/khl212111/status/700184004629262337</t>
  </si>
  <si>
    <t>https://twitter.com/#!/nuuhaa88/status/700184820048130048</t>
  </si>
  <si>
    <t>https://twitter.com/#!/wdwd131wdwd13/status/698584345351692288</t>
  </si>
  <si>
    <t>https://twitter.com/#!/wdwd131wdwd13/status/700190502268858369</t>
  </si>
  <si>
    <t>https://twitter.com/#!/saaaaad1398/status/700192266284044289</t>
  </si>
  <si>
    <t>https://twitter.com/#!/bin_harez/status/700193989379674112</t>
  </si>
  <si>
    <t>https://twitter.com/#!/999als/status/700194842396270592</t>
  </si>
  <si>
    <t>https://twitter.com/#!/bngft2341/status/700195010843713537</t>
  </si>
  <si>
    <t>https://twitter.com/#!/mousa212221/status/700238050832556032</t>
  </si>
  <si>
    <t>https://twitter.com/#!/tatoo2101/status/700244040726368257</t>
  </si>
  <si>
    <t>https://twitter.com/#!/lupitachaire/status/698510596036304897</t>
  </si>
  <si>
    <t>https://twitter.com/#!/lupitachaire/status/700270196687290368</t>
  </si>
  <si>
    <t>https://twitter.com/#!/aneeeeeg/status/700270673680330752</t>
  </si>
  <si>
    <t>https://twitter.com/#!/meteors_ksa/status/700270869059395584</t>
  </si>
  <si>
    <t>https://twitter.com/#!/diraalwatan1/status/700271044607741952</t>
  </si>
  <si>
    <t>https://twitter.com/#!/abubataale/status/700271318520983554</t>
  </si>
  <si>
    <t>https://twitter.com/#!/tofan87716767/status/700271335759572992</t>
  </si>
  <si>
    <t>https://twitter.com/#!/ismaeeltm/status/700271399538159616</t>
  </si>
  <si>
    <t>https://twitter.com/#!/mmoomm31/status/700271402637774848</t>
  </si>
  <si>
    <t>https://twitter.com/#!/2ec1dcdb06a34c9/status/700271424909344768</t>
  </si>
  <si>
    <t>https://twitter.com/#!/1508_yyy/status/700272770006040576</t>
  </si>
  <si>
    <t>https://twitter.com/#!/eassi_te/status/700272853602713600</t>
  </si>
  <si>
    <t>https://twitter.com/#!/armomen/status/700273124332433408</t>
  </si>
  <si>
    <t>https://twitter.com/#!/abu_othman75/status/700273237104705536</t>
  </si>
  <si>
    <t>https://twitter.com/#!/ty6466/status/700274135478489088</t>
  </si>
  <si>
    <t>https://twitter.com/#!/masultan7/status/700274679005716480</t>
  </si>
  <si>
    <t>https://twitter.com/#!/mnsr11/status/700274777936818176</t>
  </si>
  <si>
    <t>https://twitter.com/#!/nadimkoteich/status/700274969742352384</t>
  </si>
  <si>
    <t>https://twitter.com/#!/jadjude69/status/700275029343252481</t>
  </si>
  <si>
    <t>https://twitter.com/#!/yaserx55/status/700275276513681409</t>
  </si>
  <si>
    <t>https://twitter.com/#!/shayaalfuraidi/status/700276562315382784</t>
  </si>
  <si>
    <t>https://twitter.com/#!/dhaif_allh/status/699640213132414979</t>
  </si>
  <si>
    <t>https://twitter.com/#!/dhaif_allh/status/700276890129592320</t>
  </si>
  <si>
    <t>https://twitter.com/#!/1021omar/status/700278790157639680</t>
  </si>
  <si>
    <t>https://twitter.com/#!/waelzailaa/status/700280965902503936</t>
  </si>
  <si>
    <t>https://twitter.com/#!/hhh_99/status/700282272650498048</t>
  </si>
  <si>
    <t>https://twitter.com/#!/awad_alanzy92/status/700284512501018624</t>
  </si>
  <si>
    <t>https://twitter.com/#!/na7sansan/status/700285497873190916</t>
  </si>
  <si>
    <t>https://twitter.com/#!/faisalution/status/700286654075035648</t>
  </si>
  <si>
    <t>https://twitter.com/#!/kamal_kakahil/status/700287014642524161</t>
  </si>
  <si>
    <t>https://twitter.com/#!/mulhak/status/700287300027211776</t>
  </si>
  <si>
    <t>https://twitter.com/#!/sakkereldekkene/status/700261126496350208</t>
  </si>
  <si>
    <t>https://twitter.com/#!/larissaaounsky/status/700290845627404288</t>
  </si>
  <si>
    <t>https://twitter.com/#!/nabilnarch/status/700298456565288962</t>
  </si>
  <si>
    <t>https://twitter.com/#!/travel_90/status/700302232982523904</t>
  </si>
  <si>
    <t>https://twitter.com/#!/whitelighter312/status/700318787804008448</t>
  </si>
  <si>
    <t>https://twitter.com/#!/_djim_/status/700321460842147841</t>
  </si>
  <si>
    <t>https://twitter.com/#!/malanzi3/status/700345757707149312</t>
  </si>
  <si>
    <t>https://twitter.com/#!/opticmistic07/status/700349348085960704</t>
  </si>
  <si>
    <t>https://twitter.com/#!/xenabeiruti/status/700067477628305408</t>
  </si>
  <si>
    <t>https://twitter.com/#!/salam04269579/status/700357795577782272</t>
  </si>
  <si>
    <t>https://twitter.com/#!/alhayat_school/status/700272861995339776</t>
  </si>
  <si>
    <t>https://twitter.com/#!/mjazzi/status/700374134849581056</t>
  </si>
  <si>
    <t>https://twitter.com/#!/mjazzi/status/699649284317143040</t>
  </si>
  <si>
    <t>https://twitter.com/#!/georgesdeaibess/status/700380901272735744</t>
  </si>
  <si>
    <t>https://twitter.com/#!/al3lkami1/status/700389550888263680</t>
  </si>
  <si>
    <t>https://twitter.com/#!/nnaleb/status/700279664703483904</t>
  </si>
  <si>
    <t>https://twitter.com/#!/nnaleb/status/700391630210117632</t>
  </si>
  <si>
    <t>https://twitter.com/#!/news_leb_21/status/700391739480104960</t>
  </si>
  <si>
    <t>https://twitter.com/#!/safety_aba/status/700392032905404416</t>
  </si>
  <si>
    <t>https://twitter.com/#!/safa30_4/status/700392124567707648</t>
  </si>
  <si>
    <t>https://twitter.com/#!/sadanews5/status/700392524846915584</t>
  </si>
  <si>
    <t>https://twitter.com/#!/publicpresse/status/698540862721003520</t>
  </si>
  <si>
    <t>https://twitter.com/#!/publicpresse/status/700395200460382208</t>
  </si>
  <si>
    <t>https://twitter.com/#!/ekherelakhbar/status/700380960802631680</t>
  </si>
  <si>
    <t>https://twitter.com/#!/ekherelakhbar/status/700396107105488897</t>
  </si>
  <si>
    <t>https://twitter.com/#!/aljadeednews/status/700397042376568832</t>
  </si>
  <si>
    <t>https://twitter.com/#!/khalidmubarak/status/700401831873220608</t>
  </si>
  <si>
    <t>https://twitter.com/#!/radio_sour/status/698749695288430593</t>
  </si>
  <si>
    <t>https://twitter.com/#!/radio_sour/status/700404847565090818</t>
  </si>
  <si>
    <t>https://twitter.com/#!/c_ha93/status/700410311128428544</t>
  </si>
  <si>
    <t>https://twitter.com/#!/samerdabliz/status/700410914386944000</t>
  </si>
  <si>
    <t>https://twitter.com/#!/nonna_tam/status/700052363948617728</t>
  </si>
  <si>
    <t>https://twitter.com/#!/nonna_tam/status/700421197515739137</t>
  </si>
  <si>
    <t>https://twitter.com/#!/7aa1aa479c40461/status/700436069536436225</t>
  </si>
  <si>
    <t>https://twitter.com/#!/almodononline/status/700435982970195968</t>
  </si>
  <si>
    <t>https://twitter.com/#!/mecharbeleid/status/700436529580154881</t>
  </si>
  <si>
    <t>https://twitter.com/#!/rr25rr25r/status/700458508681093120</t>
  </si>
  <si>
    <t>https://twitter.com/#!/noorhan367/status/700521507924090881</t>
  </si>
  <si>
    <t>https://twitter.com/#!/zaitoun247/status/700533445294845953</t>
  </si>
  <si>
    <t>https://twitter.com/#!/omarelfar10/status/700563343166144512</t>
  </si>
  <si>
    <t>https://twitter.com/#!/michel961/status/700591102462550016</t>
  </si>
  <si>
    <t>https://twitter.com/#!/tramch/status/700592065986564096</t>
  </si>
  <si>
    <t>https://twitter.com/#!/hasansubhi/status/700611279204044800</t>
  </si>
  <si>
    <t>https://twitter.com/#!/jarasscoop/status/700633768588025856</t>
  </si>
  <si>
    <t>https://twitter.com/#!/fohoodsiniyetj/status/700635147549343744</t>
  </si>
  <si>
    <t>https://twitter.com/#!/9009salim/status/700635809125310466</t>
  </si>
  <si>
    <t>https://twitter.com/#!/sarirasheed/status/700636666185158656</t>
  </si>
  <si>
    <t>https://twitter.com/#!/khhamadeh/status/700638025181634560</t>
  </si>
  <si>
    <t>https://twitter.com/#!/youstinkleb/status/700244701815967744</t>
  </si>
  <si>
    <t>https://twitter.com/#!/natalypano/status/700649639209402368</t>
  </si>
  <si>
    <t>https://twitter.com/#!/karolhabak/status/700649985868607489</t>
  </si>
  <si>
    <t>https://twitter.com/#!/jalilsrk/status/700651578563231745</t>
  </si>
  <si>
    <t>https://twitter.com/#!/pamela_karam1/status/700653679813103616</t>
  </si>
  <si>
    <t>https://twitter.com/#!/hu56443445/status/700653706484649984</t>
  </si>
  <si>
    <t>https://twitter.com/#!/mohamadnoureden/status/700657868832374784</t>
  </si>
  <si>
    <t>https://twitter.com/#!/joellehatem/status/697882220141355008</t>
  </si>
  <si>
    <t>https://twitter.com/#!/joellehatem/status/700666815115108352</t>
  </si>
  <si>
    <t>https://twitter.com/#!/hadeth_alqlb/status/700668321503408128</t>
  </si>
  <si>
    <t>https://twitter.com/#!/hypnotic_100/status/700670745609793537</t>
  </si>
  <si>
    <t>https://twitter.com/#!/abud66/status/700671491692634113</t>
  </si>
  <si>
    <t>https://twitter.com/#!/abdullahasiri2/status/700671905532145664</t>
  </si>
  <si>
    <t>https://twitter.com/#!/slol59/status/700676082211622912</t>
  </si>
  <si>
    <t>https://twitter.com/#!/3zo_alqarni/status/700677280960532480</t>
  </si>
  <si>
    <t>https://twitter.com/#!/nour__daher/status/697846644709064704</t>
  </si>
  <si>
    <t>https://twitter.com/#!/nour__daher/status/699644746491260928</t>
  </si>
  <si>
    <t>https://twitter.com/#!/nour__daher/status/699886019001188352</t>
  </si>
  <si>
    <t>https://twitter.com/#!/nour__daher/status/700294858087354369</t>
  </si>
  <si>
    <t>https://twitter.com/#!/nour__daher/status/700409048747741184</t>
  </si>
  <si>
    <t>https://twitter.com/#!/nour__daher/status/700410088066936832</t>
  </si>
  <si>
    <t>https://twitter.com/#!/nour__daher/status/700410564795723776</t>
  </si>
  <si>
    <t>https://twitter.com/#!/nour__daher/status/700660449826598914</t>
  </si>
  <si>
    <t>https://twitter.com/#!/samie19699/status/700677351299006464</t>
  </si>
  <si>
    <t>https://twitter.com/#!/alfahaq8/status/700679244272152576</t>
  </si>
  <si>
    <t>https://twitter.com/#!/dmagoooo/status/700682850543214593</t>
  </si>
  <si>
    <t>https://twitter.com/#!/bk11wdy/status/700683096820211713</t>
  </si>
  <si>
    <t>https://twitter.com/#!/shma15/status/700685321738932225</t>
  </si>
  <si>
    <t>https://twitter.com/#!/semaancharbel/status/700691701963186176</t>
  </si>
  <si>
    <t>https://twitter.com/#!/balbarghash/status/700697367834705920</t>
  </si>
  <si>
    <t>https://twitter.com/#!/ootbb127/status/700623612806467584</t>
  </si>
  <si>
    <t>https://twitter.com/#!/44taifoo44/status/700699498809585664</t>
  </si>
  <si>
    <t>https://twitter.com/#!/mutab40/status/700700930887569408</t>
  </si>
  <si>
    <t>https://twitter.com/#!/alanoud11111111/status/700700965540859904</t>
  </si>
  <si>
    <t>https://twitter.com/#!/streanger1899/status/700700970372747266</t>
  </si>
  <si>
    <t>https://twitter.com/#!/mohanad05988/status/700700988315979776</t>
  </si>
  <si>
    <t>https://twitter.com/#!/suleiman227/status/700701004531163136</t>
  </si>
  <si>
    <t>https://twitter.com/#!/b05007958191/status/700701004896059392</t>
  </si>
  <si>
    <t>https://twitter.com/#!/abdulah_alhajry/status/700701053403209728</t>
  </si>
  <si>
    <t>https://twitter.com/#!/mofreh_abonaser/status/700701118674956288</t>
  </si>
  <si>
    <t>https://twitter.com/#!/yalthwni/status/700701197599162368</t>
  </si>
  <si>
    <t>https://twitter.com/#!/thexoxoe1/status/700701201160138752</t>
  </si>
  <si>
    <t>https://twitter.com/#!/x_marlboro010/status/700701209171259396</t>
  </si>
  <si>
    <t>https://twitter.com/#!/7wwmm7/status/700701222915936256</t>
  </si>
  <si>
    <t>https://twitter.com/#!/almaneebader/status/700701257812590592</t>
  </si>
  <si>
    <t>https://twitter.com/#!/jobrankariri/status/700701267778207744</t>
  </si>
  <si>
    <t>https://twitter.com/#!/2033d/status/700701325642878976</t>
  </si>
  <si>
    <t>https://twitter.com/#!/3493746/status/700701333142302721</t>
  </si>
  <si>
    <t>https://twitter.com/#!/milanalharthi/status/700701370593189888</t>
  </si>
  <si>
    <t>https://twitter.com/#!/om_ahmad4577/status/700701374456197120</t>
  </si>
  <si>
    <t>https://twitter.com/#!/barolo__/status/700701427610624000</t>
  </si>
  <si>
    <t>https://twitter.com/#!/fmshahrani2/status/700701440789102592</t>
  </si>
  <si>
    <t>https://twitter.com/#!/wwxx2987/status/700701493310033920</t>
  </si>
  <si>
    <t>https://twitter.com/#!/3lih5/status/700701517171580928</t>
  </si>
  <si>
    <t>https://twitter.com/#!/jhf_88/status/700701523391684608</t>
  </si>
  <si>
    <t>https://twitter.com/#!/sultan_jn/status/700701576491618305</t>
  </si>
  <si>
    <t>https://twitter.com/#!/alhumaiem/status/700678667819728897</t>
  </si>
  <si>
    <t>https://twitter.com/#!/magoo_q8/status/700679376531300352</t>
  </si>
  <si>
    <t>https://twitter.com/#!/qaimarq/status/700701583806431232</t>
  </si>
  <si>
    <t>https://twitter.com/#!/hhhsssaaa1994/status/700701615817367552</t>
  </si>
  <si>
    <t>https://twitter.com/#!/eagledriver515/status/700701739389997056</t>
  </si>
  <si>
    <t>https://twitter.com/#!/marfdy1/status/700701777860149249</t>
  </si>
  <si>
    <t>https://twitter.com/#!/smee457725411/status/700701783535054850</t>
  </si>
  <si>
    <t>https://twitter.com/#!/rwa8hrwagh/status/700701837863874561</t>
  </si>
  <si>
    <t>https://twitter.com/#!/9jnooon/status/700701849721184258</t>
  </si>
  <si>
    <t>https://twitter.com/#!/g_waw/status/700701888241606657</t>
  </si>
  <si>
    <t>https://twitter.com/#!/nawaf_nahas1/status/700701890724687872</t>
  </si>
  <si>
    <t>https://twitter.com/#!/dhoom_ittihad/status/700701892679176192</t>
  </si>
  <si>
    <t>https://twitter.com/#!/ibra1997733/status/700701904851099648</t>
  </si>
  <si>
    <t>https://twitter.com/#!/abdulla_575/status/700701914477031424</t>
  </si>
  <si>
    <t>https://twitter.com/#!/otamohd/status/700701927420653568</t>
  </si>
  <si>
    <t>https://twitter.com/#!/d7d711222/status/700701964565356545</t>
  </si>
  <si>
    <t>https://twitter.com/#!/a_alshehri2/status/700702042541707265</t>
  </si>
  <si>
    <t>https://twitter.com/#!/abdallah11_1/status/700702069301387265</t>
  </si>
  <si>
    <t>https://twitter.com/#!/aassjj9871/status/700702154118602752</t>
  </si>
  <si>
    <t>https://twitter.com/#!/mz5559/status/700702169301966848</t>
  </si>
  <si>
    <t>https://twitter.com/#!/141616fs/status/700702175379517440</t>
  </si>
  <si>
    <t>https://twitter.com/#!/dno_3ziz/status/700702225891459072</t>
  </si>
  <si>
    <t>https://twitter.com/#!/hassanalahmary/status/700702239342653440</t>
  </si>
  <si>
    <t>https://twitter.com/#!/fhad19051/status/700702285366763520</t>
  </si>
  <si>
    <t>https://twitter.com/#!/93aaaaaaa/status/700702293574946817</t>
  </si>
  <si>
    <t>https://twitter.com/#!/ksa2015_90/status/700702130223640577</t>
  </si>
  <si>
    <t>https://twitter.com/#!/ksa2015_90/status/700702302563340288</t>
  </si>
  <si>
    <t>https://twitter.com/#!/muthana124/status/700702416409387008</t>
  </si>
  <si>
    <t>https://twitter.com/#!/lulo7557/status/700702435845734400</t>
  </si>
  <si>
    <t>https://twitter.com/#!/shosho1400/status/700702484105404416</t>
  </si>
  <si>
    <t>https://twitter.com/#!/madx133/status/700702504925925376</t>
  </si>
  <si>
    <t>https://twitter.com/#!/shagah12/status/700702512064499713</t>
  </si>
  <si>
    <t>https://twitter.com/#!/bader2rr/status/700702592297472003</t>
  </si>
  <si>
    <t>https://twitter.com/#!/3zizgawm/status/700702744068362240</t>
  </si>
  <si>
    <t>https://twitter.com/#!/71000000000000/status/700702800557297666</t>
  </si>
  <si>
    <t>https://twitter.com/#!/arsenale1990/status/700702950214205441</t>
  </si>
  <si>
    <t>https://twitter.com/#!/ipjvt/status/700703028442222592</t>
  </si>
  <si>
    <t>https://twitter.com/#!/mogtareb11/status/700703053872283648</t>
  </si>
  <si>
    <t>https://twitter.com/#!/mr_aymanov/status/700703070133600256</t>
  </si>
  <si>
    <t>https://twitter.com/#!/albarmanalhbaby/status/700703076513087488</t>
  </si>
  <si>
    <t>https://twitter.com/#!/wkp12/status/700703086206173184</t>
  </si>
  <si>
    <t>https://twitter.com/#!/bndraltamimi/status/700703092438863872</t>
  </si>
  <si>
    <t>https://twitter.com/#!/aqeel_med/status/700703114995888128</t>
  </si>
  <si>
    <t>https://twitter.com/#!/54_8/status/700702733083533312</t>
  </si>
  <si>
    <t>https://twitter.com/#!/54_8/status/700703008951291906</t>
  </si>
  <si>
    <t>https://twitter.com/#!/54_8/status/700703151838650368</t>
  </si>
  <si>
    <t>https://twitter.com/#!/www80060/status/700703204393222145</t>
  </si>
  <si>
    <t>https://twitter.com/#!/0567767414d/status/700703314313355264</t>
  </si>
  <si>
    <t>https://twitter.com/#!/azh_aa/status/700703327852621826</t>
  </si>
  <si>
    <t>https://twitter.com/#!/amal_sa60/status/700703460728160256</t>
  </si>
  <si>
    <t>https://twitter.com/#!/mooohamd942/status/700703474158325760</t>
  </si>
  <si>
    <t>https://twitter.com/#!/m2016mu/status/700703486393114627</t>
  </si>
  <si>
    <t>https://twitter.com/#!/shetewi2012/status/700703536770842624</t>
  </si>
  <si>
    <t>https://twitter.com/#!/mohammad_logic/status/700703556983246848</t>
  </si>
  <si>
    <t>https://twitter.com/#!/fgvbnb/status/700703581406683136</t>
  </si>
  <si>
    <t>https://twitter.com/#!/ykaisar/status/700703584112005122</t>
  </si>
  <si>
    <t>https://twitter.com/#!/abomshari_k/status/700703584724381697</t>
  </si>
  <si>
    <t>https://twitter.com/#!/alrzga/status/700703594811695105</t>
  </si>
  <si>
    <t>https://twitter.com/#!/niniten100/status/700703641183907840</t>
  </si>
  <si>
    <t>https://twitter.com/#!/bdaa79/status/700703712201805824</t>
  </si>
  <si>
    <t>https://twitter.com/#!/abdullah_odv99/status/700703719923576836</t>
  </si>
  <si>
    <t>https://twitter.com/#!/qqqmoh/status/700703926765690880</t>
  </si>
  <si>
    <t>https://twitter.com/#!/sfmmmq/status/700703955538616321</t>
  </si>
  <si>
    <t>https://twitter.com/#!/177sssssss/status/700703979773235201</t>
  </si>
  <si>
    <t>https://twitter.com/#!/hmoudbin/status/700704157855064065</t>
  </si>
  <si>
    <t>https://twitter.com/#!/hanodye/status/700704167279652866</t>
  </si>
  <si>
    <t>https://twitter.com/#!/sebaiahmad/status/700704183901679616</t>
  </si>
  <si>
    <t>https://twitter.com/#!/fatek_92/status/700704215753216000</t>
  </si>
  <si>
    <t>https://twitter.com/#!/ba_sel/status/700704216231374849</t>
  </si>
  <si>
    <t>https://twitter.com/#!/aboabadi2211/status/700704251450933248</t>
  </si>
  <si>
    <t>https://twitter.com/#!/alsamirc/status/700704257712984065</t>
  </si>
  <si>
    <t>https://twitter.com/#!/khaledlahhham19/status/700704330970697728</t>
  </si>
  <si>
    <t>https://twitter.com/#!/m3sm4r/status/700704343570391040</t>
  </si>
  <si>
    <t>https://twitter.com/#!/al_sadrani/status/700704378215268352</t>
  </si>
  <si>
    <t>https://twitter.com/#!/aaoihh/status/700704444397330432</t>
  </si>
  <si>
    <t>https://twitter.com/#!/fhadamjad/status/700704576895320064</t>
  </si>
  <si>
    <t>https://twitter.com/#!/aa_00_aa/status/700704582993891330</t>
  </si>
  <si>
    <t>https://twitter.com/#!/rrr14099/status/700704591378300928</t>
  </si>
  <si>
    <t>https://twitter.com/#!/lawles6/status/700704597850116097</t>
  </si>
  <si>
    <t>https://twitter.com/#!/fahad_a08/status/700704603936047104</t>
  </si>
  <si>
    <t>https://twitter.com/#!/abodalanazi/status/700174215979339776</t>
  </si>
  <si>
    <t>https://twitter.com/#!/abodalanazi/status/700704664229179392</t>
  </si>
  <si>
    <t>https://twitter.com/#!/hcr_20/status/700704714787332097</t>
  </si>
  <si>
    <t>https://twitter.com/#!/alrogisaudi1/status/700704868906962945</t>
  </si>
  <si>
    <t>https://twitter.com/#!/skarz_21/status/700704888813125633</t>
  </si>
  <si>
    <t>https://twitter.com/#!/jody_toto/status/700704958417657856</t>
  </si>
  <si>
    <t>https://twitter.com/#!/_alonzy/status/700705393081761792</t>
  </si>
  <si>
    <t>https://twitter.com/#!/mm1444_/status/700705520156590081</t>
  </si>
  <si>
    <t>https://twitter.com/#!/mater19902/status/700705714881298432</t>
  </si>
  <si>
    <t>https://twitter.com/#!/saqralmezany/status/700705761568104448</t>
  </si>
  <si>
    <t>https://twitter.com/#!/trust_11111/status/700705772867604482</t>
  </si>
  <si>
    <t>https://twitter.com/#!/1028_sh/status/700705795122532355</t>
  </si>
  <si>
    <t>https://twitter.com/#!/aalmashri/status/700705895265783808</t>
  </si>
  <si>
    <t>https://twitter.com/#!/drsaadq8/status/700705933014540288</t>
  </si>
  <si>
    <t>https://twitter.com/#!/buthina2005/status/700705993878069248</t>
  </si>
  <si>
    <t>https://twitter.com/#!/satam1973/status/700706123612090369</t>
  </si>
  <si>
    <t>https://twitter.com/#!/mfatmaah/status/700706138787069952</t>
  </si>
  <si>
    <t>https://twitter.com/#!/skoodoode/status/700706237151891456</t>
  </si>
  <si>
    <t>https://twitter.com/#!/_1242132233543/status/700706267266949120</t>
  </si>
  <si>
    <t>https://twitter.com/#!/947915/status/700706339572621313</t>
  </si>
  <si>
    <t>https://twitter.com/#!/divid_93/status/700706605294297088</t>
  </si>
  <si>
    <t>https://twitter.com/#!/d7eem_15/status/700706749087621122</t>
  </si>
  <si>
    <t>https://twitter.com/#!/vip9933/status/700706823691698177</t>
  </si>
  <si>
    <t>https://twitter.com/#!/xx_waleed0/status/700706989211525120</t>
  </si>
  <si>
    <t>https://twitter.com/#!/saeed_besh/status/700706993582055424</t>
  </si>
  <si>
    <t>https://twitter.com/#!/ghuzzial/status/700707133139116032</t>
  </si>
  <si>
    <t>https://twitter.com/#!/alaasaal/status/700707319189995521</t>
  </si>
  <si>
    <t>https://twitter.com/#!/sv_saad/status/700707335103193088</t>
  </si>
  <si>
    <t>https://twitter.com/#!/aborayin2/status/700707336114065409</t>
  </si>
  <si>
    <t>https://twitter.com/#!/fahm_a/status/700707375783800832</t>
  </si>
  <si>
    <t>https://twitter.com/#!/ala40eni/status/700703707571187712</t>
  </si>
  <si>
    <t>https://twitter.com/#!/shmookqtr/status/700707407740215297</t>
  </si>
  <si>
    <t>https://twitter.com/#!/aljasssem1/status/700707700854943746</t>
  </si>
  <si>
    <t>https://twitter.com/#!/khaled0nlt/status/700707733364981760</t>
  </si>
  <si>
    <t>https://twitter.com/#!/iammadhi/status/700708213067554816</t>
  </si>
  <si>
    <t>https://twitter.com/#!/axz94/status/700708257971761152</t>
  </si>
  <si>
    <t>https://twitter.com/#!/ree_____fah/status/700708563375824896</t>
  </si>
  <si>
    <t>https://twitter.com/#!/saf7awd7aim/status/700708589338550273</t>
  </si>
  <si>
    <t>https://twitter.com/#!/sswet5/status/700708750651424769</t>
  </si>
  <si>
    <t>https://twitter.com/#!/452fc5b6ad414a8/status/700708793265602560</t>
  </si>
  <si>
    <t>https://twitter.com/#!/nasszarie/status/700708851692216320</t>
  </si>
  <si>
    <t>https://twitter.com/#!/moteebharbidhyf/status/700709218639335424</t>
  </si>
  <si>
    <t>https://twitter.com/#!/yalkhalifah14/status/700709304307945472</t>
  </si>
  <si>
    <t>https://twitter.com/#!/two66m/status/700709503860350976</t>
  </si>
  <si>
    <t>https://twitter.com/#!/abu3zoz99/status/700709538031411200</t>
  </si>
  <si>
    <t>https://twitter.com/#!/_rakan_909/status/700709560458338305</t>
  </si>
  <si>
    <t>https://twitter.com/#!/aallromy/status/700709608386600960</t>
  </si>
  <si>
    <t>https://twitter.com/#!/alsx55/status/700709782525755392</t>
  </si>
  <si>
    <t>https://twitter.com/#!/faten4004/status/700709799550459905</t>
  </si>
  <si>
    <t>https://twitter.com/#!/jm5599/status/700709886531915776</t>
  </si>
  <si>
    <t>https://twitter.com/#!/momaizcool7/status/700710734775394306</t>
  </si>
  <si>
    <t>https://twitter.com/#!/mahafaiz1/status/700710825116491776</t>
  </si>
  <si>
    <t>https://twitter.com/#!/almalkiyasser/status/700710856296947716</t>
  </si>
  <si>
    <t>https://twitter.com/#!/zokkfxj3eziisft/status/700711026581446656</t>
  </si>
  <si>
    <t>https://twitter.com/#!/om_mma3/status/700711599720497152</t>
  </si>
  <si>
    <t>https://twitter.com/#!/salman_abusaud/status/700707609435881472</t>
  </si>
  <si>
    <t>https://twitter.com/#!/salman_abusaud/status/700712015636131840</t>
  </si>
  <si>
    <t>https://twitter.com/#!/samiaa100/status/700712137946243072</t>
  </si>
  <si>
    <t>https://twitter.com/#!/saallyy2015/status/700712599701364736</t>
  </si>
  <si>
    <t>https://twitter.com/#!/mfs1405/status/700712623445295104</t>
  </si>
  <si>
    <t>https://twitter.com/#!/mfs1405/status/700712646891462656</t>
  </si>
  <si>
    <t>https://twitter.com/#!/abuaebadi/status/700713843614416897</t>
  </si>
  <si>
    <t>https://twitter.com/#!/az00z/status/700702835390947328</t>
  </si>
  <si>
    <t>https://twitter.com/#!/motebalsaad/status/700714011747295233</t>
  </si>
  <si>
    <t>https://twitter.com/#!/abrahim187441/status/700714234309689344</t>
  </si>
  <si>
    <t>https://twitter.com/#!/awad05023/status/700714301435342848</t>
  </si>
  <si>
    <t>https://twitter.com/#!/al_khaldi0/status/700714480917987328</t>
  </si>
  <si>
    <t>https://twitter.com/#!/ssaaeedd050/status/700714495237345285</t>
  </si>
  <si>
    <t>https://twitter.com/#!/_hx16/status/700714605480431616</t>
  </si>
  <si>
    <t>https://twitter.com/#!/abuyaser551/status/700714669242261504</t>
  </si>
  <si>
    <t>https://twitter.com/#!/hamdsaa/status/700714908783136768</t>
  </si>
  <si>
    <t>https://twitter.com/#!/jessica_alanzi/status/700715212748562433</t>
  </si>
  <si>
    <t>https://twitter.com/#!/mubfox20009/status/700715391065071616</t>
  </si>
  <si>
    <t>https://twitter.com/#!/alajmi98/status/700715927327916032</t>
  </si>
  <si>
    <t>https://twitter.com/#!/motmhl/status/700716185340481537</t>
  </si>
  <si>
    <t>https://twitter.com/#!/fah_tom/status/700717179004657665</t>
  </si>
  <si>
    <t>https://twitter.com/#!/saif_w_s/status/700717442524385280</t>
  </si>
  <si>
    <t>https://twitter.com/#!/mohmd_hakim/status/699673005169967105</t>
  </si>
  <si>
    <t>https://twitter.com/#!/mohmd_hakim/status/699673505583996931</t>
  </si>
  <si>
    <t>https://twitter.com/#!/mohmd_hakim/status/700717500770574336</t>
  </si>
  <si>
    <t>https://twitter.com/#!/alshehri684/status/700717755302027264</t>
  </si>
  <si>
    <t>https://twitter.com/#!/albahle/status/700717975989575680</t>
  </si>
  <si>
    <t>https://twitter.com/#!/al_fahd2014/status/700718861696499713</t>
  </si>
  <si>
    <t>https://twitter.com/#!/hig1412/status/700718910346285056</t>
  </si>
  <si>
    <t>https://twitter.com/#!/setocrsto/status/700719392418566144</t>
  </si>
  <si>
    <t>https://twitter.com/#!/hnno_mr/status/700719446286065664</t>
  </si>
  <si>
    <t>https://twitter.com/#!/aawwd403/status/700720162014683137</t>
  </si>
  <si>
    <t>https://twitter.com/#!/f_salam/status/700720230654472192</t>
  </si>
  <si>
    <t>https://twitter.com/#!/almalki_co/status/700720557415911424</t>
  </si>
  <si>
    <t>https://twitter.com/#!/mazendana1/status/700720612659040256</t>
  </si>
  <si>
    <t>https://twitter.com/#!/abu_nasser79/status/700720768947253248</t>
  </si>
  <si>
    <t>https://twitter.com/#!/vip_14a/status/700721230056439808</t>
  </si>
  <si>
    <t>https://twitter.com/#!/monst_er7/status/700721312147357696</t>
  </si>
  <si>
    <t>https://twitter.com/#!/rhff20/status/700721768701554688</t>
  </si>
  <si>
    <t>https://twitter.com/#!/7homih/status/700722147459784704</t>
  </si>
  <si>
    <t>https://twitter.com/#!/kh_f92/status/700722402041397249</t>
  </si>
  <si>
    <t>https://twitter.com/#!/aia07770/status/700715744313659393</t>
  </si>
  <si>
    <t>https://twitter.com/#!/nsouri511/status/700722603711983616</t>
  </si>
  <si>
    <t>https://twitter.com/#!/abdulrhman2233/status/700723280307687424</t>
  </si>
  <si>
    <t>https://twitter.com/#!/kebreyaansan2/status/700724063631761408</t>
  </si>
  <si>
    <t>https://twitter.com/#!/love66d/status/700724240182603776</t>
  </si>
  <si>
    <t>https://twitter.com/#!/n13may/status/700724900173107205</t>
  </si>
  <si>
    <t>https://twitter.com/#!/rakann_faisal/status/700725377711403009</t>
  </si>
  <si>
    <t>https://twitter.com/#!/einsan/status/700725564240322560</t>
  </si>
  <si>
    <t>https://twitter.com/#!/iffhjkgf75/status/700725934090022912</t>
  </si>
  <si>
    <t>https://twitter.com/#!/albesheeri/status/700725981384941569</t>
  </si>
  <si>
    <t>https://twitter.com/#!/sari80070/status/700726233416527872</t>
  </si>
  <si>
    <t>https://twitter.com/#!/guidance666/status/700726887031693313</t>
  </si>
  <si>
    <t>https://twitter.com/#!/ammaraljohani/status/700727199415058432</t>
  </si>
  <si>
    <t>https://twitter.com/#!/sroor123123/status/700721065987874818</t>
  </si>
  <si>
    <t>https://twitter.com/#!/almluon/status/700721392103387141</t>
  </si>
  <si>
    <t>https://twitter.com/#!/almluon/status/700727240863170561</t>
  </si>
  <si>
    <t>https://twitter.com/#!/almluon/status/700721154164707328</t>
  </si>
  <si>
    <t>https://twitter.com/#!/bshaaarrr/status/700726344917848065</t>
  </si>
  <si>
    <t>https://twitter.com/#!/hapaip/status/700727250132582400</t>
  </si>
  <si>
    <t>https://twitter.com/#!/8ef03cd24ba74ad/status/700728038397448192</t>
  </si>
  <si>
    <t>https://twitter.com/#!/rr52000/status/700728220950388736</t>
  </si>
  <si>
    <t>https://twitter.com/#!/saudimo/status/700729460191055872</t>
  </si>
  <si>
    <t>https://twitter.com/#!/7al_msahakil/status/700730742133936128</t>
  </si>
  <si>
    <t>https://twitter.com/#!/ali055614/status/700731352925270017</t>
  </si>
  <si>
    <t>https://twitter.com/#!/lksamedl/status/700731411427364864</t>
  </si>
  <si>
    <t>https://twitter.com/#!/salem2199/status/700732682247004160</t>
  </si>
  <si>
    <t>https://twitter.com/#!/moh241296/status/700733112637120512</t>
  </si>
  <si>
    <t>https://twitter.com/#!/aboserver16/status/700733208363716616</t>
  </si>
  <si>
    <t>https://twitter.com/#!/rightd133/status/700733355155914753</t>
  </si>
  <si>
    <t>https://twitter.com/#!/marwanqasas/status/700734096142635009</t>
  </si>
  <si>
    <t>https://twitter.com/#!/sam_2o16/status/700734102190821376</t>
  </si>
  <si>
    <t>https://twitter.com/#!/mansourwinner/status/700734136735158272</t>
  </si>
  <si>
    <t>https://twitter.com/#!/khaled58king/status/700734418592407552</t>
  </si>
  <si>
    <t>https://twitter.com/#!/shatah1416/status/700735003236368385</t>
  </si>
  <si>
    <t>https://twitter.com/#!/al_ahku/status/700736131361599489</t>
  </si>
  <si>
    <t>https://twitter.com/#!/hagarni/status/700736146805014530</t>
  </si>
  <si>
    <t>https://twitter.com/#!/mind_trip1/status/700729406302646272</t>
  </si>
  <si>
    <t>https://twitter.com/#!/mind_trip1/status/700730254835499008</t>
  </si>
  <si>
    <t>https://twitter.com/#!/mind_trip1/status/700739023334195200</t>
  </si>
  <si>
    <t>https://twitter.com/#!/suhajaffal/status/700739316813697024</t>
  </si>
  <si>
    <t>https://twitter.com/#!/3z3_3z/status/700739696037642241</t>
  </si>
  <si>
    <t>https://twitter.com/#!/sara_w_1/status/700739846676025345</t>
  </si>
  <si>
    <t>https://twitter.com/#!/irahaf8/status/700740897735053314</t>
  </si>
  <si>
    <t>https://twitter.com/#!/yyy214/status/700740899983249408</t>
  </si>
  <si>
    <t>https://twitter.com/#!/alyousfi_1/status/700741177063120896</t>
  </si>
  <si>
    <t>https://twitter.com/#!/khvip979/status/700743720786911233</t>
  </si>
  <si>
    <t>https://twitter.com/#!/2011saowi/status/700745047600406530</t>
  </si>
  <si>
    <t>https://twitter.com/#!/aboreean/status/700745054600749056</t>
  </si>
  <si>
    <t>https://twitter.com/#!/amar9999999/status/700701524100571137</t>
  </si>
  <si>
    <t>https://twitter.com/#!/amar9999999/status/700745069289218049</t>
  </si>
  <si>
    <t>https://twitter.com/#!/07alsahil/status/700706685527179264</t>
  </si>
  <si>
    <t>https://twitter.com/#!/07alsahil/status/700745076939563008</t>
  </si>
  <si>
    <t>https://twitter.com/#!/marzog0306/status/700745088301981696</t>
  </si>
  <si>
    <t>https://twitter.com/#!/saadaseri/status/700745091737108480</t>
  </si>
  <si>
    <t>https://twitter.com/#!/24hani/status/700701029097152513</t>
  </si>
  <si>
    <t>https://twitter.com/#!/24hani/status/700745093037367296</t>
  </si>
  <si>
    <t>https://twitter.com/#!/salehsmo141414/status/700745143444492288</t>
  </si>
  <si>
    <t>https://twitter.com/#!/08rose08/status/700701859959414785</t>
  </si>
  <si>
    <t>https://twitter.com/#!/08rose08/status/700745164369821699</t>
  </si>
  <si>
    <t>https://twitter.com/#!/alovips/status/700745166127239169</t>
  </si>
  <si>
    <t>https://twitter.com/#!/marzoqalmaklafy/status/700745177351249920</t>
  </si>
  <si>
    <t>https://twitter.com/#!/aldosariayesha/status/700745192031256577</t>
  </si>
  <si>
    <t>https://twitter.com/#!/86_jed/status/700745202244386817</t>
  </si>
  <si>
    <t>https://twitter.com/#!/faszahrani/status/700745205792772096</t>
  </si>
  <si>
    <t>https://twitter.com/#!/amoonr86my/status/700745234779656192</t>
  </si>
  <si>
    <t>https://twitter.com/#!/dr3bh/status/700745266085945344</t>
  </si>
  <si>
    <t>https://twitter.com/#!/abd201419881/status/700276584578686976</t>
  </si>
  <si>
    <t>https://twitter.com/#!/abd201419881/status/700745297685778437</t>
  </si>
  <si>
    <t>https://twitter.com/#!/vi30i/status/700745300797956096</t>
  </si>
  <si>
    <t>https://twitter.com/#!/652282/status/700745316933484544</t>
  </si>
  <si>
    <t>https://twitter.com/#!/nwal0003/status/700745325393420288</t>
  </si>
  <si>
    <t>https://twitter.com/#!/hind2h/status/700745349175050240</t>
  </si>
  <si>
    <t>https://twitter.com/#!/faisal16_/status/700745351989489664</t>
  </si>
  <si>
    <t>https://twitter.com/#!/fa90ah/status/700745357316268032</t>
  </si>
  <si>
    <t>https://twitter.com/#!/falasmri551/status/700745385145462784</t>
  </si>
  <si>
    <t>https://twitter.com/#!/fh__16/status/700745400123260929</t>
  </si>
  <si>
    <t>https://twitter.com/#!/alialmhfod/status/700745411754115073</t>
  </si>
  <si>
    <t>https://twitter.com/#!/gxr5055/status/700745420058861569</t>
  </si>
  <si>
    <t>https://twitter.com/#!/lordhilaal/status/700745444448665600</t>
  </si>
  <si>
    <t>https://twitter.com/#!/saad414/status/700745446004801536</t>
  </si>
  <si>
    <t>https://twitter.com/#!/alkrm_abo/status/700745495489159168</t>
  </si>
  <si>
    <t>https://twitter.com/#!/m_bonasser/status/700745503252865025</t>
  </si>
  <si>
    <t>https://twitter.com/#!/justinksa/status/700745503785545729</t>
  </si>
  <si>
    <t>https://twitter.com/#!/bbb070/status/700745510940975105</t>
  </si>
  <si>
    <t>https://twitter.com/#!/falsafh1987/status/700701252263538688</t>
  </si>
  <si>
    <t>https://twitter.com/#!/falsafh1987/status/700745533841920000</t>
  </si>
  <si>
    <t>https://twitter.com/#!/alharbiahmad195/status/700745561708883968</t>
  </si>
  <si>
    <t>https://twitter.com/#!/ana_althenyan/status/700745582684598272</t>
  </si>
  <si>
    <t>https://twitter.com/#!/brans99/status/700745636736540673</t>
  </si>
  <si>
    <t>https://twitter.com/#!/khalidalkhalifa/status/700745655199911937</t>
  </si>
  <si>
    <t>https://twitter.com/#!/hkooom12/status/700745667837349892</t>
  </si>
  <si>
    <t>https://twitter.com/#!/nooonyom/status/700745677387730944</t>
  </si>
  <si>
    <t>https://twitter.com/#!/nh_111_/status/700745681548550146</t>
  </si>
  <si>
    <t>https://twitter.com/#!/man5845/status/700745704315158528</t>
  </si>
  <si>
    <t>https://twitter.com/#!/alabdullah5588/status/700745712301121536</t>
  </si>
  <si>
    <t>https://twitter.com/#!/dr_faisal1994/status/700745721125937153</t>
  </si>
  <si>
    <t>https://twitter.com/#!/bahrainembfr/status/700745730944868352</t>
  </si>
  <si>
    <t>https://twitter.com/#!/husainalmahmood/status/700745768349601793</t>
  </si>
  <si>
    <t>https://twitter.com/#!/lay_ali99/status/700745817762697216</t>
  </si>
  <si>
    <t>https://twitter.com/#!/shuga2555/status/700745818064740352</t>
  </si>
  <si>
    <t>https://twitter.com/#!/lala_mah73/status/700745834015629312</t>
  </si>
  <si>
    <t>https://twitter.com/#!/mohammadalduba3/status/700745843431886848</t>
  </si>
  <si>
    <t>https://twitter.com/#!/arabi21news/status/699001444448518144</t>
  </si>
  <si>
    <t>https://twitter.com/#!/arabi21news/status/699280805881843712</t>
  </si>
  <si>
    <t>https://twitter.com/#!/arabi21news/status/699630604460105728</t>
  </si>
  <si>
    <t>https://twitter.com/#!/arabi21news/status/699638178299453444</t>
  </si>
  <si>
    <t>https://twitter.com/#!/arabi21news/status/700344072893034497</t>
  </si>
  <si>
    <t>https://twitter.com/#!/alsamelf/status/699640137270038532</t>
  </si>
  <si>
    <t>https://twitter.com/#!/alsamelf/status/700745861245046785</t>
  </si>
  <si>
    <t>https://twitter.com/#!/sulta7884/status/700745870967439360</t>
  </si>
  <si>
    <t>https://twitter.com/#!/bfhd1/status/700745892417114112</t>
  </si>
  <si>
    <t>https://twitter.com/#!/yasser00017/status/700745915712282624</t>
  </si>
  <si>
    <t>https://twitter.com/#!/a_nas_a/status/700745924356808705</t>
  </si>
  <si>
    <t>https://twitter.com/#!/alrase18/status/700745928026804224</t>
  </si>
  <si>
    <t>https://twitter.com/#!/majed_8818/status/700745930887323648</t>
  </si>
  <si>
    <t>https://twitter.com/#!/aref_areef/status/700745971496570880</t>
  </si>
  <si>
    <t>https://twitter.com/#!/ratai/status/700745987237814272</t>
  </si>
  <si>
    <t>https://twitter.com/#!/a80t89/status/700745995588653057</t>
  </si>
  <si>
    <t>https://twitter.com/#!/smuziny1/status/700746048596271104</t>
  </si>
  <si>
    <t>https://twitter.com/#!/lonley2229/status/700746058570272769</t>
  </si>
  <si>
    <t>https://twitter.com/#!/nassserbkb220/status/700746060126404609</t>
  </si>
  <si>
    <t>https://twitter.com/#!/redroad0/status/700746092120506369</t>
  </si>
  <si>
    <t>https://twitter.com/#!/hindihamad/status/700746151595737088</t>
  </si>
  <si>
    <t>https://twitter.com/#!/raaid13981/status/700746177650757634</t>
  </si>
  <si>
    <t>https://twitter.com/#!/himohimo23/status/700746200321015808</t>
  </si>
  <si>
    <t>https://twitter.com/#!/kaidkoko/status/700746203537997824</t>
  </si>
  <si>
    <t>https://twitter.com/#!/amajeed_a/status/700746239667806210</t>
  </si>
  <si>
    <t>https://twitter.com/#!/bandar1386/status/700746242566000641</t>
  </si>
  <si>
    <t>https://twitter.com/#!/alzaeem333nn/status/700746266649763844</t>
  </si>
  <si>
    <t>https://twitter.com/#!/aziz30ksa/status/700746294114045952</t>
  </si>
  <si>
    <t>https://twitter.com/#!/aoata/status/700746346257637376</t>
  </si>
  <si>
    <t>https://twitter.com/#!/msn656/status/700746425945161733</t>
  </si>
  <si>
    <t>https://twitter.com/#!/shh1212/status/700718807166406656</t>
  </si>
  <si>
    <t>https://twitter.com/#!/shh1212/status/700746490860462080</t>
  </si>
  <si>
    <t>https://twitter.com/#!/5050arabi/status/700746495042174976</t>
  </si>
  <si>
    <t>https://twitter.com/#!/wany1992/status/700746542165131264</t>
  </si>
  <si>
    <t>https://twitter.com/#!/salem5212/status/700746551254249472</t>
  </si>
  <si>
    <t>https://twitter.com/#!/uthman_99/status/700746557797359616</t>
  </si>
  <si>
    <t>https://twitter.com/#!/flooooorist/status/700746577175044097</t>
  </si>
  <si>
    <t>https://twitter.com/#!/fahdd1987/status/700746605843103744</t>
  </si>
  <si>
    <t>https://twitter.com/#!/gjdjdf48/status/700746674793275392</t>
  </si>
  <si>
    <t>https://twitter.com/#!/mls_87/status/700746684842819584</t>
  </si>
  <si>
    <t>https://twitter.com/#!/hussainhazmi/status/700746706351210497</t>
  </si>
  <si>
    <t>https://twitter.com/#!/alm7arby9/status/700733191053824005</t>
  </si>
  <si>
    <t>https://twitter.com/#!/alm7arby9/status/700746710658764804</t>
  </si>
  <si>
    <t>https://twitter.com/#!/zmnel3jyeb/status/700746820591362050</t>
  </si>
  <si>
    <t>https://twitter.com/#!/syr2013/status/700746900316663809</t>
  </si>
  <si>
    <t>https://twitter.com/#!/abdullah_19821/status/700747110157778944</t>
  </si>
  <si>
    <t>https://twitter.com/#!/mamdouh_ksa/status/700747278546509824</t>
  </si>
  <si>
    <t>https://twitter.com/#!/dr__m_s_m_s/status/700747329935167488</t>
  </si>
  <si>
    <t>https://twitter.com/#!/abweyad1436/status/700703253135286272</t>
  </si>
  <si>
    <t>https://twitter.com/#!/abweyad1436/status/700747367365091329</t>
  </si>
  <si>
    <t>https://twitter.com/#!/aadeb1127/status/700747370389176321</t>
  </si>
  <si>
    <t>https://twitter.com/#!/hoph123/status/700747394468749315</t>
  </si>
  <si>
    <t>https://twitter.com/#!/alq_faisal/status/700747412311306240</t>
  </si>
  <si>
    <t>https://twitter.com/#!/alq_faisal/status/700747419533836288</t>
  </si>
  <si>
    <t>https://twitter.com/#!/f_a_i_s_l/status/700747426416742400</t>
  </si>
  <si>
    <t>https://twitter.com/#!/vimto202/status/700747463808983041</t>
  </si>
  <si>
    <t>https://twitter.com/#!/bintabdul3ziz/status/700747476979032065</t>
  </si>
  <si>
    <t>https://twitter.com/#!/sanaees2/status/700747494515462144</t>
  </si>
  <si>
    <t>https://twitter.com/#!/humaidyaa/status/700702803946115073</t>
  </si>
  <si>
    <t>https://twitter.com/#!/humaidyaa/status/700747498327904256</t>
  </si>
  <si>
    <t>https://twitter.com/#!/na_5oza3i/status/700747498965614592</t>
  </si>
  <si>
    <t>https://twitter.com/#!/na_5oza3i/status/700747506095824901</t>
  </si>
  <si>
    <t>https://twitter.com/#!/jubreenah/status/700747519853203457</t>
  </si>
  <si>
    <t>https://twitter.com/#!/nowaf0440/status/700747585879941120</t>
  </si>
  <si>
    <t>https://twitter.com/#!/bader132/status/700747594172125185</t>
  </si>
  <si>
    <t>https://twitter.com/#!/mubarak77777/status/700747655245340672</t>
  </si>
  <si>
    <t>https://twitter.com/#!/ahmedghmdi/status/700747665097756672</t>
  </si>
  <si>
    <t>https://twitter.com/#!/ali_najeeb6/status/700747713508466689</t>
  </si>
  <si>
    <t>https://twitter.com/#!/mahaka8787/status/700747730478571520</t>
  </si>
  <si>
    <t>https://twitter.com/#!/fares_m_t/status/700747768806117376</t>
  </si>
  <si>
    <t>https://twitter.com/#!/asz99665/status/700747844471431171</t>
  </si>
  <si>
    <t>https://twitter.com/#!/tammem001/status/700747871260438536</t>
  </si>
  <si>
    <t>https://twitter.com/#!/htlarxx1/status/700668763314589696</t>
  </si>
  <si>
    <t>https://twitter.com/#!/htlarxx1/status/700671254257389568</t>
  </si>
  <si>
    <t>https://twitter.com/#!/htlarxx1/status/700745956011147264</t>
  </si>
  <si>
    <t>https://twitter.com/#!/mm_sa3d/status/700747874250989569</t>
  </si>
  <si>
    <t>https://twitter.com/#!/essahobeel/status/700748023815663616</t>
  </si>
  <si>
    <t>https://twitter.com/#!/4iasm/status/700748052555026432</t>
  </si>
  <si>
    <t>https://twitter.com/#!/hass1960ksa/status/700748064865255424</t>
  </si>
  <si>
    <t>https://twitter.com/#!/sli123485/status/700748107512942599</t>
  </si>
  <si>
    <t>https://twitter.com/#!/5a1di/status/700748118657257472</t>
  </si>
  <si>
    <t>https://twitter.com/#!/bmw00900/status/700748135023386624</t>
  </si>
  <si>
    <t>https://twitter.com/#!/abumazin3001/status/700748136944422912</t>
  </si>
  <si>
    <t>https://twitter.com/#!/tfnh1234/status/700748193512820736</t>
  </si>
  <si>
    <t>https://twitter.com/#!/alkaser1155/status/700748211275882498</t>
  </si>
  <si>
    <t>https://twitter.com/#!/kanr997/status/700748224110452741</t>
  </si>
  <si>
    <t>https://twitter.com/#!/ksdg123/status/700748227893719040</t>
  </si>
  <si>
    <t>https://twitter.com/#!/alkofide/status/700748249012035584</t>
  </si>
  <si>
    <t>https://twitter.com/#!/aalayedh/status/700748270579163136</t>
  </si>
  <si>
    <t>https://twitter.com/#!/abonayef234/status/700748431120318464</t>
  </si>
  <si>
    <t>https://twitter.com/#!/saleht1776/status/700748441945817092</t>
  </si>
  <si>
    <t>https://twitter.com/#!/ai12q/status/700748507402137600</t>
  </si>
  <si>
    <t>https://twitter.com/#!/aas097/status/700748533125791744</t>
  </si>
  <si>
    <t>https://twitter.com/#!/aboalmanie9/status/700748548682424320</t>
  </si>
  <si>
    <t>https://twitter.com/#!/ro7mot2121/status/700748557964419072</t>
  </si>
  <si>
    <t>https://twitter.com/#!/wsaam222/status/700748587236532224</t>
  </si>
  <si>
    <t>https://twitter.com/#!/matador50689271/status/700748636125339648</t>
  </si>
  <si>
    <t>https://twitter.com/#!/salemrakan/status/700748690395373568</t>
  </si>
  <si>
    <t>https://twitter.com/#!/hamor9258/status/700748691955654656</t>
  </si>
  <si>
    <t>https://twitter.com/#!/tuuurrkkyyy/status/700748729318559744</t>
  </si>
  <si>
    <t>https://twitter.com/#!/naifnaifshoug/status/700748845647577088</t>
  </si>
  <si>
    <t>https://twitter.com/#!/samerrash/status/700748875422953472</t>
  </si>
  <si>
    <t>https://twitter.com/#!/aldaba7almtahor/status/700748911980445697</t>
  </si>
  <si>
    <t>https://twitter.com/#!/aaas1407/status/700748944473776129</t>
  </si>
  <si>
    <t>https://twitter.com/#!/allahid/status/700748969387798529</t>
  </si>
  <si>
    <t>https://twitter.com/#!/gode12323/status/700749003609214976</t>
  </si>
  <si>
    <t>https://twitter.com/#!/fjrelite/status/700749114062061568</t>
  </si>
  <si>
    <t>https://twitter.com/#!/h_hhayyan/status/700749124463894528</t>
  </si>
  <si>
    <t>https://twitter.com/#!/sniper699/status/700749163034755072</t>
  </si>
  <si>
    <t>https://twitter.com/#!/sayedawadh/status/700749189257547777</t>
  </si>
  <si>
    <t>https://twitter.com/#!/mohamdalhosani/status/700749209230823424</t>
  </si>
  <si>
    <t>https://twitter.com/#!/prada_00/status/700701084248109056</t>
  </si>
  <si>
    <t>https://twitter.com/#!/prada_00/status/700749226502922240</t>
  </si>
  <si>
    <t>https://twitter.com/#!/abohuseen0651/status/700749270593486849</t>
  </si>
  <si>
    <t>https://twitter.com/#!/comasere/status/700748343056670724</t>
  </si>
  <si>
    <t>https://twitter.com/#!/comasere/status/700749312658186244</t>
  </si>
  <si>
    <t>https://twitter.com/#!/saudalagal/status/700749336515321857</t>
  </si>
  <si>
    <t>https://twitter.com/#!/alikuwaitali/status/700749426936193024</t>
  </si>
  <si>
    <t>https://twitter.com/#!/fahadk992/status/700706882328117248</t>
  </si>
  <si>
    <t>https://twitter.com/#!/fahadk992/status/700749459769192450</t>
  </si>
  <si>
    <t>https://twitter.com/#!/ma_almutari/status/700749477439782912</t>
  </si>
  <si>
    <t>https://twitter.com/#!/ksa200293/status/700749535333785600</t>
  </si>
  <si>
    <t>https://twitter.com/#!/hd_4k/status/700749559404879872</t>
  </si>
  <si>
    <t>https://twitter.com/#!/abualim601/status/700749586097373184</t>
  </si>
  <si>
    <t>https://twitter.com/#!/nhonaif/status/700749679471017984</t>
  </si>
  <si>
    <t>https://twitter.com/#!/madridi11/status/700749684374183936</t>
  </si>
  <si>
    <t>https://twitter.com/#!/zezoalfaridy/status/700749701189128194</t>
  </si>
  <si>
    <t>https://twitter.com/#!/abdz5050/status/700749726799548420</t>
  </si>
  <si>
    <t>https://twitter.com/#!/talal40/status/700749751982145536</t>
  </si>
  <si>
    <t>https://twitter.com/#!/arab_888/status/700749786199281665</t>
  </si>
  <si>
    <t>https://twitter.com/#!/ksa_a93/status/700749793883254784</t>
  </si>
  <si>
    <t>https://twitter.com/#!/00asbm0/status/700749863961677824</t>
  </si>
  <si>
    <t>https://twitter.com/#!/ks9988roro998/status/700749945553428480</t>
  </si>
  <si>
    <t>https://twitter.com/#!/khamajomar/status/700750010695159808</t>
  </si>
  <si>
    <t>https://twitter.com/#!/almutiran111/status/700750144237658113</t>
  </si>
  <si>
    <t>https://twitter.com/#!/alshehhi3353/status/700750168564625408</t>
  </si>
  <si>
    <t>https://twitter.com/#!/fs2987/status/700750201447841792</t>
  </si>
  <si>
    <t>https://twitter.com/#!/b_arshad44/status/700750256967983104</t>
  </si>
  <si>
    <t>https://twitter.com/#!/naheshamed/status/700750307341504513</t>
  </si>
  <si>
    <t>https://twitter.com/#!/salehalamri149/status/700750311426752513</t>
  </si>
  <si>
    <t>https://twitter.com/#!/latif4233/status/700750313855254529</t>
  </si>
  <si>
    <t>https://twitter.com/#!/aarr5666/status/700750320582918145</t>
  </si>
  <si>
    <t>https://twitter.com/#!/aaash3883/status/700750335804121089</t>
  </si>
  <si>
    <t>https://twitter.com/#!/ayoub9934/status/700750415864836097</t>
  </si>
  <si>
    <t>https://twitter.com/#!/thumamah/status/700750422819127296</t>
  </si>
  <si>
    <t>https://twitter.com/#!/aysofyani/status/700750602792525824</t>
  </si>
  <si>
    <t>https://twitter.com/#!/s__a__m__i____/status/700750623646597120</t>
  </si>
  <si>
    <t>https://twitter.com/#!/60_bander/status/700750631913525248</t>
  </si>
  <si>
    <t>https://twitter.com/#!/ysfalysf/status/700750750788546560</t>
  </si>
  <si>
    <t>https://twitter.com/#!/3aaadlto/status/700750758615056384</t>
  </si>
  <si>
    <t>https://twitter.com/#!/d70m_o/status/700750788067467265</t>
  </si>
  <si>
    <t>https://twitter.com/#!/naawaal_1/status/700703665145966593</t>
  </si>
  <si>
    <t>https://twitter.com/#!/naawaal_1/status/700750818551664640</t>
  </si>
  <si>
    <t>https://twitter.com/#!/mteebmteeb16/status/700751016040521729</t>
  </si>
  <si>
    <t>https://twitter.com/#!/23f2688aeb84475/status/700751097368018945</t>
  </si>
  <si>
    <t>https://twitter.com/#!/nmrsami/status/700751155165581312</t>
  </si>
  <si>
    <t>https://twitter.com/#!/mohammad246/status/700751407478083584</t>
  </si>
  <si>
    <t>https://twitter.com/#!/habarnehhamad/status/700751420270759936</t>
  </si>
  <si>
    <t>https://twitter.com/#!/abofaisal62012/status/700751663074820096</t>
  </si>
  <si>
    <t>https://twitter.com/#!/ss_tayyar/status/700751817819480064</t>
  </si>
  <si>
    <t>https://twitter.com/#!/zaxarovkiev/status/700751991455281153</t>
  </si>
  <si>
    <t>https://twitter.com/#!/khalafalayed/status/700713793874165760</t>
  </si>
  <si>
    <t>https://twitter.com/#!/khalafalayed/status/700752185144045569</t>
  </si>
  <si>
    <t>https://twitter.com/#!/abdullah_y900/status/700752187652251649</t>
  </si>
  <si>
    <t>https://twitter.com/#!/abdullahalali07/status/700752239426727937</t>
  </si>
  <si>
    <t>https://twitter.com/#!/fumayman66/status/700752249987997696</t>
  </si>
  <si>
    <t>https://twitter.com/#!/831bahrain/status/700752252261236736</t>
  </si>
  <si>
    <t>https://twitter.com/#!/sultan1988m/status/700752452157620224</t>
  </si>
  <si>
    <t>https://twitter.com/#!/aldebo1985/status/700752546227470337</t>
  </si>
  <si>
    <t>https://twitter.com/#!/french_sultan/status/700752656671891460</t>
  </si>
  <si>
    <t>https://twitter.com/#!/hussaln323/status/700752681841905664</t>
  </si>
  <si>
    <t>https://twitter.com/#!/abu__nawaf1/status/700752710656770048</t>
  </si>
  <si>
    <t>https://twitter.com/#!/iiffee786_/status/700752746685865984</t>
  </si>
  <si>
    <t>https://twitter.com/#!/naifphantom/status/700752787647369216</t>
  </si>
  <si>
    <t>https://twitter.com/#!/softnews001/status/700752839551881216</t>
  </si>
  <si>
    <t>https://twitter.com/#!/khaled_a_z_/status/700752843691659265</t>
  </si>
  <si>
    <t>https://twitter.com/#!/al_khalawi/status/700752848133472258</t>
  </si>
  <si>
    <t>https://twitter.com/#!/alsalem141/status/700752898574176256</t>
  </si>
  <si>
    <t>https://twitter.com/#!/almuatasem2025/status/700752988189626369</t>
  </si>
  <si>
    <t>https://twitter.com/#!/naifalbadeea/status/700737450755358721</t>
  </si>
  <si>
    <t>https://twitter.com/#!/naifalbadeea/status/700753036898148352</t>
  </si>
  <si>
    <t>https://twitter.com/#!/fahadaldway/status/700753078304305154</t>
  </si>
  <si>
    <t>https://twitter.com/#!/wahalan/status/700753102555758592</t>
  </si>
  <si>
    <t>https://twitter.com/#!/q8wait/status/700753123514699777</t>
  </si>
  <si>
    <t>https://twitter.com/#!/abdullah500s/status/700753359452684289</t>
  </si>
  <si>
    <t>https://twitter.com/#!/mohamme64436686/status/700753472841510915</t>
  </si>
  <si>
    <t>https://twitter.com/#!/anaohoobs/status/700753474888273920</t>
  </si>
  <si>
    <t>https://twitter.com/#!/nawras100nawras/status/700753541409931264</t>
  </si>
  <si>
    <t>https://twitter.com/#!/__swm__/status/700753618736177152</t>
  </si>
  <si>
    <t>https://twitter.com/#!/1991a4z6/status/700753622339076097</t>
  </si>
  <si>
    <t>https://twitter.com/#!/bndr080/status/700753970101407744</t>
  </si>
  <si>
    <t>https://twitter.com/#!/mahamd323/status/700753973775622144</t>
  </si>
  <si>
    <t>https://twitter.com/#!/alialtayari/status/700753999818072064</t>
  </si>
  <si>
    <t>https://twitter.com/#!/awadalmansoori/status/700754028960030720</t>
  </si>
  <si>
    <t>https://twitter.com/#!/saifalthaqafi/status/700754090167549953</t>
  </si>
  <si>
    <t>https://twitter.com/#!/hamed2012555/status/700754108723154945</t>
  </si>
  <si>
    <t>https://twitter.com/#!/yooseff2/status/700754296187518980</t>
  </si>
  <si>
    <t>https://twitter.com/#!/mr_cadillac84/status/700754521530757120</t>
  </si>
  <si>
    <t>https://twitter.com/#!/hajrka/status/700754810073706496</t>
  </si>
  <si>
    <t>https://twitter.com/#!/sultan1379/status/700754971755749376</t>
  </si>
  <si>
    <t>https://twitter.com/#!/makuwaiz/status/700755221962735621</t>
  </si>
  <si>
    <t>https://twitter.com/#!/faiz5433/status/700755332683997185</t>
  </si>
  <si>
    <t>https://twitter.com/#!/ammms1967/status/700755364199976962</t>
  </si>
  <si>
    <t>https://twitter.com/#!/ahmadqatar/status/700755408596680704</t>
  </si>
  <si>
    <t>https://twitter.com/#!/manse717/status/700755411729833984</t>
  </si>
  <si>
    <t>https://twitter.com/#!/mohammed055490/status/698585661859823616</t>
  </si>
  <si>
    <t>https://twitter.com/#!/mohammed055490/status/700177407085518849</t>
  </si>
  <si>
    <t>https://twitter.com/#!/mohammed055490/status/700755633478438912</t>
  </si>
  <si>
    <t>https://twitter.com/#!/silent_eagle511/status/700755817734217729</t>
  </si>
  <si>
    <t>https://twitter.com/#!/bnbn__ksa/status/700755849925492736</t>
  </si>
  <si>
    <t>https://twitter.com/#!/khalidnasser441/status/700755945429803009</t>
  </si>
  <si>
    <t>https://twitter.com/#!/abdullahfb11/status/700704256077201408</t>
  </si>
  <si>
    <t>https://twitter.com/#!/abdullahfb11/status/700756005425119237</t>
  </si>
  <si>
    <t>https://twitter.com/#!/trky6001/status/700756112732196865</t>
  </si>
  <si>
    <t>https://twitter.com/#!/alsalehshikha/status/700756326226468864</t>
  </si>
  <si>
    <t>https://twitter.com/#!/suliman3000/status/700756343934865409</t>
  </si>
  <si>
    <t>https://twitter.com/#!/alhajjarh/status/700756593328177152</t>
  </si>
  <si>
    <t>https://twitter.com/#!/oyy/status/700756654871207938</t>
  </si>
  <si>
    <t>https://twitter.com/#!/ah702050/status/700756898061152256</t>
  </si>
  <si>
    <t>https://twitter.com/#!/ebtsam_am/status/700756964440199169</t>
  </si>
  <si>
    <t>https://twitter.com/#!/o_humoud/status/700756974607147012</t>
  </si>
  <si>
    <t>https://twitter.com/#!/tahaalharbi/status/700757188076290049</t>
  </si>
  <si>
    <t>https://twitter.com/#!/lol2023/status/700713967279329280</t>
  </si>
  <si>
    <t>https://twitter.com/#!/lol2023/status/700757280812302338</t>
  </si>
  <si>
    <t>https://twitter.com/#!/imohammdnajmi/status/700708595126685696</t>
  </si>
  <si>
    <t>https://twitter.com/#!/imohammdnajmi/status/700757315914481665</t>
  </si>
  <si>
    <t>https://twitter.com/#!/saudiman443/status/700757358297927683</t>
  </si>
  <si>
    <t>https://twitter.com/#!/eman9snow/status/700757518008655872</t>
  </si>
  <si>
    <t>https://twitter.com/#!/sniperabha/status/700757546693500928</t>
  </si>
  <si>
    <t>https://twitter.com/#!/x_f_f_x/status/700758211985600512</t>
  </si>
  <si>
    <t>https://twitter.com/#!/muthieb/status/700758383092224000</t>
  </si>
  <si>
    <t>https://twitter.com/#!/a2015aa2/status/700758421948264448</t>
  </si>
  <si>
    <t>https://twitter.com/#!/smug201611/status/700758428629729280</t>
  </si>
  <si>
    <t>https://twitter.com/#!/aboalfuaris/status/700758456232517636</t>
  </si>
  <si>
    <t>https://twitter.com/#!/a6491f/status/700758482014834688</t>
  </si>
  <si>
    <t>https://twitter.com/#!/faris6460/status/700758486741872644</t>
  </si>
  <si>
    <t>https://twitter.com/#!/naif1990naif4/status/700758566270013440</t>
  </si>
  <si>
    <t>https://twitter.com/#!/vip98187/status/700758779160297472</t>
  </si>
  <si>
    <t>https://twitter.com/#!/mohammedmusabi/status/700759044953341953</t>
  </si>
  <si>
    <t>https://twitter.com/#!/jassim_althahab/status/700759077866049537</t>
  </si>
  <si>
    <t>https://twitter.com/#!/hudaa_one/status/700759113496707073</t>
  </si>
  <si>
    <t>https://twitter.com/#!/majidahmri/status/700759280149000193</t>
  </si>
  <si>
    <t>https://twitter.com/#!/r3d123411/status/700759827253960704</t>
  </si>
  <si>
    <t>https://twitter.com/#!/511x511/status/700759917892866048</t>
  </si>
  <si>
    <t>https://twitter.com/#!/nawagh/status/700759966106443777</t>
  </si>
  <si>
    <t>https://twitter.com/#!/mtt9ddrr/status/700759990269829120</t>
  </si>
  <si>
    <t>https://twitter.com/#!/_turki_mohammad/status/700760023543246848</t>
  </si>
  <si>
    <t>https://twitter.com/#!/llill110110/status/700760217567502337</t>
  </si>
  <si>
    <t>https://twitter.com/#!/amaalq8308/status/700760705998442497</t>
  </si>
  <si>
    <t>https://twitter.com/#!/dxxbknight/status/700701108956692480</t>
  </si>
  <si>
    <t>https://twitter.com/#!/dxxbknight/status/700760761849749504</t>
  </si>
  <si>
    <t>https://twitter.com/#!/baa_1379/status/700760810663059458</t>
  </si>
  <si>
    <t>https://twitter.com/#!/yaserotibi/status/700760916380540928</t>
  </si>
  <si>
    <t>https://twitter.com/#!/shmeek2341/status/700708444484067328</t>
  </si>
  <si>
    <t>https://twitter.com/#!/shmeek2341/status/700760953005195264</t>
  </si>
  <si>
    <t>https://twitter.com/#!/adviserme1/status/698584250136858625</t>
  </si>
  <si>
    <t>https://twitter.com/#!/adviserme1/status/700761234820505600</t>
  </si>
  <si>
    <t>https://twitter.com/#!/m7md_d_al3jmi/status/700761861218824192</t>
  </si>
  <si>
    <t>https://twitter.com/#!/0555689333/status/700762159911927810</t>
  </si>
  <si>
    <t>https://twitter.com/#!/mohamed2014684/status/700762877679038465</t>
  </si>
  <si>
    <t>https://twitter.com/#!/saudiwatny1/status/700763019274489856</t>
  </si>
  <si>
    <t>https://twitter.com/#!/hamadmalkhalifa/status/700763276674736128</t>
  </si>
  <si>
    <t>https://twitter.com/#!/alshariframan/status/700763349865332737</t>
  </si>
  <si>
    <t>https://twitter.com/#!/2012_sulaiman/status/700763039159578625</t>
  </si>
  <si>
    <t>https://twitter.com/#!/2012_sulaiman/status/700763109867163648</t>
  </si>
  <si>
    <t>https://twitter.com/#!/2012_sulaiman/status/700763355531706368</t>
  </si>
  <si>
    <t>https://twitter.com/#!/thefirst59/status/700763601905328128</t>
  </si>
  <si>
    <t>https://twitter.com/#!/atagh211/status/700763982706176000</t>
  </si>
  <si>
    <t>https://twitter.com/#!/eidadwaihi/status/700764413058555905</t>
  </si>
  <si>
    <t>https://twitter.com/#!/zxcv1395/status/700764503156326401</t>
  </si>
  <si>
    <t>https://twitter.com/#!/gsgs59386935/status/700764726209421313</t>
  </si>
  <si>
    <t>https://twitter.com/#!/jawal080/status/700765267610247169</t>
  </si>
  <si>
    <t>https://twitter.com/#!/msaaksa/status/700765676932358145</t>
  </si>
  <si>
    <t>https://twitter.com/#!/aawsa213/status/700765679725715456</t>
  </si>
  <si>
    <t>https://twitter.com/#!/htl666/status/700765906524381185</t>
  </si>
  <si>
    <t>https://twitter.com/#!/njm_alshmaal/status/700766088544579584</t>
  </si>
  <si>
    <t>https://twitter.com/#!/sfr991/status/700730887621779460</t>
  </si>
  <si>
    <t>https://twitter.com/#!/sfr991/status/700766186590642176</t>
  </si>
  <si>
    <t>https://twitter.com/#!/khalid12314/status/700766270417989633</t>
  </si>
  <si>
    <t>https://twitter.com/#!/20hi20/status/700766371098001409</t>
  </si>
  <si>
    <t>https://twitter.com/#!/3571c171a16546b/status/700766535107919872</t>
  </si>
  <si>
    <t>https://twitter.com/#!/albazei11/status/700767165612478464</t>
  </si>
  <si>
    <t>https://twitter.com/#!/retweet_yem/status/700767286546800640</t>
  </si>
  <si>
    <t>https://twitter.com/#!/ma64242/status/700273050634338304</t>
  </si>
  <si>
    <t>https://twitter.com/#!/ma64242/status/700767336459014144</t>
  </si>
  <si>
    <t>https://twitter.com/#!/sniper_germs/status/700768860077760512</t>
  </si>
  <si>
    <t>https://twitter.com/#!/hnnnh12345/status/700769124360790016</t>
  </si>
  <si>
    <t>https://twitter.com/#!/jouc3eefat9qmcy/status/700769522551275521</t>
  </si>
  <si>
    <t>https://twitter.com/#!/ateeg_alhartee/status/700769758413778945</t>
  </si>
  <si>
    <t>https://twitter.com/#!/alomaraa61/status/700770923918581764</t>
  </si>
  <si>
    <t>https://twitter.com/#!/_muhaid8/status/700770990108893184</t>
  </si>
  <si>
    <t>https://twitter.com/#!/mahali8532/status/700771568968925184</t>
  </si>
  <si>
    <t>https://twitter.com/#!/lordqwert11/status/700751314486239232</t>
  </si>
  <si>
    <t>https://twitter.com/#!/lordqwert11/status/700771626909040640</t>
  </si>
  <si>
    <t>https://twitter.com/#!/awywy789/status/700771644424454148</t>
  </si>
  <si>
    <t>https://twitter.com/#!/zaid899/status/700772368625623043</t>
  </si>
  <si>
    <t>https://twitter.com/#!/manor_alyaeesh/status/700772589824774146</t>
  </si>
  <si>
    <t>https://twitter.com/#!/m7m_3boood/status/700772647471292416</t>
  </si>
  <si>
    <t>https://twitter.com/#!/75_alisaad/status/700773041580728320</t>
  </si>
  <si>
    <t>https://twitter.com/#!/thalab66/status/700773708273688577</t>
  </si>
  <si>
    <t>https://twitter.com/#!/stam_05/status/700774394302435332</t>
  </si>
  <si>
    <t>https://twitter.com/#!/alamer_j70/status/700775297298395137</t>
  </si>
  <si>
    <t>https://twitter.com/#!/ebrahimaldoseri/status/700775485727514625</t>
  </si>
  <si>
    <t>https://twitter.com/#!/sha111188/status/700776015027634177</t>
  </si>
  <si>
    <t>https://twitter.com/#!/roshi_z/status/700776663265710080</t>
  </si>
  <si>
    <t>https://twitter.com/#!/glaxceee502/status/700776871831719937</t>
  </si>
  <si>
    <t>https://twitter.com/#!/i08_i/status/700777135791874049</t>
  </si>
  <si>
    <t>https://twitter.com/#!/ksab14362/status/700777457331339264</t>
  </si>
  <si>
    <t>https://twitter.com/#!/sultan_law4/status/700777546527412224</t>
  </si>
  <si>
    <t>https://twitter.com/#!/n_rw3ah/status/700777660650299393</t>
  </si>
  <si>
    <t>https://twitter.com/#!/abo3rab966/status/700777858764054528</t>
  </si>
  <si>
    <t>https://twitter.com/#!/ggarout/status/700778489922850818</t>
  </si>
  <si>
    <t>https://twitter.com/#!/s_k061/status/700778728276758532</t>
  </si>
  <si>
    <t>https://twitter.com/#!/aaadel151515/status/700779012545712128</t>
  </si>
  <si>
    <t>https://twitter.com/#!/neqash/status/700779107597082625</t>
  </si>
  <si>
    <t>https://twitter.com/#!/malkabi1/status/700779254611574784</t>
  </si>
  <si>
    <t>https://twitter.com/#!/bnt_al3jman1/status/700779269706948609</t>
  </si>
  <si>
    <t>https://twitter.com/#!/m_rb2013/status/700779819882192896</t>
  </si>
  <si>
    <t>https://twitter.com/#!/resaltona/status/700779902954565632</t>
  </si>
  <si>
    <t>https://twitter.com/#!/lasthack1990/status/700780707266879497</t>
  </si>
  <si>
    <t>https://twitter.com/#!/omarcoomar1/status/700780756356960256</t>
  </si>
  <si>
    <t>https://twitter.com/#!/502ksq/status/700781127775211520</t>
  </si>
  <si>
    <t>https://twitter.com/#!/lhlah/status/700781707071512578</t>
  </si>
  <si>
    <t>https://twitter.com/#!/ahmad_alnaser13/status/700781955609137152</t>
  </si>
  <si>
    <t>https://twitter.com/#!/1020_a7mad/status/700782727151415296</t>
  </si>
  <si>
    <t>https://twitter.com/#!/fefo646/status/700783069750546433</t>
  </si>
  <si>
    <t>https://twitter.com/#!/ssalga811/status/700783366161960960</t>
  </si>
  <si>
    <t>https://twitter.com/#!/ah1152/status/700783505375109121</t>
  </si>
  <si>
    <t>https://twitter.com/#!/cadnmmksh/status/700785204990971905</t>
  </si>
  <si>
    <t>https://twitter.com/#!/saad_saud_saleh/status/700785381223112705</t>
  </si>
  <si>
    <t>https://twitter.com/#!/khaled_4144/status/700785467936137216</t>
  </si>
  <si>
    <t>https://twitter.com/#!/abdalmhsnhmahma/status/700786138747944960</t>
  </si>
  <si>
    <t>https://twitter.com/#!/k_s990/status/700786343329320961</t>
  </si>
  <si>
    <t>https://twitter.com/#!/asd030/status/700786525047488512</t>
  </si>
  <si>
    <t>https://twitter.com/#!/mazen0503210/status/700786642513170432</t>
  </si>
  <si>
    <t>https://twitter.com/#!/0khalodi0/status/700786932754870273</t>
  </si>
  <si>
    <t>https://twitter.com/#!/mjeed_su/status/700787005316272128</t>
  </si>
  <si>
    <t>https://twitter.com/#!/magllom/status/700787055966736384</t>
  </si>
  <si>
    <t>https://twitter.com/#!/faisalj707/status/700787510201421825</t>
  </si>
  <si>
    <t>https://twitter.com/#!/9advice/status/700787548956794880</t>
  </si>
  <si>
    <t>https://twitter.com/#!/mmbb80081/status/700787376717750272</t>
  </si>
  <si>
    <t>https://twitter.com/#!/mmbb80081/status/700787605785411589</t>
  </si>
  <si>
    <t>https://twitter.com/#!/al7naetm/status/700787891379818497</t>
  </si>
  <si>
    <t>https://twitter.com/#!/salahalmutawa/status/700788013727662081</t>
  </si>
  <si>
    <t>https://twitter.com/#!/aes111/status/700603195605712896</t>
  </si>
  <si>
    <t>https://twitter.com/#!/beydounmaya/status/700788250458267654</t>
  </si>
  <si>
    <t>https://twitter.com/#!/abdulmoez/status/700442880549261312</t>
  </si>
  <si>
    <t>https://twitter.com/#!/abdulmoez/status/700788266677755906</t>
  </si>
  <si>
    <t>https://twitter.com/#!/algana10/status/700788727367516161</t>
  </si>
  <si>
    <t>https://twitter.com/#!/abumazen22taer1/status/700789126686240768</t>
  </si>
  <si>
    <t>https://twitter.com/#!/badronazi/status/700789712722726912</t>
  </si>
  <si>
    <t>https://twitter.com/#!/saudiwaiting/status/700789821959184384</t>
  </si>
  <si>
    <t>https://twitter.com/#!/aalmahmeed1/status/700789913302802433</t>
  </si>
  <si>
    <t>https://twitter.com/#!/tnf5apuk/status/700790051198914566</t>
  </si>
  <si>
    <t>https://twitter.com/#!/yaseer_shamar/status/700790355134959616</t>
  </si>
  <si>
    <t>https://twitter.com/#!/1qsnsq1/status/700701499534475264</t>
  </si>
  <si>
    <t>https://twitter.com/#!/1qsnsq1/status/700790358574239744</t>
  </si>
  <si>
    <t>https://twitter.com/#!/azizsa6/status/700790483266752512</t>
  </si>
  <si>
    <t>https://twitter.com/#!/abufaisal75/status/700791065209663488</t>
  </si>
  <si>
    <t>https://twitter.com/#!/baracko90211595/status/700791265697406980</t>
  </si>
  <si>
    <t>https://twitter.com/#!/nto11111/status/700791444890632192</t>
  </si>
  <si>
    <t>https://twitter.com/#!/muneer_saeed/status/700792901975089152</t>
  </si>
  <si>
    <t>https://twitter.com/#!/otaibi1988al/status/700793412518281216</t>
  </si>
  <si>
    <t>https://twitter.com/#!/jara9_7/status/700794147125514242</t>
  </si>
  <si>
    <t>https://twitter.com/#!/shu5h/status/700781626649923584</t>
  </si>
  <si>
    <t>https://twitter.com/#!/shu5h/status/700794390437089280</t>
  </si>
  <si>
    <t>https://twitter.com/#!/osamaakl1968/status/700794466681098240</t>
  </si>
  <si>
    <t>https://twitter.com/#!/abdullahffjj1/status/700794851776983040</t>
  </si>
  <si>
    <t>https://twitter.com/#!/ahmed_a_ksa/status/700795184452227072</t>
  </si>
  <si>
    <t>https://twitter.com/#!/misfar2233/status/700795462048202752</t>
  </si>
  <si>
    <t>https://twitter.com/#!/fatimaa1973/status/700795484869410816</t>
  </si>
  <si>
    <t>https://twitter.com/#!/alkhair_s/status/700795580558262272</t>
  </si>
  <si>
    <t>https://twitter.com/#!/gassan_z/status/700795587520811011</t>
  </si>
  <si>
    <t>https://twitter.com/#!/bin_isa77/status/700795712204906497</t>
  </si>
  <si>
    <t>https://twitter.com/#!/nouf_a_a_m/status/700796071891640320</t>
  </si>
  <si>
    <t>https://twitter.com/#!/aamalfaris/status/700796125352169476</t>
  </si>
  <si>
    <t>https://twitter.com/#!/6yrshalwa/status/700796192549167104</t>
  </si>
  <si>
    <t>https://twitter.com/#!/masternarnia/status/700796552957263873</t>
  </si>
  <si>
    <t>https://twitter.com/#!/majed36aya/status/700797175245238273</t>
  </si>
  <si>
    <t>https://twitter.com/#!/cia_b_h_r/status/700797179460509696</t>
  </si>
  <si>
    <t>https://twitter.com/#!/7aakem_/status/700797181696065536</t>
  </si>
  <si>
    <t>https://twitter.com/#!/staar2020/status/700797268195155968</t>
  </si>
  <si>
    <t>https://twitter.com/#!/masfar2233/status/700797279222026241</t>
  </si>
  <si>
    <t>https://twitter.com/#!/mohamd_frraj/status/700797652032745472</t>
  </si>
  <si>
    <t>https://twitter.com/#!/abomohnd8/status/700797815002415105</t>
  </si>
  <si>
    <t>https://twitter.com/#!/war7/status/700798147505815553</t>
  </si>
  <si>
    <t>https://twitter.com/#!/mordhi1984/status/700798264396877824</t>
  </si>
  <si>
    <t>https://twitter.com/#!/rt4suna/status/700798333376454656</t>
  </si>
  <si>
    <t>https://twitter.com/#!/hufos4561/status/700798825510735872</t>
  </si>
  <si>
    <t>https://twitter.com/#!/antiterrorism1/status/700799235416006657</t>
  </si>
  <si>
    <t>https://twitter.com/#!/ssmm88266/status/700799918026395648</t>
  </si>
  <si>
    <t>https://twitter.com/#!/ksa_now/status/700800210214244352</t>
  </si>
  <si>
    <t>https://twitter.com/#!/goldenindicator/status/700800278841266176</t>
  </si>
  <si>
    <t>https://twitter.com/#!/ksa00nahian/status/700800291936063489</t>
  </si>
  <si>
    <t>https://twitter.com/#!/alikilshay/status/700800530067673107</t>
  </si>
  <si>
    <t>https://twitter.com/#!/prince_alroogi/status/700800883202850816</t>
  </si>
  <si>
    <t>https://twitter.com/#!/mshalalqrn/status/700801024022470657</t>
  </si>
  <si>
    <t>https://twitter.com/#!/elmagnifico_7/status/700801024215404544</t>
  </si>
  <si>
    <t>https://twitter.com/#!/singupm/status/700741722658234369</t>
  </si>
  <si>
    <t>https://twitter.com/#!/singupm/status/700801284543270913</t>
  </si>
  <si>
    <t>https://twitter.com/#!/zarei_al/status/700801613364125697</t>
  </si>
  <si>
    <t>https://twitter.com/#!/worwod1/status/700705707654569985</t>
  </si>
  <si>
    <t>https://twitter.com/#!/worwod1/status/700801679541846018</t>
  </si>
  <si>
    <t>https://twitter.com/#!/maas999dr/status/700801686227574786</t>
  </si>
  <si>
    <t>https://twitter.com/#!/seefmohamad/status/700801702841155584</t>
  </si>
  <si>
    <t>https://twitter.com/#!/mustafa_bta3_ko/status/700802039756947456</t>
  </si>
  <si>
    <t>https://twitter.com/#!/abofaisal56666/status/700802256019529728</t>
  </si>
  <si>
    <t>https://twitter.com/#!/alwaaaleeed/status/700802703119749124</t>
  </si>
  <si>
    <t>https://twitter.com/#!/adelmutairi691/status/700802952575864832</t>
  </si>
  <si>
    <t>https://twitter.com/#!/stng800/status/700803853625774080</t>
  </si>
  <si>
    <t>https://twitter.com/#!/albdor23/status/700803958659530753</t>
  </si>
  <si>
    <t>https://twitter.com/#!/strong1900/status/700804030331822081</t>
  </si>
  <si>
    <t>https://twitter.com/#!/abd50000/status/700804249060556800</t>
  </si>
  <si>
    <t>https://twitter.com/#!/afa977/status/698590640498700288</t>
  </si>
  <si>
    <t>https://twitter.com/#!/afa977/status/700804255670738944</t>
  </si>
  <si>
    <t>https://twitter.com/#!/saf510/status/700804797910413312</t>
  </si>
  <si>
    <t>https://twitter.com/#!/aldosarei996/status/700804859302440961</t>
  </si>
  <si>
    <t>https://twitter.com/#!/jojo0668/status/700804963920904192</t>
  </si>
  <si>
    <t>https://twitter.com/#!/hammor2/status/700805254154166273</t>
  </si>
  <si>
    <t>https://twitter.com/#!/khalid666_2/status/700805291131150336</t>
  </si>
  <si>
    <t>https://twitter.com/#!/nnssff2009/status/700805425411784704</t>
  </si>
  <si>
    <t>https://twitter.com/#!/abomazn941/status/700805610066075648</t>
  </si>
  <si>
    <t>https://twitter.com/#!/salhq91/status/700805627656986624</t>
  </si>
  <si>
    <t>https://twitter.com/#!/969himo/status/700806282526257153</t>
  </si>
  <si>
    <t>https://twitter.com/#!/husain_bahrain/status/700806375614578688</t>
  </si>
  <si>
    <t>https://twitter.com/#!/m_abu_azoz/status/700806653541748736</t>
  </si>
  <si>
    <t>https://twitter.com/#!/hatem7x/status/700806918424674305</t>
  </si>
  <si>
    <t>https://twitter.com/#!/aborose22/status/700807489676304385</t>
  </si>
  <si>
    <t>https://twitter.com/#!/fahadhu525/status/700807993353494529</t>
  </si>
  <si>
    <t>https://twitter.com/#!/moosaa20202/status/700808154569953280</t>
  </si>
  <si>
    <t>https://twitter.com/#!/leeds0100/status/700809747717488640</t>
  </si>
  <si>
    <t>https://twitter.com/#!/loloretweet1/status/700810228204326912</t>
  </si>
  <si>
    <t>https://twitter.com/#!/x_1402/status/700810334542630912</t>
  </si>
  <si>
    <t>https://twitter.com/#!/alya9o/status/700810530857074688</t>
  </si>
  <si>
    <t>https://twitter.com/#!/falshimmari/status/700810749413761025</t>
  </si>
  <si>
    <t>https://twitter.com/#!/saed_alrogi/status/700811141128261632</t>
  </si>
  <si>
    <t>https://twitter.com/#!/abdullrhman_57/status/700811236389347328</t>
  </si>
  <si>
    <t>https://twitter.com/#!/abusaleh66099/status/700811349526446080</t>
  </si>
  <si>
    <t>https://twitter.com/#!/tweetforksa11/status/700811785629253632</t>
  </si>
  <si>
    <t>https://twitter.com/#!/asstg66/status/700812705838538752</t>
  </si>
  <si>
    <t>https://twitter.com/#!/doctorkhalid82/status/700813038081941504</t>
  </si>
  <si>
    <t>https://twitter.com/#!/malsuwaigh/status/700813197985579008</t>
  </si>
  <si>
    <t>https://twitter.com/#!/king147147/status/700813820663635970</t>
  </si>
  <si>
    <t>https://twitter.com/#!/faisal_plus/status/700813830734139392</t>
  </si>
  <si>
    <t>https://twitter.com/#!/bazbaz4444/status/700813859439902720</t>
  </si>
  <si>
    <t>https://twitter.com/#!/moodx1083/status/700814331362025475</t>
  </si>
  <si>
    <t>https://twitter.com/#!/abotmrh11/status/700814356049743872</t>
  </si>
  <si>
    <t>https://twitter.com/#!/0072b52753d247f/status/700814650238222336</t>
  </si>
  <si>
    <t>https://twitter.com/#!/maaj1982/status/700815163369259008</t>
  </si>
  <si>
    <t>https://twitter.com/#!/qrw2005/status/700815554421063680</t>
  </si>
  <si>
    <t>https://twitter.com/#!/467335/status/700710683311271936</t>
  </si>
  <si>
    <t>https://twitter.com/#!/467335/status/700815590114594816</t>
  </si>
  <si>
    <t>https://twitter.com/#!/ahmd0949/status/700816049994866688</t>
  </si>
  <si>
    <t>https://twitter.com/#!/moonf06/status/700816141699129344</t>
  </si>
  <si>
    <t>https://twitter.com/#!/saadfnais/status/700816287107260420</t>
  </si>
  <si>
    <t>https://twitter.com/#!/zxo70/status/700816430401527808</t>
  </si>
  <si>
    <t>https://twitter.com/#!/mansour4599/status/700817186395439106</t>
  </si>
  <si>
    <t>https://twitter.com/#!/mkabdullah/status/700749184274665472</t>
  </si>
  <si>
    <t>https://twitter.com/#!/mkabdullah/status/700817686289317889</t>
  </si>
  <si>
    <t>https://twitter.com/#!/faizalfalah/status/700818298221551616</t>
  </si>
  <si>
    <t>https://twitter.com/#!/asfba1233/status/700819205399179265</t>
  </si>
  <si>
    <t>https://twitter.com/#!/maheralnz071/status/700819402304962560</t>
  </si>
  <si>
    <t>https://twitter.com/#!/samt_999/status/700821574228779010</t>
  </si>
  <si>
    <t>https://twitter.com/#!/wthaq/status/700821686329982976</t>
  </si>
  <si>
    <t>https://twitter.com/#!/althqeel/status/700822288179060736</t>
  </si>
  <si>
    <t>https://twitter.com/#!/afa_90/status/700822521562660864</t>
  </si>
  <si>
    <t>https://twitter.com/#!/msheee3ll/status/700822578470985728</t>
  </si>
  <si>
    <t>https://twitter.com/#!/fooofooo201189/status/700822872839868416</t>
  </si>
  <si>
    <t>https://twitter.com/#!/sandalshammri/status/700823979116916737</t>
  </si>
  <si>
    <t>https://twitter.com/#!/bn_alsekh/status/700824105134723073</t>
  </si>
  <si>
    <t>https://twitter.com/#!/straw_hat_ksa/status/700824125934333952</t>
  </si>
  <si>
    <t>https://twitter.com/#!/bader_ch/status/700825015793623040</t>
  </si>
  <si>
    <t>https://twitter.com/#!/aborowina/status/700825778477539328</t>
  </si>
  <si>
    <t>https://twitter.com/#!/ams_193/status/700829580102410240</t>
  </si>
  <si>
    <t>https://twitter.com/#!/mnodaddy/status/700830142856306692</t>
  </si>
  <si>
    <t>https://twitter.com/#!/dh_y111/status/700830236196347904</t>
  </si>
  <si>
    <t>https://twitter.com/#!/waleedwaar2008/status/700830317372960769</t>
  </si>
  <si>
    <t>https://twitter.com/#!/vip_fahody/status/700830386440445953</t>
  </si>
  <si>
    <t>https://twitter.com/#!/tooka_liaenzea/status/700830616057724928</t>
  </si>
  <si>
    <t>https://twitter.com/#!/almjo7m/status/700832476793585664</t>
  </si>
  <si>
    <t>https://twitter.com/#!/bahrain_buomar/status/700832776417718272</t>
  </si>
  <si>
    <t>https://twitter.com/#!/sstts20201/status/700832916784463873</t>
  </si>
  <si>
    <t>https://twitter.com/#!/gcwk23/status/700833016445329409</t>
  </si>
  <si>
    <t>https://twitter.com/#!/nmnn406/status/700834340423471105</t>
  </si>
  <si>
    <t>https://twitter.com/#!/muqhem_h/status/700834342147375104</t>
  </si>
  <si>
    <t>https://twitter.com/#!/khalidaunzy/status/700835107213590528</t>
  </si>
  <si>
    <t>https://twitter.com/#!/abuabdullah1371/status/700836096586993664</t>
  </si>
  <si>
    <t>https://twitter.com/#!/ahg_19/status/700837125340667904</t>
  </si>
  <si>
    <t>https://twitter.com/#!/khalid_alwaled/status/700837159012585473</t>
  </si>
  <si>
    <t>https://twitter.com/#!/ana_alehsas/status/700837563825844224</t>
  </si>
  <si>
    <t>https://twitter.com/#!/v_ip222/status/700837716137746434</t>
  </si>
  <si>
    <t>https://twitter.com/#!/aboa777/status/700838359661469697</t>
  </si>
  <si>
    <t>https://twitter.com/#!/mm707070k/status/700710511055396864</t>
  </si>
  <si>
    <t>https://twitter.com/#!/mm707070k/status/700840259798614016</t>
  </si>
  <si>
    <t>https://twitter.com/#!/samy300/status/700841940863074305</t>
  </si>
  <si>
    <t>https://twitter.com/#!/majeedaldalelah/status/700845794002411520</t>
  </si>
  <si>
    <t>https://twitter.com/#!/1427hhss/status/700847237253963777</t>
  </si>
  <si>
    <t>https://twitter.com/#!/a_s_vip1/status/700847679446896640</t>
  </si>
  <si>
    <t>https://twitter.com/#!/mohd__76/status/700848255970779136</t>
  </si>
  <si>
    <t>https://twitter.com/#!/salah262627/status/700848721890824196</t>
  </si>
  <si>
    <t>https://twitter.com/#!/sonboll11/status/700849743333871616</t>
  </si>
  <si>
    <t>https://twitter.com/#!/themo8/status/700850632752820225</t>
  </si>
  <si>
    <t>https://twitter.com/#!/ghadaalwadaani/status/700850640470286336</t>
  </si>
  <si>
    <t>https://twitter.com/#!/qqqq20201/status/700853098760298496</t>
  </si>
  <si>
    <t>https://twitter.com/#!/a_f_a_26/status/700853869866254336</t>
  </si>
  <si>
    <t>https://twitter.com/#!/saao111/status/700856639751069696</t>
  </si>
  <si>
    <t>https://twitter.com/#!/ana7_r/status/700862677279703040</t>
  </si>
  <si>
    <t>https://twitter.com/#!/farhan8888843/status/700866672744394752</t>
  </si>
  <si>
    <t>https://twitter.com/#!/abdulazizgarni/status/700866848552787969</t>
  </si>
  <si>
    <t>https://twitter.com/#!/rebaq2/status/700866952613523456</t>
  </si>
  <si>
    <t>https://twitter.com/#!/r505abdulmalik/status/700867265114333184</t>
  </si>
  <si>
    <t>https://twitter.com/#!/khaled32678/status/700867927348797440</t>
  </si>
  <si>
    <t>https://twitter.com/#!/bird7703/status/700872007416750080</t>
  </si>
  <si>
    <t>https://twitter.com/#!/aziz_annfs/status/700258106077528064</t>
  </si>
  <si>
    <t>https://twitter.com/#!/aziz_annfs/status/700872345511182336</t>
  </si>
  <si>
    <t>https://twitter.com/#!/amo0nahotb/status/700874362770079744</t>
  </si>
  <si>
    <t>https://twitter.com/#!/khulood_aes/status/700880329230389248</t>
  </si>
  <si>
    <t>https://twitter.com/#!/baderalqahtani3/status/700882667785551874</t>
  </si>
  <si>
    <t>https://twitter.com/#!/feroooza/status/700883721898094592</t>
  </si>
  <si>
    <t>https://twitter.com/#!/naderalshoug/status/700885195323535360</t>
  </si>
  <si>
    <t>https://twitter.com/#!/fa8261/status/700888767754846208</t>
  </si>
  <si>
    <t>https://twitter.com/#!/jamalsharif2826/status/700889910765625344</t>
  </si>
  <si>
    <t>https://twitter.com/#!/am750113/status/700891455993331712</t>
  </si>
  <si>
    <t>https://twitter.com/#!/rengoharbi/status/700892493597040641</t>
  </si>
  <si>
    <t>https://twitter.com/#!/k_m_althawadi/status/700892877623271424</t>
  </si>
  <si>
    <t>https://twitter.com/#!/alissaahmed2/status/700734119416827904</t>
  </si>
  <si>
    <t>https://twitter.com/#!/alissaahmed2/status/700893556215517188</t>
  </si>
  <si>
    <t>https://twitter.com/#!/sulltan1066/status/700895990782566400</t>
  </si>
  <si>
    <t>https://twitter.com/#!/rayeg1739/status/700898197510737922</t>
  </si>
  <si>
    <t>https://twitter.com/#!/saqeralsaqer14/status/700714160041172998</t>
  </si>
  <si>
    <t>https://twitter.com/#!/saqeralsaqer14/status/700906565562462208</t>
  </si>
  <si>
    <t>https://twitter.com/#!/thenuker1/status/700906944270364672</t>
  </si>
  <si>
    <t>https://twitter.com/#!/2000jamal1/status/700910105890525184</t>
  </si>
  <si>
    <t>https://twitter.com/#!/shn5ar/status/700740556792713217</t>
  </si>
  <si>
    <t>https://twitter.com/#!/ahmad08888/status/700871463545532416</t>
  </si>
  <si>
    <t>https://twitter.com/#!/ahmad08888/status/700910434489135104</t>
  </si>
  <si>
    <t>https://twitter.com/#!/ittifc_ma/status/700911130496077824</t>
  </si>
  <si>
    <t>https://twitter.com/#!/luleta1100/status/700911697226244096</t>
  </si>
  <si>
    <t>https://twitter.com/#!/wew771/status/700912054656495616</t>
  </si>
  <si>
    <t>https://twitter.com/#!/userats/status/700914509452423168</t>
  </si>
  <si>
    <t>https://twitter.com/#!/bskq92/status/700915561501433856</t>
  </si>
  <si>
    <t>https://twitter.com/#!/hohoh1399/status/700710117252141056</t>
  </si>
  <si>
    <t>https://twitter.com/#!/hohoh1399/status/700918559279546370</t>
  </si>
  <si>
    <t>https://twitter.com/#!/i3ader/status/700923736636203008</t>
  </si>
  <si>
    <t>https://twitter.com/#!/najmalmqati/status/700923977548562432</t>
  </si>
  <si>
    <t>https://twitter.com/#!/zirams94berj2lx/status/700924214707154944</t>
  </si>
  <si>
    <t>https://twitter.com/#!/alilabtop277/status/700924943220023296</t>
  </si>
  <si>
    <t>https://twitter.com/#!/lovebahrain6/status/700928119683883008</t>
  </si>
  <si>
    <t>https://twitter.com/#!/klanayassershmr/status/700928477193699328</t>
  </si>
  <si>
    <t>https://twitter.com/#!/ksaarab777/status/700930617521913856</t>
  </si>
  <si>
    <t>https://twitter.com/#!/walasmar/status/698511055744475136</t>
  </si>
  <si>
    <t>https://twitter.com/#!/youstinkleb/status/698183150535487488</t>
  </si>
  <si>
    <t>https://twitter.com/#!/walasmar/status/698511327103299584</t>
  </si>
  <si>
    <t>https://twitter.com/#!/walasmar/status/698985537898549249</t>
  </si>
  <si>
    <t>https://twitter.com/#!/rihamismail/status/699675694763106305</t>
  </si>
  <si>
    <t>https://twitter.com/#!/walasmar/status/699620423806259201</t>
  </si>
  <si>
    <t>https://twitter.com/#!/jaleddibbridge/status/699977049868337152</t>
  </si>
  <si>
    <t>https://twitter.com/#!/walasmar/status/699976895799005184</t>
  </si>
  <si>
    <t>https://twitter.com/#!/walasmar/status/700409426117660672</t>
  </si>
  <si>
    <t>https://twitter.com/#!/youstinkleb/status/700582031055433728</t>
  </si>
  <si>
    <t>https://twitter.com/#!/walasmar/status/699973940521734144</t>
  </si>
  <si>
    <t>https://twitter.com/#!/walasmar/status/700196560475295744</t>
  </si>
  <si>
    <t>https://twitter.com/#!/walasmar/status/700285167189884928</t>
  </si>
  <si>
    <t>https://twitter.com/#!/walasmar/status/700409826350727169</t>
  </si>
  <si>
    <t>https://twitter.com/#!/walasmar/status/700410240596979712</t>
  </si>
  <si>
    <t>https://twitter.com/#!/walasmar/status/700410514069848064</t>
  </si>
  <si>
    <t>https://twitter.com/#!/walasmar/status/700411496346464256</t>
  </si>
  <si>
    <t>https://twitter.com/#!/walasmar/status/700412045947109376</t>
  </si>
  <si>
    <t>https://twitter.com/#!/walasmar/status/700412634961580032</t>
  </si>
  <si>
    <t>https://twitter.com/#!/walasmar/status/700413430050590720</t>
  </si>
  <si>
    <t>https://twitter.com/#!/walasmar/status/700414234505539584</t>
  </si>
  <si>
    <t>https://twitter.com/#!/walasmar/status/700415437176119296</t>
  </si>
  <si>
    <t>https://twitter.com/#!/walasmar/status/700415065401352192</t>
  </si>
  <si>
    <t>https://twitter.com/#!/walasmar/status/700628375342182400</t>
  </si>
  <si>
    <t>https://twitter.com/#!/youstinkleb/status/698052326855147520</t>
  </si>
  <si>
    <t>https://twitter.com/#!/youstinkleb/status/698153993919397889</t>
  </si>
  <si>
    <t>https://twitter.com/#!/youstinkleb/status/698510490981371905</t>
  </si>
  <si>
    <t>https://twitter.com/#!/youstinkleb/status/700386793175166976</t>
  </si>
  <si>
    <t>https://twitter.com/#!/youstinkleb/status/700649392831729665</t>
  </si>
  <si>
    <t>https://twitter.com/#!/walasmar/status/698511299504779264</t>
  </si>
  <si>
    <t>https://twitter.com/#!/walasmar/status/699831556710338560</t>
  </si>
  <si>
    <t>https://twitter.com/#!/walasmar/status/700649479775481856</t>
  </si>
  <si>
    <t>https://twitter.com/#!/walasmar/status/700652233180913667</t>
  </si>
  <si>
    <t>https://twitter.com/#!/walasmar/status/699621368371896321</t>
  </si>
  <si>
    <t>https://twitter.com/#!/walasmar/status/700930649855660034</t>
  </si>
  <si>
    <t>https://twitter.com/#!/walasmar/status/698506085972357122</t>
  </si>
  <si>
    <t>https://twitter.com/#!/walasmar/status/700652872946429953</t>
  </si>
  <si>
    <t>https://twitter.com/#!/lshaibi/status/700932983654637568</t>
  </si>
  <si>
    <t>https://twitter.com/#!/alhosani22221/status/700933124373532672</t>
  </si>
  <si>
    <t>https://twitter.com/#!/6476hadiii/status/700933529664884737</t>
  </si>
  <si>
    <t>https://twitter.com/#!/yaheahade/status/700933782631796736</t>
  </si>
  <si>
    <t>https://twitter.com/#!/migomia/status/700938796209197056</t>
  </si>
  <si>
    <t>https://twitter.com/#!/theengineer19/status/700941960819773440</t>
  </si>
  <si>
    <t>https://twitter.com/#!/aboihia/status/700943315114573824</t>
  </si>
  <si>
    <t>https://twitter.com/#!/khaledtam0007/status/700943630152945664</t>
  </si>
  <si>
    <t>https://twitter.com/#!/sm_0016/status/700946020126040064</t>
  </si>
  <si>
    <t>https://twitter.com/#!/anody5885/status/700946418689769472</t>
  </si>
  <si>
    <t>https://twitter.com/#!/crazy20881350/status/700952051786903552</t>
  </si>
  <si>
    <t>https://twitter.com/#!/nomara3i/status/700890968137015297</t>
  </si>
  <si>
    <t>https://twitter.com/#!/nomara3i/status/700953245695528960</t>
  </si>
  <si>
    <t>https://twitter.com/#!/11976bashar/status/700953320467337216</t>
  </si>
  <si>
    <t>https://twitter.com/#!/ah101v/status/700953671979429889</t>
  </si>
  <si>
    <t>https://twitter.com/#!/hmid85_hamed/status/700954568012783616</t>
  </si>
  <si>
    <t>https://twitter.com/#!/rihamismail/status/700755331144548352</t>
  </si>
  <si>
    <t>https://twitter.com/#!/nancyne3meh/status/700937839882547200</t>
  </si>
  <si>
    <t>https://twitter.com/#!/aliso2221/status/700955631516258304</t>
  </si>
  <si>
    <t>https://twitter.com/#!/abu_gooory/status/700957013820489728</t>
  </si>
  <si>
    <t>https://twitter.com/#!/as3dms3oood/status/699565137976385536</t>
  </si>
  <si>
    <t>https://twitter.com/#!/as3dms3oood/status/699550771512262656</t>
  </si>
  <si>
    <t>https://twitter.com/#!/as3dms3oood/status/699918099051626496</t>
  </si>
  <si>
    <t>https://twitter.com/#!/kataeb_ar/status/700380118829527041</t>
  </si>
  <si>
    <t>https://twitter.com/#!/kataeb_ar/status/700395327912747008</t>
  </si>
  <si>
    <t>https://twitter.com/#!/as3dms3oood/status/699552557266550784</t>
  </si>
  <si>
    <t>https://twitter.com/#!/as3dms3oood/status/699938193915977728</t>
  </si>
  <si>
    <t>https://twitter.com/#!/as3dms3oood/status/700657163216097280</t>
  </si>
  <si>
    <t>https://twitter.com/#!/as3dms3oood/status/700957130350845952</t>
  </si>
  <si>
    <t>https://twitter.com/#!/as3dms3oood/status/700281658256142336</t>
  </si>
  <si>
    <t>https://twitter.com/#!/aa1t/status/700962287490723842</t>
  </si>
  <si>
    <t>https://twitter.com/#!/raeiraudah/status/700963508926726144</t>
  </si>
  <si>
    <t>https://twitter.com/#!/nancyne3meh/status/700954928823422976</t>
  </si>
  <si>
    <t>https://twitter.com/#!/paulaelkhoury/status/700963797482262528</t>
  </si>
  <si>
    <t>https://twitter.com/#!/binbattuta/status/700964368952008704</t>
  </si>
  <si>
    <t>https://twitter.com/#!/queen_22_a/status/700964911451676672</t>
  </si>
  <si>
    <t>https://twitter.com/#!/2015confident/status/700966044496695296</t>
  </si>
  <si>
    <t>https://twitter.com/#!/nareeman5/status/700967252871540736</t>
  </si>
  <si>
    <t>https://twitter.com/#!/yesbuhamad/status/700968217502728192</t>
  </si>
  <si>
    <t>https://twitter.com/#!/alyzidi_faris/status/700968587654250496</t>
  </si>
  <si>
    <t>https://twitter.com/#!/a_a_abahussain/status/700959106811699200</t>
  </si>
  <si>
    <t>https://twitter.com/#!/a_a_abahussain/status/700959600519020544</t>
  </si>
  <si>
    <t>https://twitter.com/#!/la_ojamel/status/700969478713188352</t>
  </si>
  <si>
    <t>https://twitter.com/#!/dalmansoori1/status/700969879109771264</t>
  </si>
  <si>
    <t>https://twitter.com/#!/khal8910/status/700969988228825089</t>
  </si>
  <si>
    <t>https://twitter.com/#!/ahmed_7_mub/status/700971464502198273</t>
  </si>
  <si>
    <t>https://twitter.com/#!/nooralemsn77/status/700971975943069696</t>
  </si>
  <si>
    <t>https://twitter.com/#!/mostafakaki/status/700973597150552064</t>
  </si>
  <si>
    <t>https://twitter.com/#!/raiban2012v/status/700978000901197824</t>
  </si>
  <si>
    <t>https://twitter.com/#!/zzeze958/status/700980613579411456</t>
  </si>
  <si>
    <t>https://twitter.com/#!/ahmmad_alrabiah/status/700985057486438400</t>
  </si>
  <si>
    <t>https://twitter.com/#!/ksa24/status/700700874428047360</t>
  </si>
  <si>
    <t>https://twitter.com/#!/suhairalwakeel/status/700988443288010752</t>
  </si>
  <si>
    <t>https://twitter.com/#!/sed409/status/700988455581515776</t>
  </si>
  <si>
    <t>https://twitter.com/#!/1415_ssa/status/700988793000763392</t>
  </si>
  <si>
    <t>https://twitter.com/#!/mikeharb2000/status/700990562850111488</t>
  </si>
  <si>
    <t>https://twitter.com/#!/6777stalin/status/700990614423400448</t>
  </si>
  <si>
    <t>https://twitter.com/#!/lebanesevoices/status/698509299983761408</t>
  </si>
  <si>
    <t>https://twitter.com/#!/lebanesevoices/status/700640528673562624</t>
  </si>
  <si>
    <t>https://twitter.com/#!/lebanesevoices/status/700990823140298752</t>
  </si>
  <si>
    <t>https://twitter.com/#!/aldfiri_25/status/700991042082971648</t>
  </si>
  <si>
    <t>https://twitter.com/#!/dlo0osh2/status/700991146131136512</t>
  </si>
  <si>
    <t>https://twitter.com/#!/alhindiyaser/status/700992150796902401</t>
  </si>
  <si>
    <t>https://twitter.com/#!/mjahdalshdydy/status/700993745051906048</t>
  </si>
  <si>
    <t>https://twitter.com/#!/lonley1434/status/700994402194432001</t>
  </si>
  <si>
    <t>https://twitter.com/#!/rooh4063/status/700994650119786496</t>
  </si>
  <si>
    <t>https://twitter.com/#!/basel_aldafeery/status/700994700338196481</t>
  </si>
  <si>
    <t>https://twitter.com/#!/mariabouroufael/status/700235246785015809</t>
  </si>
  <si>
    <t>https://twitter.com/#!/mariabouroufael/status/700995084964098049</t>
  </si>
  <si>
    <t>https://twitter.com/#!/moori_3/status/700996031216013312</t>
  </si>
  <si>
    <t>https://twitter.com/#!/1407khaled/status/701000170230644737</t>
  </si>
  <si>
    <t>https://twitter.com/#!/falih_alsadoun/status/701001728670367744</t>
  </si>
  <si>
    <t>https://twitter.com/#!/wassem1981w/status/701001998066458624</t>
  </si>
  <si>
    <t>https://twitter.com/#!/bade205r/status/700990819088596992</t>
  </si>
  <si>
    <t>https://twitter.com/#!/naiaf2011/status/701002129327128576</t>
  </si>
  <si>
    <t>https://twitter.com/#!/hani_saiad/status/701005801054457856</t>
  </si>
  <si>
    <t>https://twitter.com/#!/magedtsttst/status/701005996244729856</t>
  </si>
  <si>
    <t>https://twitter.com/#!/alhamadi1990/status/701006827765571584</t>
  </si>
  <si>
    <t>https://twitter.com/#!/youmylove8/status/701007422845009921</t>
  </si>
  <si>
    <t>https://twitter.com/#!/for_ever11/status/701007977671761920</t>
  </si>
  <si>
    <t>https://twitter.com/#!/soltan12989/status/701008686349733889</t>
  </si>
  <si>
    <t>https://twitter.com/#!/abdullah1961/status/701009705506893826</t>
  </si>
  <si>
    <t>https://twitter.com/#!/ibrahim_moj/status/701010166918029312</t>
  </si>
  <si>
    <t>https://twitter.com/#!/bbsfdh2013/status/701010375668535302</t>
  </si>
  <si>
    <t>https://twitter.com/#!/seham77881/status/701012221430784000</t>
  </si>
  <si>
    <t>https://twitter.com/#!/hamidalbohire/status/701012879387004928</t>
  </si>
  <si>
    <t>https://twitter.com/#!/alrazeen_ad/status/701012943002058752</t>
  </si>
  <si>
    <t>https://twitter.com/#!/asalim440/status/701013392098783233</t>
  </si>
  <si>
    <t>https://twitter.com/#!/khalid_thamer/status/701017383322984448</t>
  </si>
  <si>
    <t>https://twitter.com/#!/kkmm112219/status/701019645172695042</t>
  </si>
  <si>
    <t>https://twitter.com/#!/tabooootaboooo/status/701023588544077824</t>
  </si>
  <si>
    <t>https://twitter.com/#!/iranianaffairs/status/700744973130604546</t>
  </si>
  <si>
    <t>https://twitter.com/#!/00700nona/status/701026510090665984</t>
  </si>
  <si>
    <t>697793981678280704</t>
  </si>
  <si>
    <t>697804715049013248</t>
  </si>
  <si>
    <t>697812478827327488</t>
  </si>
  <si>
    <t>697849362311991296</t>
  </si>
  <si>
    <t>697873714206081025</t>
  </si>
  <si>
    <t>697873598778892288</t>
  </si>
  <si>
    <t>697874643093475329</t>
  </si>
  <si>
    <t>697893783569113088</t>
  </si>
  <si>
    <t>697893803190001664</t>
  </si>
  <si>
    <t>697893888925822978</t>
  </si>
  <si>
    <t>697894217750880258</t>
  </si>
  <si>
    <t>697894511633104896</t>
  </si>
  <si>
    <t>697895212119650305</t>
  </si>
  <si>
    <t>697896269042343936</t>
  </si>
  <si>
    <t>697896428241297408</t>
  </si>
  <si>
    <t>697896659443965953</t>
  </si>
  <si>
    <t>697898284191502336</t>
  </si>
  <si>
    <t>697898987785945088</t>
  </si>
  <si>
    <t>697902238438658048</t>
  </si>
  <si>
    <t>697903976835117057</t>
  </si>
  <si>
    <t>697904799187079170</t>
  </si>
  <si>
    <t>697906267004784641</t>
  </si>
  <si>
    <t>697907887708991490</t>
  </si>
  <si>
    <t>697909645050916864</t>
  </si>
  <si>
    <t>697910032814489601</t>
  </si>
  <si>
    <t>697803069837467648</t>
  </si>
  <si>
    <t>697903182224166912</t>
  </si>
  <si>
    <t>697912649762369536</t>
  </si>
  <si>
    <t>697933397843267584</t>
  </si>
  <si>
    <t>697934133805326336</t>
  </si>
  <si>
    <t>697941198464552960</t>
  </si>
  <si>
    <t>697943649640976384</t>
  </si>
  <si>
    <t>697945121896194050</t>
  </si>
  <si>
    <t>697948617034878976</t>
  </si>
  <si>
    <t>697961032497627136</t>
  </si>
  <si>
    <t>697962262842183680</t>
  </si>
  <si>
    <t>697974951085789184</t>
  </si>
  <si>
    <t>697977906954428416</t>
  </si>
  <si>
    <t>697978436543868928</t>
  </si>
  <si>
    <t>697979837689028608</t>
  </si>
  <si>
    <t>697987897522319360</t>
  </si>
  <si>
    <t>698002411969970176</t>
  </si>
  <si>
    <t>698004778098491393</t>
  </si>
  <si>
    <t>698005389732900864</t>
  </si>
  <si>
    <t>698042312727908352</t>
  </si>
  <si>
    <t>698067105112051712</t>
  </si>
  <si>
    <t>698068418138923008</t>
  </si>
  <si>
    <t>698089313553154048</t>
  </si>
  <si>
    <t>698096518029422592</t>
  </si>
  <si>
    <t>698102932890255360</t>
  </si>
  <si>
    <t>698108262508425216</t>
  </si>
  <si>
    <t>698092854443384832</t>
  </si>
  <si>
    <t>698108917918863361</t>
  </si>
  <si>
    <t>698109792829775872</t>
  </si>
  <si>
    <t>698110478539743232</t>
  </si>
  <si>
    <t>697893532414124032</t>
  </si>
  <si>
    <t>698126873327333376</t>
  </si>
  <si>
    <t>698133544544022529</t>
  </si>
  <si>
    <t>698156915944067073</t>
  </si>
  <si>
    <t>698117202214580228</t>
  </si>
  <si>
    <t>698178792188198912</t>
  </si>
  <si>
    <t>698190354298703872</t>
  </si>
  <si>
    <t>698217148754239488</t>
  </si>
  <si>
    <t>698275108478181377</t>
  </si>
  <si>
    <t>698308441882955777</t>
  </si>
  <si>
    <t>698375971712274432</t>
  </si>
  <si>
    <t>698376404690276352</t>
  </si>
  <si>
    <t>698447997529649152</t>
  </si>
  <si>
    <t>698156537378955264</t>
  </si>
  <si>
    <t>698156655821922304</t>
  </si>
  <si>
    <t>698158504767549440</t>
  </si>
  <si>
    <t>698506741034590208</t>
  </si>
  <si>
    <t>698084630050709504</t>
  </si>
  <si>
    <t>698185697304248320</t>
  </si>
  <si>
    <t>698512559767334912</t>
  </si>
  <si>
    <t>698525148081557505</t>
  </si>
  <si>
    <t>698537832160165888</t>
  </si>
  <si>
    <t>698538975074582529</t>
  </si>
  <si>
    <t>698545202860945408</t>
  </si>
  <si>
    <t>698545346801041408</t>
  </si>
  <si>
    <t>698546020557398017</t>
  </si>
  <si>
    <t>698564001924382720</t>
  </si>
  <si>
    <t>698569786926755841</t>
  </si>
  <si>
    <t>698535038460100609</t>
  </si>
  <si>
    <t>698574631180099585</t>
  </si>
  <si>
    <t>698584236161396736</t>
  </si>
  <si>
    <t>698584355145453568</t>
  </si>
  <si>
    <t>698584724600659970</t>
  </si>
  <si>
    <t>698585107750371328</t>
  </si>
  <si>
    <t>698585160565002240</t>
  </si>
  <si>
    <t>698585671397732352</t>
  </si>
  <si>
    <t>698585987417505792</t>
  </si>
  <si>
    <t>698587544104083457</t>
  </si>
  <si>
    <t>698587813852246016</t>
  </si>
  <si>
    <t>698588725610160130</t>
  </si>
  <si>
    <t>698588764369776642</t>
  </si>
  <si>
    <t>698589001121452032</t>
  </si>
  <si>
    <t>698589073494163457</t>
  </si>
  <si>
    <t>698589555688148992</t>
  </si>
  <si>
    <t>698589628782223360</t>
  </si>
  <si>
    <t>698590516099862528</t>
  </si>
  <si>
    <t>698590579001839616</t>
  </si>
  <si>
    <t>698590680801792000</t>
  </si>
  <si>
    <t>698594132114194432</t>
  </si>
  <si>
    <t>698594472922320897</t>
  </si>
  <si>
    <t>698594707430076416</t>
  </si>
  <si>
    <t>698594810358321152</t>
  </si>
  <si>
    <t>698599896673288193</t>
  </si>
  <si>
    <t>698601091844415489</t>
  </si>
  <si>
    <t>698605219014283264</t>
  </si>
  <si>
    <t>698626231235907586</t>
  </si>
  <si>
    <t>698628309681356804</t>
  </si>
  <si>
    <t>698751154864451584</t>
  </si>
  <si>
    <t>698781981862182913</t>
  </si>
  <si>
    <t>698792012510662656</t>
  </si>
  <si>
    <t>698800839775940608</t>
  </si>
  <si>
    <t>698801102259691520</t>
  </si>
  <si>
    <t>698817385197924353</t>
  </si>
  <si>
    <t>698824863671255040</t>
  </si>
  <si>
    <t>698844064616202240</t>
  </si>
  <si>
    <t>698888790706749440</t>
  </si>
  <si>
    <t>698896182412599296</t>
  </si>
  <si>
    <t>698896966856519680</t>
  </si>
  <si>
    <t>697805844096905216</t>
  </si>
  <si>
    <t>698234872788344832</t>
  </si>
  <si>
    <t>698898812094513152</t>
  </si>
  <si>
    <t>698901230219825152</t>
  </si>
  <si>
    <t>698916117662855172</t>
  </si>
  <si>
    <t>698917397101608960</t>
  </si>
  <si>
    <t>698929822098042881</t>
  </si>
  <si>
    <t>698934919318208513</t>
  </si>
  <si>
    <t>698965654775451649</t>
  </si>
  <si>
    <t>698967110920335360</t>
  </si>
  <si>
    <t>698969301693427713</t>
  </si>
  <si>
    <t>698969732217704448</t>
  </si>
  <si>
    <t>698970263522775041</t>
  </si>
  <si>
    <t>698974075625017345</t>
  </si>
  <si>
    <t>698926760256102401</t>
  </si>
  <si>
    <t>698928380922589184</t>
  </si>
  <si>
    <t>698984360683266049</t>
  </si>
  <si>
    <t>698985057323585536</t>
  </si>
  <si>
    <t>699003792470179840</t>
  </si>
  <si>
    <t>699006144736555008</t>
  </si>
  <si>
    <t>699008005841514497</t>
  </si>
  <si>
    <t>699028789427359746</t>
  </si>
  <si>
    <t>699115628377022464</t>
  </si>
  <si>
    <t>699120814554292224</t>
  </si>
  <si>
    <t>699135696905355264</t>
  </si>
  <si>
    <t>699158549176414209</t>
  </si>
  <si>
    <t>699159417523171328</t>
  </si>
  <si>
    <t>699174507848683520</t>
  </si>
  <si>
    <t>699179461980397568</t>
  </si>
  <si>
    <t>699180372073062400</t>
  </si>
  <si>
    <t>699209778216747008</t>
  </si>
  <si>
    <t>699281284766560256</t>
  </si>
  <si>
    <t>699284363352084480</t>
  </si>
  <si>
    <t>699301913641279488</t>
  </si>
  <si>
    <t>699327015330168832</t>
  </si>
  <si>
    <t>699328839810420738</t>
  </si>
  <si>
    <t>699331171721748480</t>
  </si>
  <si>
    <t>699302082612895744</t>
  </si>
  <si>
    <t>699348595519033344</t>
  </si>
  <si>
    <t>699365000213893121</t>
  </si>
  <si>
    <t>699470133107019776</t>
  </si>
  <si>
    <t>699483591072415744</t>
  </si>
  <si>
    <t>699495192856907776</t>
  </si>
  <si>
    <t>699585378676772864</t>
  </si>
  <si>
    <t>699569696920604672</t>
  </si>
  <si>
    <t>699608576575348736</t>
  </si>
  <si>
    <t>699634375126810624</t>
  </si>
  <si>
    <t>699638757385969664</t>
  </si>
  <si>
    <t>699639018036846597</t>
  </si>
  <si>
    <t>699639335910510592</t>
  </si>
  <si>
    <t>699639363433533441</t>
  </si>
  <si>
    <t>699640095289307136</t>
  </si>
  <si>
    <t>699643664474251264</t>
  </si>
  <si>
    <t>699650990329483266</t>
  </si>
  <si>
    <t>699659553357611008</t>
  </si>
  <si>
    <t>699675447349612545</t>
  </si>
  <si>
    <t>699282630282473473</t>
  </si>
  <si>
    <t>699284095801696257</t>
  </si>
  <si>
    <t>699299007005380610</t>
  </si>
  <si>
    <t>699515996785242112</t>
  </si>
  <si>
    <t>699611262070734849</t>
  </si>
  <si>
    <t>699660903160090625</t>
  </si>
  <si>
    <t>699606104494501888</t>
  </si>
  <si>
    <t>699675576781684736</t>
  </si>
  <si>
    <t>699675725004218368</t>
  </si>
  <si>
    <t>699394906670895104</t>
  </si>
  <si>
    <t>699804417307119621</t>
  </si>
  <si>
    <t>699804586056544257</t>
  </si>
  <si>
    <t>699832723922243584</t>
  </si>
  <si>
    <t>699856046886678529</t>
  </si>
  <si>
    <t>698799464480423937</t>
  </si>
  <si>
    <t>698965933910573060</t>
  </si>
  <si>
    <t>699115167087513600</t>
  </si>
  <si>
    <t>699849358745989120</t>
  </si>
  <si>
    <t>699858211847843840</t>
  </si>
  <si>
    <t>698204491535912960</t>
  </si>
  <si>
    <t>699886532128337920</t>
  </si>
  <si>
    <t>699888147522572288</t>
  </si>
  <si>
    <t>698727473463357440</t>
  </si>
  <si>
    <t>699889792440520704</t>
  </si>
  <si>
    <t>699933422895153152</t>
  </si>
  <si>
    <t>699937062791868416</t>
  </si>
  <si>
    <t>699937666809331712</t>
  </si>
  <si>
    <t>699953512667443202</t>
  </si>
  <si>
    <t>699979196836286464</t>
  </si>
  <si>
    <t>700025040377479168</t>
  </si>
  <si>
    <t>700031145661112320</t>
  </si>
  <si>
    <t>700059471280627712</t>
  </si>
  <si>
    <t>700172466170281985</t>
  </si>
  <si>
    <t>700172627575373824</t>
  </si>
  <si>
    <t>700172765077241857</t>
  </si>
  <si>
    <t>700173687778099200</t>
  </si>
  <si>
    <t>700175262315606016</t>
  </si>
  <si>
    <t>700176276842221568</t>
  </si>
  <si>
    <t>700176342927675392</t>
  </si>
  <si>
    <t>698748187872522240</t>
  </si>
  <si>
    <t>700177517781487616</t>
  </si>
  <si>
    <t>700177554674683904</t>
  </si>
  <si>
    <t>700178018065641473</t>
  </si>
  <si>
    <t>700178737913065473</t>
  </si>
  <si>
    <t>700178838517633024</t>
  </si>
  <si>
    <t>700180512565026816</t>
  </si>
  <si>
    <t>700180586435104769</t>
  </si>
  <si>
    <t>700180597575192576</t>
  </si>
  <si>
    <t>700184004629262337</t>
  </si>
  <si>
    <t>700184820048130048</t>
  </si>
  <si>
    <t>698584345351692288</t>
  </si>
  <si>
    <t>700190502268858369</t>
  </si>
  <si>
    <t>700192266284044289</t>
  </si>
  <si>
    <t>700193989379674112</t>
  </si>
  <si>
    <t>700194842396270592</t>
  </si>
  <si>
    <t>700195010843713537</t>
  </si>
  <si>
    <t>700238050832556032</t>
  </si>
  <si>
    <t>700244040726368257</t>
  </si>
  <si>
    <t>698510596036304897</t>
  </si>
  <si>
    <t>700270196687290368</t>
  </si>
  <si>
    <t>700270673680330752</t>
  </si>
  <si>
    <t>700270869059395584</t>
  </si>
  <si>
    <t>700271044607741952</t>
  </si>
  <si>
    <t>700271318520983554</t>
  </si>
  <si>
    <t>700271335759572992</t>
  </si>
  <si>
    <t>700271399538159616</t>
  </si>
  <si>
    <t>700271402637774848</t>
  </si>
  <si>
    <t>700271424909344768</t>
  </si>
  <si>
    <t>700272770006040576</t>
  </si>
  <si>
    <t>700272853602713600</t>
  </si>
  <si>
    <t>700273124332433408</t>
  </si>
  <si>
    <t>700273237104705536</t>
  </si>
  <si>
    <t>700274135478489088</t>
  </si>
  <si>
    <t>700274679005716480</t>
  </si>
  <si>
    <t>700274777936818176</t>
  </si>
  <si>
    <t>700274969742352384</t>
  </si>
  <si>
    <t>700275029343252481</t>
  </si>
  <si>
    <t>700275276513681409</t>
  </si>
  <si>
    <t>700276562315382784</t>
  </si>
  <si>
    <t>699640213132414979</t>
  </si>
  <si>
    <t>700276890129592320</t>
  </si>
  <si>
    <t>700278790157639680</t>
  </si>
  <si>
    <t>700280965902503936</t>
  </si>
  <si>
    <t>700282272650498048</t>
  </si>
  <si>
    <t>700284512501018624</t>
  </si>
  <si>
    <t>700285497873190916</t>
  </si>
  <si>
    <t>700286654075035648</t>
  </si>
  <si>
    <t>700287014642524161</t>
  </si>
  <si>
    <t>700287300027211776</t>
  </si>
  <si>
    <t>700261126496350208</t>
  </si>
  <si>
    <t>700290845627404288</t>
  </si>
  <si>
    <t>700298456565288962</t>
  </si>
  <si>
    <t>700302232982523904</t>
  </si>
  <si>
    <t>700318787804008448</t>
  </si>
  <si>
    <t>700321460842147841</t>
  </si>
  <si>
    <t>700345757707149312</t>
  </si>
  <si>
    <t>700349348085960704</t>
  </si>
  <si>
    <t>700067477628305408</t>
  </si>
  <si>
    <t>700357795577782272</t>
  </si>
  <si>
    <t>700272861995339776</t>
  </si>
  <si>
    <t>700374134849581056</t>
  </si>
  <si>
    <t>699649284317143040</t>
  </si>
  <si>
    <t>700380901272735744</t>
  </si>
  <si>
    <t>700389550888263680</t>
  </si>
  <si>
    <t>700279664703483904</t>
  </si>
  <si>
    <t>700391630210117632</t>
  </si>
  <si>
    <t>700391739480104960</t>
  </si>
  <si>
    <t>700392032905404416</t>
  </si>
  <si>
    <t>700392124567707648</t>
  </si>
  <si>
    <t>700392524846915584</t>
  </si>
  <si>
    <t>698540862721003520</t>
  </si>
  <si>
    <t>700395200460382208</t>
  </si>
  <si>
    <t>700380960802631680</t>
  </si>
  <si>
    <t>700396107105488897</t>
  </si>
  <si>
    <t>700397042376568832</t>
  </si>
  <si>
    <t>700401831873220608</t>
  </si>
  <si>
    <t>698749695288430593</t>
  </si>
  <si>
    <t>700404847565090818</t>
  </si>
  <si>
    <t>700410311128428544</t>
  </si>
  <si>
    <t>700410914386944000</t>
  </si>
  <si>
    <t>700052363948617728</t>
  </si>
  <si>
    <t>700421197515739137</t>
  </si>
  <si>
    <t>700436069536436225</t>
  </si>
  <si>
    <t>700435982970195968</t>
  </si>
  <si>
    <t>700436529580154881</t>
  </si>
  <si>
    <t>700458508681093120</t>
  </si>
  <si>
    <t>700521507924090881</t>
  </si>
  <si>
    <t>700533445294845953</t>
  </si>
  <si>
    <t>700563343166144512</t>
  </si>
  <si>
    <t>700591102462550016</t>
  </si>
  <si>
    <t>700592065986564096</t>
  </si>
  <si>
    <t>700611279204044800</t>
  </si>
  <si>
    <t>700633768588025856</t>
  </si>
  <si>
    <t>700635147549343744</t>
  </si>
  <si>
    <t>700635809125310466</t>
  </si>
  <si>
    <t>700636666185158656</t>
  </si>
  <si>
    <t>700638025181634560</t>
  </si>
  <si>
    <t>700244701815967744</t>
  </si>
  <si>
    <t>700649639209402368</t>
  </si>
  <si>
    <t>700649985868607489</t>
  </si>
  <si>
    <t>700651578563231745</t>
  </si>
  <si>
    <t>700653679813103616</t>
  </si>
  <si>
    <t>700653706484649984</t>
  </si>
  <si>
    <t>700657868832374784</t>
  </si>
  <si>
    <t>697882220141355008</t>
  </si>
  <si>
    <t>700666815115108352</t>
  </si>
  <si>
    <t>700668321503408128</t>
  </si>
  <si>
    <t>700670745609793537</t>
  </si>
  <si>
    <t>700671491692634113</t>
  </si>
  <si>
    <t>700671905532145664</t>
  </si>
  <si>
    <t>700676082211622912</t>
  </si>
  <si>
    <t>700677280960532480</t>
  </si>
  <si>
    <t>697846644709064704</t>
  </si>
  <si>
    <t>699644746491260928</t>
  </si>
  <si>
    <t>699886019001188352</t>
  </si>
  <si>
    <t>700294858087354369</t>
  </si>
  <si>
    <t>700409048747741184</t>
  </si>
  <si>
    <t>700410088066936832</t>
  </si>
  <si>
    <t>700410564795723776</t>
  </si>
  <si>
    <t>700660449826598914</t>
  </si>
  <si>
    <t>700677351299006464</t>
  </si>
  <si>
    <t>700679244272152576</t>
  </si>
  <si>
    <t>700682850543214593</t>
  </si>
  <si>
    <t>700683096820211713</t>
  </si>
  <si>
    <t>700685321738932225</t>
  </si>
  <si>
    <t>700691701963186176</t>
  </si>
  <si>
    <t>700697367834705920</t>
  </si>
  <si>
    <t>700623612806467584</t>
  </si>
  <si>
    <t>700699498809585664</t>
  </si>
  <si>
    <t>700700930887569408</t>
  </si>
  <si>
    <t>700700965540859904</t>
  </si>
  <si>
    <t>700700970372747266</t>
  </si>
  <si>
    <t>700700988315979776</t>
  </si>
  <si>
    <t>700701004531163136</t>
  </si>
  <si>
    <t>700701004896059392</t>
  </si>
  <si>
    <t>700701053403209728</t>
  </si>
  <si>
    <t>700701118674956288</t>
  </si>
  <si>
    <t>700701197599162368</t>
  </si>
  <si>
    <t>700701201160138752</t>
  </si>
  <si>
    <t>700701209171259396</t>
  </si>
  <si>
    <t>700701222915936256</t>
  </si>
  <si>
    <t>700701257812590592</t>
  </si>
  <si>
    <t>700701267778207744</t>
  </si>
  <si>
    <t>700701325642878976</t>
  </si>
  <si>
    <t>700701333142302721</t>
  </si>
  <si>
    <t>700701370593189888</t>
  </si>
  <si>
    <t>700701374456197120</t>
  </si>
  <si>
    <t>700701427610624000</t>
  </si>
  <si>
    <t>700701440789102592</t>
  </si>
  <si>
    <t>700701493310033920</t>
  </si>
  <si>
    <t>700701517171580928</t>
  </si>
  <si>
    <t>700701523391684608</t>
  </si>
  <si>
    <t>700701576491618305</t>
  </si>
  <si>
    <t>700678667819728897</t>
  </si>
  <si>
    <t>700679376531300352</t>
  </si>
  <si>
    <t>700701583806431232</t>
  </si>
  <si>
    <t>700701615817367552</t>
  </si>
  <si>
    <t>700701739389997056</t>
  </si>
  <si>
    <t>700701777860149249</t>
  </si>
  <si>
    <t>700701783535054850</t>
  </si>
  <si>
    <t>700701837863874561</t>
  </si>
  <si>
    <t>700701849721184258</t>
  </si>
  <si>
    <t>700701888241606657</t>
  </si>
  <si>
    <t>700701890724687872</t>
  </si>
  <si>
    <t>700701892679176192</t>
  </si>
  <si>
    <t>700701904851099648</t>
  </si>
  <si>
    <t>700701914477031424</t>
  </si>
  <si>
    <t>700701927420653568</t>
  </si>
  <si>
    <t>700701964565356545</t>
  </si>
  <si>
    <t>700702042541707265</t>
  </si>
  <si>
    <t>700702069301387265</t>
  </si>
  <si>
    <t>700702154118602752</t>
  </si>
  <si>
    <t>700702169301966848</t>
  </si>
  <si>
    <t>700702175379517440</t>
  </si>
  <si>
    <t>700702225891459072</t>
  </si>
  <si>
    <t>700702239342653440</t>
  </si>
  <si>
    <t>700702285366763520</t>
  </si>
  <si>
    <t>700702293574946817</t>
  </si>
  <si>
    <t>700702130223640577</t>
  </si>
  <si>
    <t>700702302563340288</t>
  </si>
  <si>
    <t>700702416409387008</t>
  </si>
  <si>
    <t>700702435845734400</t>
  </si>
  <si>
    <t>700702484105404416</t>
  </si>
  <si>
    <t>700702504925925376</t>
  </si>
  <si>
    <t>700702512064499713</t>
  </si>
  <si>
    <t>700702592297472003</t>
  </si>
  <si>
    <t>700702744068362240</t>
  </si>
  <si>
    <t>700702800557297666</t>
  </si>
  <si>
    <t>700702950214205441</t>
  </si>
  <si>
    <t>700703028442222592</t>
  </si>
  <si>
    <t>700703053872283648</t>
  </si>
  <si>
    <t>700703070133600256</t>
  </si>
  <si>
    <t>700703076513087488</t>
  </si>
  <si>
    <t>700703086206173184</t>
  </si>
  <si>
    <t>700703092438863872</t>
  </si>
  <si>
    <t>700703114995888128</t>
  </si>
  <si>
    <t>700702733083533312</t>
  </si>
  <si>
    <t>700703008951291906</t>
  </si>
  <si>
    <t>700703151838650368</t>
  </si>
  <si>
    <t>700703204393222145</t>
  </si>
  <si>
    <t>700703314313355264</t>
  </si>
  <si>
    <t>700703327852621826</t>
  </si>
  <si>
    <t>700703460728160256</t>
  </si>
  <si>
    <t>700703474158325760</t>
  </si>
  <si>
    <t>700703486393114627</t>
  </si>
  <si>
    <t>700703536770842624</t>
  </si>
  <si>
    <t>700703556983246848</t>
  </si>
  <si>
    <t>700703581406683136</t>
  </si>
  <si>
    <t>700703584112005122</t>
  </si>
  <si>
    <t>700703584724381697</t>
  </si>
  <si>
    <t>700703594811695105</t>
  </si>
  <si>
    <t>700703641183907840</t>
  </si>
  <si>
    <t>700703712201805824</t>
  </si>
  <si>
    <t>700703719923576836</t>
  </si>
  <si>
    <t>700703926765690880</t>
  </si>
  <si>
    <t>700703955538616321</t>
  </si>
  <si>
    <t>700703979773235201</t>
  </si>
  <si>
    <t>700704157855064065</t>
  </si>
  <si>
    <t>700704167279652866</t>
  </si>
  <si>
    <t>700704183901679616</t>
  </si>
  <si>
    <t>700704215753216000</t>
  </si>
  <si>
    <t>700704216231374849</t>
  </si>
  <si>
    <t>700704251450933248</t>
  </si>
  <si>
    <t>700704257712984065</t>
  </si>
  <si>
    <t>700704330970697728</t>
  </si>
  <si>
    <t>700704343570391040</t>
  </si>
  <si>
    <t>700704378215268352</t>
  </si>
  <si>
    <t>700704444397330432</t>
  </si>
  <si>
    <t>700704576895320064</t>
  </si>
  <si>
    <t>700704582993891330</t>
  </si>
  <si>
    <t>700704591378300928</t>
  </si>
  <si>
    <t>700704597850116097</t>
  </si>
  <si>
    <t>700704603936047104</t>
  </si>
  <si>
    <t>700174215979339776</t>
  </si>
  <si>
    <t>700704664229179392</t>
  </si>
  <si>
    <t>700704714787332097</t>
  </si>
  <si>
    <t>700704868906962945</t>
  </si>
  <si>
    <t>700704888813125633</t>
  </si>
  <si>
    <t>700704958417657856</t>
  </si>
  <si>
    <t>700705393081761792</t>
  </si>
  <si>
    <t>700705520156590081</t>
  </si>
  <si>
    <t>700705714881298432</t>
  </si>
  <si>
    <t>700705761568104448</t>
  </si>
  <si>
    <t>700705772867604482</t>
  </si>
  <si>
    <t>700705795122532355</t>
  </si>
  <si>
    <t>700705895265783808</t>
  </si>
  <si>
    <t>700705933014540288</t>
  </si>
  <si>
    <t>700705993878069248</t>
  </si>
  <si>
    <t>700706123612090369</t>
  </si>
  <si>
    <t>700706138787069952</t>
  </si>
  <si>
    <t>700706237151891456</t>
  </si>
  <si>
    <t>700706267266949120</t>
  </si>
  <si>
    <t>700706339572621313</t>
  </si>
  <si>
    <t>700706605294297088</t>
  </si>
  <si>
    <t>700706749087621122</t>
  </si>
  <si>
    <t>700706823691698177</t>
  </si>
  <si>
    <t>700706989211525120</t>
  </si>
  <si>
    <t>700706993582055424</t>
  </si>
  <si>
    <t>700707133139116032</t>
  </si>
  <si>
    <t>700707319189995521</t>
  </si>
  <si>
    <t>700707335103193088</t>
  </si>
  <si>
    <t>700707336114065409</t>
  </si>
  <si>
    <t>700707375783800832</t>
  </si>
  <si>
    <t>700703707571187712</t>
  </si>
  <si>
    <t>700707407740215297</t>
  </si>
  <si>
    <t>700707700854943746</t>
  </si>
  <si>
    <t>700707733364981760</t>
  </si>
  <si>
    <t>700708213067554816</t>
  </si>
  <si>
    <t>700708257971761152</t>
  </si>
  <si>
    <t>700708563375824896</t>
  </si>
  <si>
    <t>700708589338550273</t>
  </si>
  <si>
    <t>700708750651424769</t>
  </si>
  <si>
    <t>700708793265602560</t>
  </si>
  <si>
    <t>700708851692216320</t>
  </si>
  <si>
    <t>700709218639335424</t>
  </si>
  <si>
    <t>700709304307945472</t>
  </si>
  <si>
    <t>700709503860350976</t>
  </si>
  <si>
    <t>700709538031411200</t>
  </si>
  <si>
    <t>700709560458338305</t>
  </si>
  <si>
    <t>700709608386600960</t>
  </si>
  <si>
    <t>700709782525755392</t>
  </si>
  <si>
    <t>700709799550459905</t>
  </si>
  <si>
    <t>700709886531915776</t>
  </si>
  <si>
    <t>700710734775394306</t>
  </si>
  <si>
    <t>700710825116491776</t>
  </si>
  <si>
    <t>700710856296947716</t>
  </si>
  <si>
    <t>700711026581446656</t>
  </si>
  <si>
    <t>700711599720497152</t>
  </si>
  <si>
    <t>700707609435881472</t>
  </si>
  <si>
    <t>700712015636131840</t>
  </si>
  <si>
    <t>700712137946243072</t>
  </si>
  <si>
    <t>700712599701364736</t>
  </si>
  <si>
    <t>700712623445295104</t>
  </si>
  <si>
    <t>700712646891462656</t>
  </si>
  <si>
    <t>700713843614416897</t>
  </si>
  <si>
    <t>700702835390947328</t>
  </si>
  <si>
    <t>700714011747295233</t>
  </si>
  <si>
    <t>700714234309689344</t>
  </si>
  <si>
    <t>700714301435342848</t>
  </si>
  <si>
    <t>700714480917987328</t>
  </si>
  <si>
    <t>700714495237345285</t>
  </si>
  <si>
    <t>700714605480431616</t>
  </si>
  <si>
    <t>700714669242261504</t>
  </si>
  <si>
    <t>700714908783136768</t>
  </si>
  <si>
    <t>700715212748562433</t>
  </si>
  <si>
    <t>700715391065071616</t>
  </si>
  <si>
    <t>700715927327916032</t>
  </si>
  <si>
    <t>700716185340481537</t>
  </si>
  <si>
    <t>700717179004657665</t>
  </si>
  <si>
    <t>700717442524385280</t>
  </si>
  <si>
    <t>699673005169967105</t>
  </si>
  <si>
    <t>699673505583996931</t>
  </si>
  <si>
    <t>700717500770574336</t>
  </si>
  <si>
    <t>700717755302027264</t>
  </si>
  <si>
    <t>700717975989575680</t>
  </si>
  <si>
    <t>700718861696499713</t>
  </si>
  <si>
    <t>700718910346285056</t>
  </si>
  <si>
    <t>700719392418566144</t>
  </si>
  <si>
    <t>700719446286065664</t>
  </si>
  <si>
    <t>700720162014683137</t>
  </si>
  <si>
    <t>700720230654472192</t>
  </si>
  <si>
    <t>700720557415911424</t>
  </si>
  <si>
    <t>700720612659040256</t>
  </si>
  <si>
    <t>700720768947253248</t>
  </si>
  <si>
    <t>700721230056439808</t>
  </si>
  <si>
    <t>700721312147357696</t>
  </si>
  <si>
    <t>700721768701554688</t>
  </si>
  <si>
    <t>700722147459784704</t>
  </si>
  <si>
    <t>700722402041397249</t>
  </si>
  <si>
    <t>700715744313659393</t>
  </si>
  <si>
    <t>700722603711983616</t>
  </si>
  <si>
    <t>700723280307687424</t>
  </si>
  <si>
    <t>700724063631761408</t>
  </si>
  <si>
    <t>700724240182603776</t>
  </si>
  <si>
    <t>700724900173107205</t>
  </si>
  <si>
    <t>700725377711403009</t>
  </si>
  <si>
    <t>700725564240322560</t>
  </si>
  <si>
    <t>700725934090022912</t>
  </si>
  <si>
    <t>700725981384941569</t>
  </si>
  <si>
    <t>700726233416527872</t>
  </si>
  <si>
    <t>700726887031693313</t>
  </si>
  <si>
    <t>700727199415058432</t>
  </si>
  <si>
    <t>700721065987874818</t>
  </si>
  <si>
    <t>700721392103387141</t>
  </si>
  <si>
    <t>700727240863170561</t>
  </si>
  <si>
    <t>700721154164707328</t>
  </si>
  <si>
    <t>700726344917848065</t>
  </si>
  <si>
    <t>700727250132582400</t>
  </si>
  <si>
    <t>700728038397448192</t>
  </si>
  <si>
    <t>700728220950388736</t>
  </si>
  <si>
    <t>700729460191055872</t>
  </si>
  <si>
    <t>700730742133936128</t>
  </si>
  <si>
    <t>700731352925270017</t>
  </si>
  <si>
    <t>700731411427364864</t>
  </si>
  <si>
    <t>700732682247004160</t>
  </si>
  <si>
    <t>700733112637120512</t>
  </si>
  <si>
    <t>700733208363716616</t>
  </si>
  <si>
    <t>700733355155914753</t>
  </si>
  <si>
    <t>700734096142635009</t>
  </si>
  <si>
    <t>700734102190821376</t>
  </si>
  <si>
    <t>700734136735158272</t>
  </si>
  <si>
    <t>700734418592407552</t>
  </si>
  <si>
    <t>700735003236368385</t>
  </si>
  <si>
    <t>700736131361599489</t>
  </si>
  <si>
    <t>700736146805014530</t>
  </si>
  <si>
    <t>700729406302646272</t>
  </si>
  <si>
    <t>700730254835499008</t>
  </si>
  <si>
    <t>700739023334195200</t>
  </si>
  <si>
    <t>700739316813697024</t>
  </si>
  <si>
    <t>700739696037642241</t>
  </si>
  <si>
    <t>700739846676025345</t>
  </si>
  <si>
    <t>700740897735053314</t>
  </si>
  <si>
    <t>700740899983249408</t>
  </si>
  <si>
    <t>700741177063120896</t>
  </si>
  <si>
    <t>700743720786911233</t>
  </si>
  <si>
    <t>700745047600406530</t>
  </si>
  <si>
    <t>700745054600749056</t>
  </si>
  <si>
    <t>700701524100571137</t>
  </si>
  <si>
    <t>700745069289218049</t>
  </si>
  <si>
    <t>700706685527179264</t>
  </si>
  <si>
    <t>700745076939563008</t>
  </si>
  <si>
    <t>700745088301981696</t>
  </si>
  <si>
    <t>700745091737108480</t>
  </si>
  <si>
    <t>700701029097152513</t>
  </si>
  <si>
    <t>700745093037367296</t>
  </si>
  <si>
    <t>700745143444492288</t>
  </si>
  <si>
    <t>700701859959414785</t>
  </si>
  <si>
    <t>700745164369821699</t>
  </si>
  <si>
    <t>700745166127239169</t>
  </si>
  <si>
    <t>700745177351249920</t>
  </si>
  <si>
    <t>700745192031256577</t>
  </si>
  <si>
    <t>700745202244386817</t>
  </si>
  <si>
    <t>700745205792772096</t>
  </si>
  <si>
    <t>700745234779656192</t>
  </si>
  <si>
    <t>700745266085945344</t>
  </si>
  <si>
    <t>700276584578686976</t>
  </si>
  <si>
    <t>700745297685778437</t>
  </si>
  <si>
    <t>700745300797956096</t>
  </si>
  <si>
    <t>700745316933484544</t>
  </si>
  <si>
    <t>700745325393420288</t>
  </si>
  <si>
    <t>700745349175050240</t>
  </si>
  <si>
    <t>700745351989489664</t>
  </si>
  <si>
    <t>700745357316268032</t>
  </si>
  <si>
    <t>700745385145462784</t>
  </si>
  <si>
    <t>700745400123260929</t>
  </si>
  <si>
    <t>700745411754115073</t>
  </si>
  <si>
    <t>700745420058861569</t>
  </si>
  <si>
    <t>700745444448665600</t>
  </si>
  <si>
    <t>700745446004801536</t>
  </si>
  <si>
    <t>700745495489159168</t>
  </si>
  <si>
    <t>700745503252865025</t>
  </si>
  <si>
    <t>700745503785545729</t>
  </si>
  <si>
    <t>700745510940975105</t>
  </si>
  <si>
    <t>700701252263538688</t>
  </si>
  <si>
    <t>700745533841920000</t>
  </si>
  <si>
    <t>700745561708883968</t>
  </si>
  <si>
    <t>700745582684598272</t>
  </si>
  <si>
    <t>700745636736540673</t>
  </si>
  <si>
    <t>700745655199911937</t>
  </si>
  <si>
    <t>700745667837349892</t>
  </si>
  <si>
    <t>700745677387730944</t>
  </si>
  <si>
    <t>700745681548550146</t>
  </si>
  <si>
    <t>700745704315158528</t>
  </si>
  <si>
    <t>700745712301121536</t>
  </si>
  <si>
    <t>700745721125937153</t>
  </si>
  <si>
    <t>700745730944868352</t>
  </si>
  <si>
    <t>700745768349601793</t>
  </si>
  <si>
    <t>700745817762697216</t>
  </si>
  <si>
    <t>700745818064740352</t>
  </si>
  <si>
    <t>700745834015629312</t>
  </si>
  <si>
    <t>700745843431886848</t>
  </si>
  <si>
    <t>699001444448518144</t>
  </si>
  <si>
    <t>699280805881843712</t>
  </si>
  <si>
    <t>699630604460105728</t>
  </si>
  <si>
    <t>699638178299453444</t>
  </si>
  <si>
    <t>700344072893034497</t>
  </si>
  <si>
    <t>699640137270038532</t>
  </si>
  <si>
    <t>700745861245046785</t>
  </si>
  <si>
    <t>700745870967439360</t>
  </si>
  <si>
    <t>700745892417114112</t>
  </si>
  <si>
    <t>700745915712282624</t>
  </si>
  <si>
    <t>700745924356808705</t>
  </si>
  <si>
    <t>700745928026804224</t>
  </si>
  <si>
    <t>700745930887323648</t>
  </si>
  <si>
    <t>700745971496570880</t>
  </si>
  <si>
    <t>700745987237814272</t>
  </si>
  <si>
    <t>700745995588653057</t>
  </si>
  <si>
    <t>700746048596271104</t>
  </si>
  <si>
    <t>700746058570272769</t>
  </si>
  <si>
    <t>700746060126404609</t>
  </si>
  <si>
    <t>700746092120506369</t>
  </si>
  <si>
    <t>700746151595737088</t>
  </si>
  <si>
    <t>700746177650757634</t>
  </si>
  <si>
    <t>700746200321015808</t>
  </si>
  <si>
    <t>700746203537997824</t>
  </si>
  <si>
    <t>700746239667806210</t>
  </si>
  <si>
    <t>700746242566000641</t>
  </si>
  <si>
    <t>700746266649763844</t>
  </si>
  <si>
    <t>700746294114045952</t>
  </si>
  <si>
    <t>700746346257637376</t>
  </si>
  <si>
    <t>700746425945161733</t>
  </si>
  <si>
    <t>700718807166406656</t>
  </si>
  <si>
    <t>700746490860462080</t>
  </si>
  <si>
    <t>700746495042174976</t>
  </si>
  <si>
    <t>700746542165131264</t>
  </si>
  <si>
    <t>700746551254249472</t>
  </si>
  <si>
    <t>700746557797359616</t>
  </si>
  <si>
    <t>700746577175044097</t>
  </si>
  <si>
    <t>700746605843103744</t>
  </si>
  <si>
    <t>700746674793275392</t>
  </si>
  <si>
    <t>700746684842819584</t>
  </si>
  <si>
    <t>700746706351210497</t>
  </si>
  <si>
    <t>700733191053824005</t>
  </si>
  <si>
    <t>700746710658764804</t>
  </si>
  <si>
    <t>700746820591362050</t>
  </si>
  <si>
    <t>700746900316663809</t>
  </si>
  <si>
    <t>700747110157778944</t>
  </si>
  <si>
    <t>700747278546509824</t>
  </si>
  <si>
    <t>700747329935167488</t>
  </si>
  <si>
    <t>700703253135286272</t>
  </si>
  <si>
    <t>700747367365091329</t>
  </si>
  <si>
    <t>700747370389176321</t>
  </si>
  <si>
    <t>700747394468749315</t>
  </si>
  <si>
    <t>700747412311306240</t>
  </si>
  <si>
    <t>700747419533836288</t>
  </si>
  <si>
    <t>700747426416742400</t>
  </si>
  <si>
    <t>700747463808983041</t>
  </si>
  <si>
    <t>700747476979032065</t>
  </si>
  <si>
    <t>700747494515462144</t>
  </si>
  <si>
    <t>700702803946115073</t>
  </si>
  <si>
    <t>700747498327904256</t>
  </si>
  <si>
    <t>700747498965614592</t>
  </si>
  <si>
    <t>700747506095824901</t>
  </si>
  <si>
    <t>700747519853203457</t>
  </si>
  <si>
    <t>700747585879941120</t>
  </si>
  <si>
    <t>700747594172125185</t>
  </si>
  <si>
    <t>700747655245340672</t>
  </si>
  <si>
    <t>700747665097756672</t>
  </si>
  <si>
    <t>700747713508466689</t>
  </si>
  <si>
    <t>700747730478571520</t>
  </si>
  <si>
    <t>700747768806117376</t>
  </si>
  <si>
    <t>700747844471431171</t>
  </si>
  <si>
    <t>700747871260438536</t>
  </si>
  <si>
    <t>700668763314589696</t>
  </si>
  <si>
    <t>700671254257389568</t>
  </si>
  <si>
    <t>700745956011147264</t>
  </si>
  <si>
    <t>700747874250989569</t>
  </si>
  <si>
    <t>700748023815663616</t>
  </si>
  <si>
    <t>700748052555026432</t>
  </si>
  <si>
    <t>700748064865255424</t>
  </si>
  <si>
    <t>700748107512942599</t>
  </si>
  <si>
    <t>700748118657257472</t>
  </si>
  <si>
    <t>700748135023386624</t>
  </si>
  <si>
    <t>700748136944422912</t>
  </si>
  <si>
    <t>700748193512820736</t>
  </si>
  <si>
    <t>700748211275882498</t>
  </si>
  <si>
    <t>700748224110452741</t>
  </si>
  <si>
    <t>700748227893719040</t>
  </si>
  <si>
    <t>700748249012035584</t>
  </si>
  <si>
    <t>700748270579163136</t>
  </si>
  <si>
    <t>700748431120318464</t>
  </si>
  <si>
    <t>700748441945817092</t>
  </si>
  <si>
    <t>700748507402137600</t>
  </si>
  <si>
    <t>700748533125791744</t>
  </si>
  <si>
    <t>700748548682424320</t>
  </si>
  <si>
    <t>700748557964419072</t>
  </si>
  <si>
    <t>700748587236532224</t>
  </si>
  <si>
    <t>700748636125339648</t>
  </si>
  <si>
    <t>700748690395373568</t>
  </si>
  <si>
    <t>700748691955654656</t>
  </si>
  <si>
    <t>700748729318559744</t>
  </si>
  <si>
    <t>700748845647577088</t>
  </si>
  <si>
    <t>700748875422953472</t>
  </si>
  <si>
    <t>700748911980445697</t>
  </si>
  <si>
    <t>700748944473776129</t>
  </si>
  <si>
    <t>700748969387798529</t>
  </si>
  <si>
    <t>700749003609214976</t>
  </si>
  <si>
    <t>700749114062061568</t>
  </si>
  <si>
    <t>700749124463894528</t>
  </si>
  <si>
    <t>700749163034755072</t>
  </si>
  <si>
    <t>700749189257547777</t>
  </si>
  <si>
    <t>700749209230823424</t>
  </si>
  <si>
    <t>700701084248109056</t>
  </si>
  <si>
    <t>700749226502922240</t>
  </si>
  <si>
    <t>700749270593486849</t>
  </si>
  <si>
    <t>700748343056670724</t>
  </si>
  <si>
    <t>700749312658186244</t>
  </si>
  <si>
    <t>700749336515321857</t>
  </si>
  <si>
    <t>700749426936193024</t>
  </si>
  <si>
    <t>700706882328117248</t>
  </si>
  <si>
    <t>700749459769192450</t>
  </si>
  <si>
    <t>700749477439782912</t>
  </si>
  <si>
    <t>700749535333785600</t>
  </si>
  <si>
    <t>700749559404879872</t>
  </si>
  <si>
    <t>700749586097373184</t>
  </si>
  <si>
    <t>700749679471017984</t>
  </si>
  <si>
    <t>700749684374183936</t>
  </si>
  <si>
    <t>700749701189128194</t>
  </si>
  <si>
    <t>700749726799548420</t>
  </si>
  <si>
    <t>700749751982145536</t>
  </si>
  <si>
    <t>700749786199281665</t>
  </si>
  <si>
    <t>700749793883254784</t>
  </si>
  <si>
    <t>700749863961677824</t>
  </si>
  <si>
    <t>700749945553428480</t>
  </si>
  <si>
    <t>700750010695159808</t>
  </si>
  <si>
    <t>700750144237658113</t>
  </si>
  <si>
    <t>700750168564625408</t>
  </si>
  <si>
    <t>700750201447841792</t>
  </si>
  <si>
    <t>700750256967983104</t>
  </si>
  <si>
    <t>700750307341504513</t>
  </si>
  <si>
    <t>700750311426752513</t>
  </si>
  <si>
    <t>700750313855254529</t>
  </si>
  <si>
    <t>700750320582918145</t>
  </si>
  <si>
    <t>700750335804121089</t>
  </si>
  <si>
    <t>700750415864836097</t>
  </si>
  <si>
    <t>700750422819127296</t>
  </si>
  <si>
    <t>700750602792525824</t>
  </si>
  <si>
    <t>700750623646597120</t>
  </si>
  <si>
    <t>700750631913525248</t>
  </si>
  <si>
    <t>700750750788546560</t>
  </si>
  <si>
    <t>700750758615056384</t>
  </si>
  <si>
    <t>700750788067467265</t>
  </si>
  <si>
    <t>700703665145966593</t>
  </si>
  <si>
    <t>700750818551664640</t>
  </si>
  <si>
    <t>700751016040521729</t>
  </si>
  <si>
    <t>700751097368018945</t>
  </si>
  <si>
    <t>700751155165581312</t>
  </si>
  <si>
    <t>700751407478083584</t>
  </si>
  <si>
    <t>700751420270759936</t>
  </si>
  <si>
    <t>700751663074820096</t>
  </si>
  <si>
    <t>700751817819480064</t>
  </si>
  <si>
    <t>700751991455281153</t>
  </si>
  <si>
    <t>700713793874165760</t>
  </si>
  <si>
    <t>700752185144045569</t>
  </si>
  <si>
    <t>700752187652251649</t>
  </si>
  <si>
    <t>700752239426727937</t>
  </si>
  <si>
    <t>700752249987997696</t>
  </si>
  <si>
    <t>700752252261236736</t>
  </si>
  <si>
    <t>700752452157620224</t>
  </si>
  <si>
    <t>700752546227470337</t>
  </si>
  <si>
    <t>700752656671891460</t>
  </si>
  <si>
    <t>700752681841905664</t>
  </si>
  <si>
    <t>700752710656770048</t>
  </si>
  <si>
    <t>700752746685865984</t>
  </si>
  <si>
    <t>700752787647369216</t>
  </si>
  <si>
    <t>700752839551881216</t>
  </si>
  <si>
    <t>700752843691659265</t>
  </si>
  <si>
    <t>700752848133472258</t>
  </si>
  <si>
    <t>700752898574176256</t>
  </si>
  <si>
    <t>700752988189626369</t>
  </si>
  <si>
    <t>700737450755358721</t>
  </si>
  <si>
    <t>700753036898148352</t>
  </si>
  <si>
    <t>700753078304305154</t>
  </si>
  <si>
    <t>700753102555758592</t>
  </si>
  <si>
    <t>700753123514699777</t>
  </si>
  <si>
    <t>700753359452684289</t>
  </si>
  <si>
    <t>700753472841510915</t>
  </si>
  <si>
    <t>700753474888273920</t>
  </si>
  <si>
    <t>700753541409931264</t>
  </si>
  <si>
    <t>700753618736177152</t>
  </si>
  <si>
    <t>700753622339076097</t>
  </si>
  <si>
    <t>700753970101407744</t>
  </si>
  <si>
    <t>700753973775622144</t>
  </si>
  <si>
    <t>700753999818072064</t>
  </si>
  <si>
    <t>700754028960030720</t>
  </si>
  <si>
    <t>700754090167549953</t>
  </si>
  <si>
    <t>700754108723154945</t>
  </si>
  <si>
    <t>700754296187518980</t>
  </si>
  <si>
    <t>700754521530757120</t>
  </si>
  <si>
    <t>700754810073706496</t>
  </si>
  <si>
    <t>700754971755749376</t>
  </si>
  <si>
    <t>700755221962735621</t>
  </si>
  <si>
    <t>700755332683997185</t>
  </si>
  <si>
    <t>700755364199976962</t>
  </si>
  <si>
    <t>700755408596680704</t>
  </si>
  <si>
    <t>700755411729833984</t>
  </si>
  <si>
    <t>698585661859823616</t>
  </si>
  <si>
    <t>700177407085518849</t>
  </si>
  <si>
    <t>700755633478438912</t>
  </si>
  <si>
    <t>700755817734217729</t>
  </si>
  <si>
    <t>700755849925492736</t>
  </si>
  <si>
    <t>700755945429803009</t>
  </si>
  <si>
    <t>700704256077201408</t>
  </si>
  <si>
    <t>700756005425119237</t>
  </si>
  <si>
    <t>700756112732196865</t>
  </si>
  <si>
    <t>700756326226468864</t>
  </si>
  <si>
    <t>700756343934865409</t>
  </si>
  <si>
    <t>700756593328177152</t>
  </si>
  <si>
    <t>700756654871207938</t>
  </si>
  <si>
    <t>700756898061152256</t>
  </si>
  <si>
    <t>700756964440199169</t>
  </si>
  <si>
    <t>700756974607147012</t>
  </si>
  <si>
    <t>700757188076290049</t>
  </si>
  <si>
    <t>700713967279329280</t>
  </si>
  <si>
    <t>700757280812302338</t>
  </si>
  <si>
    <t>700708595126685696</t>
  </si>
  <si>
    <t>700757315914481665</t>
  </si>
  <si>
    <t>700757358297927683</t>
  </si>
  <si>
    <t>700757518008655872</t>
  </si>
  <si>
    <t>700757546693500928</t>
  </si>
  <si>
    <t>700758211985600512</t>
  </si>
  <si>
    <t>700758383092224000</t>
  </si>
  <si>
    <t>700758421948264448</t>
  </si>
  <si>
    <t>700758428629729280</t>
  </si>
  <si>
    <t>700758456232517636</t>
  </si>
  <si>
    <t>700758482014834688</t>
  </si>
  <si>
    <t>700758486741872644</t>
  </si>
  <si>
    <t>700758566270013440</t>
  </si>
  <si>
    <t>700758779160297472</t>
  </si>
  <si>
    <t>700759044953341953</t>
  </si>
  <si>
    <t>700759077866049537</t>
  </si>
  <si>
    <t>700759113496707073</t>
  </si>
  <si>
    <t>700759280149000193</t>
  </si>
  <si>
    <t>700759827253960704</t>
  </si>
  <si>
    <t>700759917892866048</t>
  </si>
  <si>
    <t>700759966106443777</t>
  </si>
  <si>
    <t>700759990269829120</t>
  </si>
  <si>
    <t>700760023543246848</t>
  </si>
  <si>
    <t>700760217567502337</t>
  </si>
  <si>
    <t>700760705998442497</t>
  </si>
  <si>
    <t>700701108956692480</t>
  </si>
  <si>
    <t>700760761849749504</t>
  </si>
  <si>
    <t>700760810663059458</t>
  </si>
  <si>
    <t>700760916380540928</t>
  </si>
  <si>
    <t>700708444484067328</t>
  </si>
  <si>
    <t>700760953005195264</t>
  </si>
  <si>
    <t>698584250136858625</t>
  </si>
  <si>
    <t>700761234820505600</t>
  </si>
  <si>
    <t>700761861218824192</t>
  </si>
  <si>
    <t>700762159911927810</t>
  </si>
  <si>
    <t>700762877679038465</t>
  </si>
  <si>
    <t>700763019274489856</t>
  </si>
  <si>
    <t>700763276674736128</t>
  </si>
  <si>
    <t>700763349865332737</t>
  </si>
  <si>
    <t>700763039159578625</t>
  </si>
  <si>
    <t>700763109867163648</t>
  </si>
  <si>
    <t>700763355531706368</t>
  </si>
  <si>
    <t>700763601905328128</t>
  </si>
  <si>
    <t>700763982706176000</t>
  </si>
  <si>
    <t>700764413058555905</t>
  </si>
  <si>
    <t>700764503156326401</t>
  </si>
  <si>
    <t>700764726209421313</t>
  </si>
  <si>
    <t>700765267610247169</t>
  </si>
  <si>
    <t>700765676932358145</t>
  </si>
  <si>
    <t>700765679725715456</t>
  </si>
  <si>
    <t>700765906524381185</t>
  </si>
  <si>
    <t>700766088544579584</t>
  </si>
  <si>
    <t>700730887621779460</t>
  </si>
  <si>
    <t>700766186590642176</t>
  </si>
  <si>
    <t>700766270417989633</t>
  </si>
  <si>
    <t>700766371098001409</t>
  </si>
  <si>
    <t>700766535107919872</t>
  </si>
  <si>
    <t>700767165612478464</t>
  </si>
  <si>
    <t>700767286546800640</t>
  </si>
  <si>
    <t>700273050634338304</t>
  </si>
  <si>
    <t>700767336459014144</t>
  </si>
  <si>
    <t>700768860077760512</t>
  </si>
  <si>
    <t>700769124360790016</t>
  </si>
  <si>
    <t>700769522551275521</t>
  </si>
  <si>
    <t>700769758413778945</t>
  </si>
  <si>
    <t>700770923918581764</t>
  </si>
  <si>
    <t>700770990108893184</t>
  </si>
  <si>
    <t>700771568968925184</t>
  </si>
  <si>
    <t>700751314486239232</t>
  </si>
  <si>
    <t>700771626909040640</t>
  </si>
  <si>
    <t>700771644424454148</t>
  </si>
  <si>
    <t>700772368625623043</t>
  </si>
  <si>
    <t>700772589824774146</t>
  </si>
  <si>
    <t>700772647471292416</t>
  </si>
  <si>
    <t>700773041580728320</t>
  </si>
  <si>
    <t>700773708273688577</t>
  </si>
  <si>
    <t>700774394302435332</t>
  </si>
  <si>
    <t>700775297298395137</t>
  </si>
  <si>
    <t>700775485727514625</t>
  </si>
  <si>
    <t>700776015027634177</t>
  </si>
  <si>
    <t>700776663265710080</t>
  </si>
  <si>
    <t>700776871831719937</t>
  </si>
  <si>
    <t>700777135791874049</t>
  </si>
  <si>
    <t>700777457331339264</t>
  </si>
  <si>
    <t>700777546527412224</t>
  </si>
  <si>
    <t>700777660650299393</t>
  </si>
  <si>
    <t>700777858764054528</t>
  </si>
  <si>
    <t>700778489922850818</t>
  </si>
  <si>
    <t>700778728276758532</t>
  </si>
  <si>
    <t>700779012545712128</t>
  </si>
  <si>
    <t>700779107597082625</t>
  </si>
  <si>
    <t>700779254611574784</t>
  </si>
  <si>
    <t>700779269706948609</t>
  </si>
  <si>
    <t>700779819882192896</t>
  </si>
  <si>
    <t>700779902954565632</t>
  </si>
  <si>
    <t>700780707266879497</t>
  </si>
  <si>
    <t>700780756356960256</t>
  </si>
  <si>
    <t>700781127775211520</t>
  </si>
  <si>
    <t>700781707071512578</t>
  </si>
  <si>
    <t>700781955609137152</t>
  </si>
  <si>
    <t>700782727151415296</t>
  </si>
  <si>
    <t>700783069750546433</t>
  </si>
  <si>
    <t>700783366161960960</t>
  </si>
  <si>
    <t>700783505375109121</t>
  </si>
  <si>
    <t>700785204990971905</t>
  </si>
  <si>
    <t>700785381223112705</t>
  </si>
  <si>
    <t>700785467936137216</t>
  </si>
  <si>
    <t>700786138747944960</t>
  </si>
  <si>
    <t>700786343329320961</t>
  </si>
  <si>
    <t>700786525047488512</t>
  </si>
  <si>
    <t>700786642513170432</t>
  </si>
  <si>
    <t>700786932754870273</t>
  </si>
  <si>
    <t>700787005316272128</t>
  </si>
  <si>
    <t>700787055966736384</t>
  </si>
  <si>
    <t>700787510201421825</t>
  </si>
  <si>
    <t>700787548956794880</t>
  </si>
  <si>
    <t>700787376717750272</t>
  </si>
  <si>
    <t>700787605785411589</t>
  </si>
  <si>
    <t>700787891379818497</t>
  </si>
  <si>
    <t>700788013727662081</t>
  </si>
  <si>
    <t>700603195605712896</t>
  </si>
  <si>
    <t>700788250458267654</t>
  </si>
  <si>
    <t>700442880549261312</t>
  </si>
  <si>
    <t>700788266677755906</t>
  </si>
  <si>
    <t>700788727367516161</t>
  </si>
  <si>
    <t>700789126686240768</t>
  </si>
  <si>
    <t>700789712722726912</t>
  </si>
  <si>
    <t>700789821959184384</t>
  </si>
  <si>
    <t>700789913302802433</t>
  </si>
  <si>
    <t>700790051198914566</t>
  </si>
  <si>
    <t>700790355134959616</t>
  </si>
  <si>
    <t>700701499534475264</t>
  </si>
  <si>
    <t>700790358574239744</t>
  </si>
  <si>
    <t>700790483266752512</t>
  </si>
  <si>
    <t>700791065209663488</t>
  </si>
  <si>
    <t>700791265697406980</t>
  </si>
  <si>
    <t>700791444890632192</t>
  </si>
  <si>
    <t>700792901975089152</t>
  </si>
  <si>
    <t>700793412518281216</t>
  </si>
  <si>
    <t>700794147125514242</t>
  </si>
  <si>
    <t>700781626649923584</t>
  </si>
  <si>
    <t>700794390437089280</t>
  </si>
  <si>
    <t>700794466681098240</t>
  </si>
  <si>
    <t>700794851776983040</t>
  </si>
  <si>
    <t>700795184452227072</t>
  </si>
  <si>
    <t>700795462048202752</t>
  </si>
  <si>
    <t>700795484869410816</t>
  </si>
  <si>
    <t>700795580558262272</t>
  </si>
  <si>
    <t>700795587520811011</t>
  </si>
  <si>
    <t>700795712204906497</t>
  </si>
  <si>
    <t>700796071891640320</t>
  </si>
  <si>
    <t>700796125352169476</t>
  </si>
  <si>
    <t>700796192549167104</t>
  </si>
  <si>
    <t>700796552957263873</t>
  </si>
  <si>
    <t>700797175245238273</t>
  </si>
  <si>
    <t>700797179460509696</t>
  </si>
  <si>
    <t>700797181696065536</t>
  </si>
  <si>
    <t>700797268195155968</t>
  </si>
  <si>
    <t>700797279222026241</t>
  </si>
  <si>
    <t>700797652032745472</t>
  </si>
  <si>
    <t>700797815002415105</t>
  </si>
  <si>
    <t>700798147505815553</t>
  </si>
  <si>
    <t>700798264396877824</t>
  </si>
  <si>
    <t>700798333376454656</t>
  </si>
  <si>
    <t>700798825510735872</t>
  </si>
  <si>
    <t>700799235416006657</t>
  </si>
  <si>
    <t>700799918026395648</t>
  </si>
  <si>
    <t>700800210214244352</t>
  </si>
  <si>
    <t>700800278841266176</t>
  </si>
  <si>
    <t>700800291936063489</t>
  </si>
  <si>
    <t>700800530067673107</t>
  </si>
  <si>
    <t>700800883202850816</t>
  </si>
  <si>
    <t>700801024022470657</t>
  </si>
  <si>
    <t>700801024215404544</t>
  </si>
  <si>
    <t>700741722658234369</t>
  </si>
  <si>
    <t>700801284543270913</t>
  </si>
  <si>
    <t>700801613364125697</t>
  </si>
  <si>
    <t>700705707654569985</t>
  </si>
  <si>
    <t>700801679541846018</t>
  </si>
  <si>
    <t>700801686227574786</t>
  </si>
  <si>
    <t>700801702841155584</t>
  </si>
  <si>
    <t>700802039756947456</t>
  </si>
  <si>
    <t>700802256019529728</t>
  </si>
  <si>
    <t>700802703119749124</t>
  </si>
  <si>
    <t>700802952575864832</t>
  </si>
  <si>
    <t>700803853625774080</t>
  </si>
  <si>
    <t>700803958659530753</t>
  </si>
  <si>
    <t>700804030331822081</t>
  </si>
  <si>
    <t>700804249060556800</t>
  </si>
  <si>
    <t>698590640498700288</t>
  </si>
  <si>
    <t>700804255670738944</t>
  </si>
  <si>
    <t>700804797910413312</t>
  </si>
  <si>
    <t>700804859302440961</t>
  </si>
  <si>
    <t>700804963920904192</t>
  </si>
  <si>
    <t>700805254154166273</t>
  </si>
  <si>
    <t>700805291131150336</t>
  </si>
  <si>
    <t>700805425411784704</t>
  </si>
  <si>
    <t>700805610066075648</t>
  </si>
  <si>
    <t>700805627656986624</t>
  </si>
  <si>
    <t>700806282526257153</t>
  </si>
  <si>
    <t>700806375614578688</t>
  </si>
  <si>
    <t>700806653541748736</t>
  </si>
  <si>
    <t>700806918424674305</t>
  </si>
  <si>
    <t>700807489676304385</t>
  </si>
  <si>
    <t>700807993353494529</t>
  </si>
  <si>
    <t>700808154569953280</t>
  </si>
  <si>
    <t>700809747717488640</t>
  </si>
  <si>
    <t>700810228204326912</t>
  </si>
  <si>
    <t>700810334542630912</t>
  </si>
  <si>
    <t>700810530857074688</t>
  </si>
  <si>
    <t>700810749413761025</t>
  </si>
  <si>
    <t>700811141128261632</t>
  </si>
  <si>
    <t>700811236389347328</t>
  </si>
  <si>
    <t>700811349526446080</t>
  </si>
  <si>
    <t>700811785629253632</t>
  </si>
  <si>
    <t>700812705838538752</t>
  </si>
  <si>
    <t>700813038081941504</t>
  </si>
  <si>
    <t>700813197985579008</t>
  </si>
  <si>
    <t>700813820663635970</t>
  </si>
  <si>
    <t>700813830734139392</t>
  </si>
  <si>
    <t>700813859439902720</t>
  </si>
  <si>
    <t>700814331362025475</t>
  </si>
  <si>
    <t>700814356049743872</t>
  </si>
  <si>
    <t>700814650238222336</t>
  </si>
  <si>
    <t>700815163369259008</t>
  </si>
  <si>
    <t>700815554421063680</t>
  </si>
  <si>
    <t>700710683311271936</t>
  </si>
  <si>
    <t>700815590114594816</t>
  </si>
  <si>
    <t>700816049994866688</t>
  </si>
  <si>
    <t>700816141699129344</t>
  </si>
  <si>
    <t>700816287107260420</t>
  </si>
  <si>
    <t>700816430401527808</t>
  </si>
  <si>
    <t>700817186395439106</t>
  </si>
  <si>
    <t>700749184274665472</t>
  </si>
  <si>
    <t>700817686289317889</t>
  </si>
  <si>
    <t>700818298221551616</t>
  </si>
  <si>
    <t>700819205399179265</t>
  </si>
  <si>
    <t>700819402304962560</t>
  </si>
  <si>
    <t>700821574228779010</t>
  </si>
  <si>
    <t>700821686329982976</t>
  </si>
  <si>
    <t>700822288179060736</t>
  </si>
  <si>
    <t>700822521562660864</t>
  </si>
  <si>
    <t>700822578470985728</t>
  </si>
  <si>
    <t>700822872839868416</t>
  </si>
  <si>
    <t>700823979116916737</t>
  </si>
  <si>
    <t>700824105134723073</t>
  </si>
  <si>
    <t>700824125934333952</t>
  </si>
  <si>
    <t>700825015793623040</t>
  </si>
  <si>
    <t>700825778477539328</t>
  </si>
  <si>
    <t>700829580102410240</t>
  </si>
  <si>
    <t>700830142856306692</t>
  </si>
  <si>
    <t>700830236196347904</t>
  </si>
  <si>
    <t>700830317372960769</t>
  </si>
  <si>
    <t>700830386440445953</t>
  </si>
  <si>
    <t>700830616057724928</t>
  </si>
  <si>
    <t>700832476793585664</t>
  </si>
  <si>
    <t>700832776417718272</t>
  </si>
  <si>
    <t>700832916784463873</t>
  </si>
  <si>
    <t>700833016445329409</t>
  </si>
  <si>
    <t>700834340423471105</t>
  </si>
  <si>
    <t>700834342147375104</t>
  </si>
  <si>
    <t>700835107213590528</t>
  </si>
  <si>
    <t>700836096586993664</t>
  </si>
  <si>
    <t>700837125340667904</t>
  </si>
  <si>
    <t>700837159012585473</t>
  </si>
  <si>
    <t>700837563825844224</t>
  </si>
  <si>
    <t>700837716137746434</t>
  </si>
  <si>
    <t>700838359661469697</t>
  </si>
  <si>
    <t>700710511055396864</t>
  </si>
  <si>
    <t>700840259798614016</t>
  </si>
  <si>
    <t>700841940863074305</t>
  </si>
  <si>
    <t>700845794002411520</t>
  </si>
  <si>
    <t>700847237253963777</t>
  </si>
  <si>
    <t>700847679446896640</t>
  </si>
  <si>
    <t>700848255970779136</t>
  </si>
  <si>
    <t>700848721890824196</t>
  </si>
  <si>
    <t>700849743333871616</t>
  </si>
  <si>
    <t>700850632752820225</t>
  </si>
  <si>
    <t>700850640470286336</t>
  </si>
  <si>
    <t>700853098760298496</t>
  </si>
  <si>
    <t>700853869866254336</t>
  </si>
  <si>
    <t>700856639751069696</t>
  </si>
  <si>
    <t>700862677279703040</t>
  </si>
  <si>
    <t>700866672744394752</t>
  </si>
  <si>
    <t>700866848552787969</t>
  </si>
  <si>
    <t>700866952613523456</t>
  </si>
  <si>
    <t>700867265114333184</t>
  </si>
  <si>
    <t>700867927348797440</t>
  </si>
  <si>
    <t>700872007416750080</t>
  </si>
  <si>
    <t>700258106077528064</t>
  </si>
  <si>
    <t>700872345511182336</t>
  </si>
  <si>
    <t>700874362770079744</t>
  </si>
  <si>
    <t>700880329230389248</t>
  </si>
  <si>
    <t>700882667785551874</t>
  </si>
  <si>
    <t>700883721898094592</t>
  </si>
  <si>
    <t>700885195323535360</t>
  </si>
  <si>
    <t>700888767754846208</t>
  </si>
  <si>
    <t>700889910765625344</t>
  </si>
  <si>
    <t>700891455993331712</t>
  </si>
  <si>
    <t>700892493597040641</t>
  </si>
  <si>
    <t>700892877623271424</t>
  </si>
  <si>
    <t>700734119416827904</t>
  </si>
  <si>
    <t>700893556215517188</t>
  </si>
  <si>
    <t>700895990782566400</t>
  </si>
  <si>
    <t>700898197510737922</t>
  </si>
  <si>
    <t>700714160041172998</t>
  </si>
  <si>
    <t>700906565562462208</t>
  </si>
  <si>
    <t>700906944270364672</t>
  </si>
  <si>
    <t>700910105890525184</t>
  </si>
  <si>
    <t>700740556792713217</t>
  </si>
  <si>
    <t>700871463545532416</t>
  </si>
  <si>
    <t>700910434489135104</t>
  </si>
  <si>
    <t>700911130496077824</t>
  </si>
  <si>
    <t>700911697226244096</t>
  </si>
  <si>
    <t>700912054656495616</t>
  </si>
  <si>
    <t>700914509452423168</t>
  </si>
  <si>
    <t>700915561501433856</t>
  </si>
  <si>
    <t>700710117252141056</t>
  </si>
  <si>
    <t>700918559279546370</t>
  </si>
  <si>
    <t>700923736636203008</t>
  </si>
  <si>
    <t>700923977548562432</t>
  </si>
  <si>
    <t>700924214707154944</t>
  </si>
  <si>
    <t>700924943220023296</t>
  </si>
  <si>
    <t>700928119683883008</t>
  </si>
  <si>
    <t>700928477193699328</t>
  </si>
  <si>
    <t>700930617521913856</t>
  </si>
  <si>
    <t>698511055744475136</t>
  </si>
  <si>
    <t>698183150535487488</t>
  </si>
  <si>
    <t>698511327103299584</t>
  </si>
  <si>
    <t>698985537898549249</t>
  </si>
  <si>
    <t>699675694763106305</t>
  </si>
  <si>
    <t>699620423806259201</t>
  </si>
  <si>
    <t>699977049868337152</t>
  </si>
  <si>
    <t>699976895799005184</t>
  </si>
  <si>
    <t>700409426117660672</t>
  </si>
  <si>
    <t>700582031055433728</t>
  </si>
  <si>
    <t>699973940521734144</t>
  </si>
  <si>
    <t>700196560475295744</t>
  </si>
  <si>
    <t>700285167189884928</t>
  </si>
  <si>
    <t>700409826350727169</t>
  </si>
  <si>
    <t>700410240596979712</t>
  </si>
  <si>
    <t>700410514069848064</t>
  </si>
  <si>
    <t>700411496346464256</t>
  </si>
  <si>
    <t>700412045947109376</t>
  </si>
  <si>
    <t>700412634961580032</t>
  </si>
  <si>
    <t>700413430050590720</t>
  </si>
  <si>
    <t>700414234505539584</t>
  </si>
  <si>
    <t>700415437176119296</t>
  </si>
  <si>
    <t>700415065401352192</t>
  </si>
  <si>
    <t>700628375342182400</t>
  </si>
  <si>
    <t>698052326855147520</t>
  </si>
  <si>
    <t>698153993919397889</t>
  </si>
  <si>
    <t>698510490981371905</t>
  </si>
  <si>
    <t>700386793175166976</t>
  </si>
  <si>
    <t>700649392831729665</t>
  </si>
  <si>
    <t>698511299504779264</t>
  </si>
  <si>
    <t>699831556710338560</t>
  </si>
  <si>
    <t>700649479775481856</t>
  </si>
  <si>
    <t>700652233180913667</t>
  </si>
  <si>
    <t>699621368371896321</t>
  </si>
  <si>
    <t>700930649855660034</t>
  </si>
  <si>
    <t>698506085972357122</t>
  </si>
  <si>
    <t>700652872946429953</t>
  </si>
  <si>
    <t>700932983654637568</t>
  </si>
  <si>
    <t>700933124373532672</t>
  </si>
  <si>
    <t>700933529664884737</t>
  </si>
  <si>
    <t>700933782631796736</t>
  </si>
  <si>
    <t>700938796209197056</t>
  </si>
  <si>
    <t>700941960819773440</t>
  </si>
  <si>
    <t>700943315114573824</t>
  </si>
  <si>
    <t>700943630152945664</t>
  </si>
  <si>
    <t>700946020126040064</t>
  </si>
  <si>
    <t>700946418689769472</t>
  </si>
  <si>
    <t>700952051786903552</t>
  </si>
  <si>
    <t>700890968137015297</t>
  </si>
  <si>
    <t>700953245695528960</t>
  </si>
  <si>
    <t>700953320467337216</t>
  </si>
  <si>
    <t>700953671979429889</t>
  </si>
  <si>
    <t>700954568012783616</t>
  </si>
  <si>
    <t>700755331144548352</t>
  </si>
  <si>
    <t>700937839882547200</t>
  </si>
  <si>
    <t>700955631516258304</t>
  </si>
  <si>
    <t>700957013820489728</t>
  </si>
  <si>
    <t>699565137976385536</t>
  </si>
  <si>
    <t>699550771512262656</t>
  </si>
  <si>
    <t>699918099051626496</t>
  </si>
  <si>
    <t>700380118829527041</t>
  </si>
  <si>
    <t>700395327912747008</t>
  </si>
  <si>
    <t>699552557266550784</t>
  </si>
  <si>
    <t>699938193915977728</t>
  </si>
  <si>
    <t>700657163216097280</t>
  </si>
  <si>
    <t>700957130350845952</t>
  </si>
  <si>
    <t>700281658256142336</t>
  </si>
  <si>
    <t>700962287490723842</t>
  </si>
  <si>
    <t>700963508926726144</t>
  </si>
  <si>
    <t>700954928823422976</t>
  </si>
  <si>
    <t>700963797482262528</t>
  </si>
  <si>
    <t>700964368952008704</t>
  </si>
  <si>
    <t>700964911451676672</t>
  </si>
  <si>
    <t>700966044496695296</t>
  </si>
  <si>
    <t>700967252871540736</t>
  </si>
  <si>
    <t>700968217502728192</t>
  </si>
  <si>
    <t>700968587654250496</t>
  </si>
  <si>
    <t>700959106811699200</t>
  </si>
  <si>
    <t>700959600519020544</t>
  </si>
  <si>
    <t>700969478713188352</t>
  </si>
  <si>
    <t>700969879109771264</t>
  </si>
  <si>
    <t>700969988228825089</t>
  </si>
  <si>
    <t>700971464502198273</t>
  </si>
  <si>
    <t>700971975943069696</t>
  </si>
  <si>
    <t>700973597150552064</t>
  </si>
  <si>
    <t>700978000901197824</t>
  </si>
  <si>
    <t>700980613579411456</t>
  </si>
  <si>
    <t>700985057486438400</t>
  </si>
  <si>
    <t>700700874428047360</t>
  </si>
  <si>
    <t>700988443288010752</t>
  </si>
  <si>
    <t>700988455581515776</t>
  </si>
  <si>
    <t>700988793000763392</t>
  </si>
  <si>
    <t>700990562850111488</t>
  </si>
  <si>
    <t>700990614423400448</t>
  </si>
  <si>
    <t>698509299983761408</t>
  </si>
  <si>
    <t>700640528673562624</t>
  </si>
  <si>
    <t>700990823140298752</t>
  </si>
  <si>
    <t>700991042082971648</t>
  </si>
  <si>
    <t>700991146131136512</t>
  </si>
  <si>
    <t>700992150796902401</t>
  </si>
  <si>
    <t>700993745051906048</t>
  </si>
  <si>
    <t>700994402194432001</t>
  </si>
  <si>
    <t>700994650119786496</t>
  </si>
  <si>
    <t>700994700338196481</t>
  </si>
  <si>
    <t>700235246785015809</t>
  </si>
  <si>
    <t>700995084964098049</t>
  </si>
  <si>
    <t>700996031216013312</t>
  </si>
  <si>
    <t>701000170230644737</t>
  </si>
  <si>
    <t>701001728670367744</t>
  </si>
  <si>
    <t>701001998066458624</t>
  </si>
  <si>
    <t>700990819088596992</t>
  </si>
  <si>
    <t>701002129327128576</t>
  </si>
  <si>
    <t>701005801054457856</t>
  </si>
  <si>
    <t>701005996244729856</t>
  </si>
  <si>
    <t>701006827765571584</t>
  </si>
  <si>
    <t>701007422845009921</t>
  </si>
  <si>
    <t>701007977671761920</t>
  </si>
  <si>
    <t>701008686349733889</t>
  </si>
  <si>
    <t>701009705506893826</t>
  </si>
  <si>
    <t>701010166918029312</t>
  </si>
  <si>
    <t>701010375668535302</t>
  </si>
  <si>
    <t>701012221430784000</t>
  </si>
  <si>
    <t>701012879387004928</t>
  </si>
  <si>
    <t>701012943002058752</t>
  </si>
  <si>
    <t>701013392098783233</t>
  </si>
  <si>
    <t>701017383322984448</t>
  </si>
  <si>
    <t>701019645172695042</t>
  </si>
  <si>
    <t>701023588544077824</t>
  </si>
  <si>
    <t>700744973130604546</t>
  </si>
  <si>
    <t>701026510090665984</t>
  </si>
  <si>
    <t>698781930624458752</t>
  </si>
  <si>
    <t>698781608682377216</t>
  </si>
  <si>
    <t>699248616976809985</t>
  </si>
  <si>
    <t>699293929519321088</t>
  </si>
  <si>
    <t>685142989522378752</t>
  </si>
  <si>
    <t>699935999053426688</t>
  </si>
  <si>
    <t>700033067499589632</t>
  </si>
  <si>
    <t>700672175024394242</t>
  </si>
  <si>
    <t>700716977153658880</t>
  </si>
  <si>
    <t>700725493759352833</t>
  </si>
  <si>
    <t>700731854354325504</t>
  </si>
  <si>
    <t>700774557892870144</t>
  </si>
  <si>
    <t>700788578398429184</t>
  </si>
  <si>
    <t>700734479426392064</t>
  </si>
  <si>
    <t>700745215171166208</t>
  </si>
  <si>
    <t>700669823898902529</t>
  </si>
  <si>
    <t>698510120251043841</t>
  </si>
  <si>
    <t>698968970540490752</t>
  </si>
  <si>
    <t>700408551689195520</t>
  </si>
  <si>
    <t>700408905877184512</t>
  </si>
  <si>
    <t>700408714772131840</t>
  </si>
  <si>
    <t>700409027625259009</t>
  </si>
  <si>
    <t>700408263293014017</t>
  </si>
  <si>
    <t>700407913672626176</t>
  </si>
  <si>
    <t>700406321116352512</t>
  </si>
  <si>
    <t>700411168163115008</t>
  </si>
  <si>
    <t>700411721341493248</t>
  </si>
  <si>
    <t>700411636889231360</t>
  </si>
  <si>
    <t>700626078079946752</t>
  </si>
  <si>
    <t>700564243628691456</t>
  </si>
  <si>
    <t>699620540110090240</t>
  </si>
  <si>
    <t>700927956000964608</t>
  </si>
  <si>
    <t>699564635867869185</t>
  </si>
  <si>
    <t>699548652964950017</t>
  </si>
  <si>
    <t>699917635031420928</t>
  </si>
  <si>
    <t>699552096161386497</t>
  </si>
  <si>
    <t>699937608311271424</t>
  </si>
  <si>
    <t>700647478790467584</t>
  </si>
  <si>
    <t>700954134892126208</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</si>
  <si>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</si>
  <si>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</si>
  <si>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</si>
  <si>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</si>
  <si>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</si>
  <si>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</si>
  <si>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</si>
  <si>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</si>
  <si>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</si>
  <si>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</si>
  <si>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</si>
  <si>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</si>
  <si>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</si>
  <si>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</si>
  <si>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</si>
  <si>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</si>
  <si>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</si>
  <si>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</si>
  <si>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</si>
  <si>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</si>
  <si>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</si>
  <si>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</si>
  <si>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ميريام</t>
  </si>
  <si>
    <t>Mohamed Safi #Iraq</t>
  </si>
  <si>
    <t>عبير الورد</t>
  </si>
  <si>
    <t>نيازي</t>
  </si>
  <si>
    <t>محمد الشريف</t>
  </si>
  <si>
    <t>assim mb</t>
  </si>
  <si>
    <t>نور #طلعت_ريحتكم</t>
  </si>
  <si>
    <t>ابراهيم المطري</t>
  </si>
  <si>
    <t>اليمن مقبرة الغزاة</t>
  </si>
  <si>
    <t>احمد امين</t>
  </si>
  <si>
    <t>sama</t>
  </si>
  <si>
    <t>Omar Soliman</t>
  </si>
  <si>
    <t>Gihan</t>
  </si>
  <si>
    <t>Error 404</t>
  </si>
  <si>
    <t>yaraa mohamed</t>
  </si>
  <si>
    <t>Ibrahem Ramadan</t>
  </si>
  <si>
    <t>Arrow</t>
  </si>
  <si>
    <t>✌مصري ✌</t>
  </si>
  <si>
    <t>Aljokar</t>
  </si>
  <si>
    <t>WESSAMELNEMERo</t>
  </si>
  <si>
    <t>Mahmoud Gabr</t>
  </si>
  <si>
    <t>khaled abd ellatif</t>
  </si>
  <si>
    <t>Ahmed</t>
  </si>
  <si>
    <t>Didi &amp;co</t>
  </si>
  <si>
    <t>ZMS️️</t>
  </si>
  <si>
    <t>Ahmed Ragab</t>
  </si>
  <si>
    <t>A. Aladl</t>
  </si>
  <si>
    <t>mostafa zamzam</t>
  </si>
  <si>
    <t>iam shosho</t>
  </si>
  <si>
    <t>الكحيت</t>
  </si>
  <si>
    <t>AHMED ELSISI</t>
  </si>
  <si>
    <t>Mostafa Abdo</t>
  </si>
  <si>
    <t>أشرف الاسكندراني</t>
  </si>
  <si>
    <t>Ghadahelmy</t>
  </si>
  <si>
    <t>#المصريين #جروب</t>
  </si>
  <si>
    <t>#تعيشي_يا_ضحكة_مصر</t>
  </si>
  <si>
    <t>Ahmed Awad</t>
  </si>
  <si>
    <t>Tarek Oraby</t>
  </si>
  <si>
    <t>♈️️الحياة أمل</t>
  </si>
  <si>
    <t>لك الله يا مصر</t>
  </si>
  <si>
    <t>#المصريين #تحيا_مصر</t>
  </si>
  <si>
    <t>oly mahmoud</t>
  </si>
  <si>
    <t>Sisi4masr</t>
  </si>
  <si>
    <t>Saudimasr</t>
  </si>
  <si>
    <t>#كدبة_مهلبية</t>
  </si>
  <si>
    <t>Nehad</t>
  </si>
  <si>
    <t>‎ ‏#ادعوا_لمصر‎</t>
  </si>
  <si>
    <t>Sherif Nouh</t>
  </si>
  <si>
    <t>Black Horse</t>
  </si>
  <si>
    <t>Almasry</t>
  </si>
  <si>
    <t>Mysterious Man</t>
  </si>
  <si>
    <t>lucien bourjeily</t>
  </si>
  <si>
    <t>طلعت ريحتكم YouStink</t>
  </si>
  <si>
    <t>hassan M. Tarhini</t>
  </si>
  <si>
    <t>Badr</t>
  </si>
  <si>
    <t>طالب علم</t>
  </si>
  <si>
    <t>د.كمال البعداني</t>
  </si>
  <si>
    <t>melhem fawaz</t>
  </si>
  <si>
    <t>THUALFEKAHER YASIRI</t>
  </si>
  <si>
    <t>Elie AOUN</t>
  </si>
  <si>
    <t>Chaml</t>
  </si>
  <si>
    <t>عوض زارب</t>
  </si>
  <si>
    <t>#قلم_بلا_اوراق</t>
  </si>
  <si>
    <t>lara Hariri</t>
  </si>
  <si>
    <t>Laura fares</t>
  </si>
  <si>
    <t>Charbel Nahas</t>
  </si>
  <si>
    <t>Supernasa</t>
  </si>
  <si>
    <t>āƀʯ ɭɦāȿʂāɲ</t>
  </si>
  <si>
    <t>Sara BouKamel</t>
  </si>
  <si>
    <t>Wadih AL-ASMAR</t>
  </si>
  <si>
    <t>Sukleen</t>
  </si>
  <si>
    <t>Mariane Antoun</t>
  </si>
  <si>
    <t>Ryan Jurdy</t>
  </si>
  <si>
    <t>Nathalie Moussa</t>
  </si>
  <si>
    <t>Ali Kiblawi</t>
  </si>
  <si>
    <t>Lebanon 24</t>
  </si>
  <si>
    <t>سامية جميل</t>
  </si>
  <si>
    <t>Telegram Bots</t>
  </si>
  <si>
    <t>Charbel Tannous</t>
  </si>
  <si>
    <t>Hisham Abi Ali Modad</t>
  </si>
  <si>
    <t>LebanonOnTime</t>
  </si>
  <si>
    <t>hany</t>
  </si>
  <si>
    <t>عبدالله الحجيلان</t>
  </si>
  <si>
    <t>أدعموني ولو بعمامه</t>
  </si>
  <si>
    <t>yanass.sa</t>
  </si>
  <si>
    <t>صخر الرويس</t>
  </si>
  <si>
    <t>Fahad</t>
  </si>
  <si>
    <t>TARIQ</t>
  </si>
  <si>
    <t>متابع</t>
  </si>
  <si>
    <t>#الأحواز_عربية_أبية</t>
  </si>
  <si>
    <t>Sain Iosif</t>
  </si>
  <si>
    <t>ابو حمد</t>
  </si>
  <si>
    <t>عبدالهادي عبدالرحمن</t>
  </si>
  <si>
    <t>سعيد بن سعد الأشعري</t>
  </si>
  <si>
    <t>محمد خليفة</t>
  </si>
  <si>
    <t>سعد السعيّد</t>
  </si>
  <si>
    <t>العرب</t>
  </si>
  <si>
    <t>أبو أحمد</t>
  </si>
  <si>
    <t>rashd. أعشق المنطق</t>
  </si>
  <si>
    <t>ظافر الشهري</t>
  </si>
  <si>
    <t>Alayeedi</t>
  </si>
  <si>
    <t>متحف ذهب</t>
  </si>
  <si>
    <t>@ تراث الماضي @</t>
  </si>
  <si>
    <t>سطام الروقي</t>
  </si>
  <si>
    <t>Sana Sana</t>
  </si>
  <si>
    <t>abdulaziz</t>
  </si>
  <si>
    <t>Alaa M</t>
  </si>
  <si>
    <t>ﺣﺴﺒﻲ ﺍﻟﻠﻪ</t>
  </si>
  <si>
    <t>.</t>
  </si>
  <si>
    <t>أبو محمد ..</t>
  </si>
  <si>
    <t>نون بوست</t>
  </si>
  <si>
    <t>7ki Jelis-حْكي جالس</t>
  </si>
  <si>
    <t>joemaalouf</t>
  </si>
  <si>
    <t>Léa Ojeil</t>
  </si>
  <si>
    <t>☜ ولد السعيد ☞</t>
  </si>
  <si>
    <t>cockatoobird</t>
  </si>
  <si>
    <t>jeje</t>
  </si>
  <si>
    <t>سناء</t>
  </si>
  <si>
    <t>husain alhassawi</t>
  </si>
  <si>
    <t>Roula</t>
  </si>
  <si>
    <t>Anjo Rihane</t>
  </si>
  <si>
    <t>Jamal terro</t>
  </si>
  <si>
    <t>Matthieu torbey</t>
  </si>
  <si>
    <t>abdel rahman orabi</t>
  </si>
  <si>
    <t>خالد عساف</t>
  </si>
  <si>
    <t>Wiam Wahhab</t>
  </si>
  <si>
    <t>عبدالله العنزي</t>
  </si>
  <si>
    <t>@alalam_news</t>
  </si>
  <si>
    <t>GHADAH ALJABR</t>
  </si>
  <si>
    <t>النقل_المشترك</t>
  </si>
  <si>
    <t>mariam</t>
  </si>
  <si>
    <t>minMakan</t>
  </si>
  <si>
    <t>gtu</t>
  </si>
  <si>
    <t>Mustafa Abu Omar</t>
  </si>
  <si>
    <t>ممدوح العتيبي</t>
  </si>
  <si>
    <t>أ./ محمدخيرالله**</t>
  </si>
  <si>
    <t>ahmed hassan</t>
  </si>
  <si>
    <t>جعفر الشافعي</t>
  </si>
  <si>
    <t>محمد</t>
  </si>
  <si>
    <t>موالي لاتكلمني</t>
  </si>
  <si>
    <t>jackie</t>
  </si>
  <si>
    <t>♥ Shami</t>
  </si>
  <si>
    <t>Anti Coup</t>
  </si>
  <si>
    <t>عربي21</t>
  </si>
  <si>
    <t>اخبارك</t>
  </si>
  <si>
    <t>أبـوخـالـد</t>
  </si>
  <si>
    <t>فايز الدهيمي</t>
  </si>
  <si>
    <t>Zaina Ali</t>
  </si>
  <si>
    <t>abbas</t>
  </si>
  <si>
    <t>sawsan Shehadeh</t>
  </si>
  <si>
    <t>ali alhotilah</t>
  </si>
  <si>
    <t>kuwait360</t>
  </si>
  <si>
    <t>ام محمد</t>
  </si>
  <si>
    <t>ابو سامي</t>
  </si>
  <si>
    <t>Ali</t>
  </si>
  <si>
    <t>Sas</t>
  </si>
  <si>
    <t>Ibrahim K Alarifi</t>
  </si>
  <si>
    <t>Zaid Benjamin</t>
  </si>
  <si>
    <t>م`</t>
  </si>
  <si>
    <t>عدي.</t>
  </si>
  <si>
    <t>marwa alnaimi</t>
  </si>
  <si>
    <t>Maha AlSafi</t>
  </si>
  <si>
    <t>Hassan Zeaiter</t>
  </si>
  <si>
    <t>Zahira Hage</t>
  </si>
  <si>
    <t>الياس البرّاج</t>
  </si>
  <si>
    <t>دانة .</t>
  </si>
  <si>
    <t>Samer El Khoury</t>
  </si>
  <si>
    <t>فراس نور  Feras Nour</t>
  </si>
  <si>
    <t>basil !!</t>
  </si>
  <si>
    <t>شرقاوي فاصل 300k</t>
  </si>
  <si>
    <t>Hayat Mirshad</t>
  </si>
  <si>
    <t>Rabih du Liban ♥</t>
  </si>
  <si>
    <t>Mo Issa</t>
  </si>
  <si>
    <t>Meshal مشعل</t>
  </si>
  <si>
    <t>Zein</t>
  </si>
  <si>
    <t>Satam</t>
  </si>
  <si>
    <t>{ سارح بفكري ••</t>
  </si>
  <si>
    <t>Mona_T</t>
  </si>
  <si>
    <t>Nabeel</t>
  </si>
  <si>
    <t>باروت</t>
  </si>
  <si>
    <t>نونو</t>
  </si>
  <si>
    <t>كيم هيونا♣</t>
  </si>
  <si>
    <t>hani</t>
  </si>
  <si>
    <t>Naila Quteishat</t>
  </si>
  <si>
    <t>mohamad halabi hakim</t>
  </si>
  <si>
    <t>Mahmoud Darwish</t>
  </si>
  <si>
    <t>احمد فهمى</t>
  </si>
  <si>
    <t>ربيع شاتيلا</t>
  </si>
  <si>
    <t>TURKI ALBADRY</t>
  </si>
  <si>
    <t>John shamoon</t>
  </si>
  <si>
    <t>Nada Nassif</t>
  </si>
  <si>
    <t>HMOUD ..هبوب الشمالي</t>
  </si>
  <si>
    <t>الناقد١</t>
  </si>
  <si>
    <t>ريم العتيبي</t>
  </si>
  <si>
    <t>خلف الخلف</t>
  </si>
  <si>
    <t xml:space="preserve">faten </t>
  </si>
  <si>
    <t>Hussien Mhmd Bzeih</t>
  </si>
  <si>
    <t>Incognito</t>
  </si>
  <si>
    <t>Moshe Levy</t>
  </si>
  <si>
    <t>Elie J. Keyrouz ن</t>
  </si>
  <si>
    <t>Ultra Sawt ألترا صوت</t>
  </si>
  <si>
    <t>Inass El-Kadiri</t>
  </si>
  <si>
    <t>Jack Sarkis</t>
  </si>
  <si>
    <t>#إستوتار</t>
  </si>
  <si>
    <t>Joseph D. Haddad</t>
  </si>
  <si>
    <t>lolo</t>
  </si>
  <si>
    <t>ااااااااااا</t>
  </si>
  <si>
    <t>||☆ شعيل¤¤العتيبي☆||</t>
  </si>
  <si>
    <t>متعب أبو عبدالله</t>
  </si>
  <si>
    <t>وافي نجد</t>
  </si>
  <si>
    <t>ابن وايل</t>
  </si>
  <si>
    <t>عاشــق الاتحـــاد</t>
  </si>
  <si>
    <t>Amr Alqurashi</t>
  </si>
  <si>
    <t>أبو جودي ♡</t>
  </si>
  <si>
    <t>jrz</t>
  </si>
  <si>
    <t>#النصر ملك جمهوره</t>
  </si>
  <si>
    <t>النايف</t>
  </si>
  <si>
    <t>Nn Ghh</t>
  </si>
  <si>
    <t>ابو عمار</t>
  </si>
  <si>
    <t>eman abdulla</t>
  </si>
  <si>
    <t>خالد</t>
  </si>
  <si>
    <t>nuha..</t>
  </si>
  <si>
    <t>ابو وليد الملحي</t>
  </si>
  <si>
    <t xml:space="preserve">سعد القحطاني </t>
  </si>
  <si>
    <t>المالكي#شام و أحواز</t>
  </si>
  <si>
    <t>M Bin Saud</t>
  </si>
  <si>
    <t>مخ</t>
  </si>
  <si>
    <t>لااله الا الله</t>
  </si>
  <si>
    <t>مسفره العبسـيه</t>
  </si>
  <si>
    <t>محمد الحربي</t>
  </si>
  <si>
    <t>◢الرفيق أبـوعـقـال◤</t>
  </si>
  <si>
    <t>RanaF</t>
  </si>
  <si>
    <t>LBCI_NEWS</t>
  </si>
  <si>
    <t>Nelson Pereira</t>
  </si>
  <si>
    <t>Salvador Madayag</t>
  </si>
  <si>
    <t>• الأنيق •</t>
  </si>
  <si>
    <t>#داعس_خونة_الوطن</t>
  </si>
  <si>
    <t>#رتويت_تحالف_وطني</t>
  </si>
  <si>
    <t>البتال</t>
  </si>
  <si>
    <t>الطوفان الأزرق</t>
  </si>
  <si>
    <t>المستشار TM Jeddah89</t>
  </si>
  <si>
    <t>ليل السهارى</t>
  </si>
  <si>
    <t>الصقر</t>
  </si>
  <si>
    <t>Rrr Yyy</t>
  </si>
  <si>
    <t>turki elassi</t>
  </si>
  <si>
    <t>هاشمي</t>
  </si>
  <si>
    <t>بوعثمان -</t>
  </si>
  <si>
    <t>Y Y</t>
  </si>
  <si>
    <t>Mohammed Al-Sultan</t>
  </si>
  <si>
    <t>منصور المهنا</t>
  </si>
  <si>
    <t>Nadim Koteich</t>
  </si>
  <si>
    <t>Xena Beiruti</t>
  </si>
  <si>
    <t>Walid</t>
  </si>
  <si>
    <t>ياسر سويدان</t>
  </si>
  <si>
    <t>shaya alfuraidi</t>
  </si>
  <si>
    <t>alkhamali</t>
  </si>
  <si>
    <t>مدرسة الحياة</t>
  </si>
  <si>
    <t>Omar Yahia</t>
  </si>
  <si>
    <t>Wael Zailaa</t>
  </si>
  <si>
    <t>أستاذة #صانعة قرار</t>
  </si>
  <si>
    <t>مسلم عربي سعودي</t>
  </si>
  <si>
    <t>analawan</t>
  </si>
  <si>
    <t>Faisalution</t>
  </si>
  <si>
    <t>Kamal</t>
  </si>
  <si>
    <t>Mulhak</t>
  </si>
  <si>
    <t>طلعت ريحتكم</t>
  </si>
  <si>
    <t>Sakker El Dekkene</t>
  </si>
  <si>
    <t>Larissa Aoun</t>
  </si>
  <si>
    <t>Nabil Narch</t>
  </si>
  <si>
    <t>travel</t>
  </si>
  <si>
    <t>Souad Sleiman</t>
  </si>
  <si>
    <t>Djimmy</t>
  </si>
  <si>
    <t>مطلق العنزي M Alanzi</t>
  </si>
  <si>
    <t>المتشائل</t>
  </si>
  <si>
    <t>salam</t>
  </si>
  <si>
    <t>Marie-José Azzi</t>
  </si>
  <si>
    <t>Gee-D</t>
  </si>
  <si>
    <t>احبك يا وطني</t>
  </si>
  <si>
    <t>National News Agency</t>
  </si>
  <si>
    <t>news.leb</t>
  </si>
  <si>
    <t>Safety</t>
  </si>
  <si>
    <t>Safa30</t>
  </si>
  <si>
    <t>Public Presse</t>
  </si>
  <si>
    <t>Ekher El Akhbar</t>
  </si>
  <si>
    <t>قنـــاة الجـــديـــد</t>
  </si>
  <si>
    <t>khalid Mubarak</t>
  </si>
  <si>
    <t>الشيخ نصار</t>
  </si>
  <si>
    <t>Radio Sour</t>
  </si>
  <si>
    <t>Hassan Cha.</t>
  </si>
  <si>
    <t>Samer S Dabliz</t>
  </si>
  <si>
    <t>Loubnaniya</t>
  </si>
  <si>
    <t>جريدة السفير</t>
  </si>
  <si>
    <t>Tammam Salam</t>
  </si>
  <si>
    <t>Kalam Ennas</t>
  </si>
  <si>
    <t>All For Lebanon</t>
  </si>
  <si>
    <t>Al Modon</t>
  </si>
  <si>
    <t>Charbel Eid</t>
  </si>
  <si>
    <t>برج ايفلEiffel 200K</t>
  </si>
  <si>
    <t>иαωαf</t>
  </si>
  <si>
    <t>♡  أغرااااا ب ♡</t>
  </si>
  <si>
    <t>bzeih hussien</t>
  </si>
  <si>
    <t>OmaR</t>
  </si>
  <si>
    <t>Tania El Khoury</t>
  </si>
  <si>
    <t>meshell?</t>
  </si>
  <si>
    <t>Tramch - ترامش</t>
  </si>
  <si>
    <t>حسن  الصبحي</t>
  </si>
  <si>
    <t>Jaras Scoop FM</t>
  </si>
  <si>
    <t>Føøhőđ</t>
  </si>
  <si>
    <t>مٌخْمَلِيَــه</t>
  </si>
  <si>
    <t>مبخوت  بن ظافر</t>
  </si>
  <si>
    <t>Sari Rasheed</t>
  </si>
  <si>
    <t>Khaled Hamadeh</t>
  </si>
  <si>
    <t>Nathalie Pano</t>
  </si>
  <si>
    <t>Karol</t>
  </si>
  <si>
    <t>Jalil Sarkis</t>
  </si>
  <si>
    <t>Pamela Karam</t>
  </si>
  <si>
    <t>hussein khalil</t>
  </si>
  <si>
    <t>Arkan El Seblani</t>
  </si>
  <si>
    <t>Mohamad noureddine</t>
  </si>
  <si>
    <t>Joelle Hatem</t>
  </si>
  <si>
    <t>Gentle Man</t>
  </si>
  <si>
    <t>العِز بنت عبدالله</t>
  </si>
  <si>
    <t>عبدالله ⚔ Argentina#</t>
  </si>
  <si>
    <t>Abdallah_</t>
  </si>
  <si>
    <t>Drew 59 in the Uk</t>
  </si>
  <si>
    <t>Xriss Jor (كريس جرّ)</t>
  </si>
  <si>
    <t>PT.AbdulAziz</t>
  </si>
  <si>
    <t>سامي الحلبي</t>
  </si>
  <si>
    <t>د.مشاري الفهد✳</t>
  </si>
  <si>
    <t>ماقو الكويتي</t>
  </si>
  <si>
    <t>بوابراهيم</t>
  </si>
  <si>
    <t>شخااااااااااااااابيط</t>
  </si>
  <si>
    <t>عبدالله المشعل</t>
  </si>
  <si>
    <t>@SHMA</t>
  </si>
  <si>
    <t>Charbel Y Semaan</t>
  </si>
  <si>
    <t>Bader  Albarghash</t>
  </si>
  <si>
    <t>‏﴿ طيف البدو؛ ﴾ ❥'</t>
  </si>
  <si>
    <t>حُـ‘ـُكُـ‘ـُآيُـ‘ـُه</t>
  </si>
  <si>
    <t>موجز الأخبار</t>
  </si>
  <si>
    <t>Alanoud</t>
  </si>
  <si>
    <t>عبدالرحمن'</t>
  </si>
  <si>
    <t>مهند الحارثي</t>
  </si>
  <si>
    <t>Mohammed Suleiman</t>
  </si>
  <si>
    <t>بدر المطيري .</t>
  </si>
  <si>
    <t>عبدالله الهاجري#gaza</t>
  </si>
  <si>
    <t>مفرح الدغماني</t>
  </si>
  <si>
    <t>YAZEED ALTHWNI</t>
  </si>
  <si>
    <t>ع</t>
  </si>
  <si>
    <t>MARLBORO</t>
  </si>
  <si>
    <t>مشعل‼️الحمدالله</t>
  </si>
  <si>
    <t>بدر المانع riyadh</t>
  </si>
  <si>
    <t>جبران كريري</t>
  </si>
  <si>
    <t>f.f.27</t>
  </si>
  <si>
    <t>مبارك حاضر الشهراني</t>
  </si>
  <si>
    <t>ميـلان الحـارثي ☪</t>
  </si>
  <si>
    <t>ام احمد</t>
  </si>
  <si>
    <t>بارولو</t>
  </si>
  <si>
    <t>فهد الشهراني</t>
  </si>
  <si>
    <t>mohammad al qahtani</t>
  </si>
  <si>
    <t>عٓلِيٌ #بصمة_وطن</t>
  </si>
  <si>
    <t>⭐️تقهويتك سنين ⭐️</t>
  </si>
  <si>
    <t>SULTAN ALJOHANI</t>
  </si>
  <si>
    <t>qaimar_q8</t>
  </si>
  <si>
    <t>تميميه</t>
  </si>
  <si>
    <t>Abdullah Aldharman</t>
  </si>
  <si>
    <t>MARFDY</t>
  </si>
  <si>
    <t>فيصل#باشا</t>
  </si>
  <si>
    <t>عبادي الغامدي، سلمان</t>
  </si>
  <si>
    <t>فهد الجعيب</t>
  </si>
  <si>
    <t>عـبدالـلـه الـعـجلان</t>
  </si>
  <si>
    <t>عبدالرحمن الحربي</t>
  </si>
  <si>
    <t>ابراهيم</t>
  </si>
  <si>
    <t>عبدالله</t>
  </si>
  <si>
    <t>محمد العتيبي</t>
  </si>
  <si>
    <t>الدحمي</t>
  </si>
  <si>
    <t>علِي الشّهري NFC#</t>
  </si>
  <si>
    <t>عبد الله</t>
  </si>
  <si>
    <t>✶       םבםב Aℓƒяi∂i</t>
  </si>
  <si>
    <t>آنا من آنا ❗️</t>
  </si>
  <si>
    <t>دينا بنت عبدالعزيز</t>
  </si>
  <si>
    <t>حسن الاحمري</t>
  </si>
  <si>
    <t>ڣــ.ـہــ.ـڊ</t>
  </si>
  <si>
    <t xml:space="preserve">  aaaaaaa</t>
  </si>
  <si>
    <t>تسآؤل</t>
  </si>
  <si>
    <t>muthana</t>
  </si>
  <si>
    <t>ليلى الراشد  93:18</t>
  </si>
  <si>
    <t>Shatha The Global®™</t>
  </si>
  <si>
    <t>اساطير</t>
  </si>
  <si>
    <t xml:space="preserve">شجن. </t>
  </si>
  <si>
    <t>bader</t>
  </si>
  <si>
    <t>عـزيـز قَـوم #الحزم</t>
  </si>
  <si>
    <t>#الزمان_زمانيه</t>
  </si>
  <si>
    <t>ابو مهدي</t>
  </si>
  <si>
    <t>Mr.saad-aIkhaIdy</t>
  </si>
  <si>
    <t>abuibrahem</t>
  </si>
  <si>
    <t>Ayman masmaly</t>
  </si>
  <si>
    <t>ال برمان</t>
  </si>
  <si>
    <t>يوسف</t>
  </si>
  <si>
    <t>بندر الفيروز</t>
  </si>
  <si>
    <t>نقطة على الحرف</t>
  </si>
  <si>
    <t>سليمان الفراج</t>
  </si>
  <si>
    <t>boody</t>
  </si>
  <si>
    <t>محمد الترجمي السلمي</t>
  </si>
  <si>
    <t>نجم</t>
  </si>
  <si>
    <t>Amal.S</t>
  </si>
  <si>
    <t>محمد الشملاني57</t>
  </si>
  <si>
    <t>اپـوamool</t>
  </si>
  <si>
    <t>םבםנ</t>
  </si>
  <si>
    <t>محمد لوجيك</t>
  </si>
  <si>
    <t>حماد الشمري</t>
  </si>
  <si>
    <t>سمير خليل</t>
  </si>
  <si>
    <t>ابو مشاري</t>
  </si>
  <si>
    <t>محمد القرني</t>
  </si>
  <si>
    <t>علي بن غيثان</t>
  </si>
  <si>
    <t>ابو نوره</t>
  </si>
  <si>
    <t>عبدالله #رعد_الشمال</t>
  </si>
  <si>
    <t>MOHAMMAD  BIN YOUSEF</t>
  </si>
  <si>
    <t>سعودي ولي الفخر KSA</t>
  </si>
  <si>
    <t>wooody☺️</t>
  </si>
  <si>
    <t>Mohanad Alshaya</t>
  </si>
  <si>
    <t>Ahmad AlSebai</t>
  </si>
  <si>
    <t>فاتك الخنزوري</t>
  </si>
  <si>
    <t>رحال</t>
  </si>
  <si>
    <t>م.عبدالله الزهراني</t>
  </si>
  <si>
    <t>محمد السدراني</t>
  </si>
  <si>
    <t>استغفرالله</t>
  </si>
  <si>
    <t>Amjad .F. Al anzi</t>
  </si>
  <si>
    <t>Mr.Ali</t>
  </si>
  <si>
    <t>Ibrahim Al Omri</t>
  </si>
  <si>
    <t>عبدالله➰يآفلان</t>
  </si>
  <si>
    <t>Abdalelah Alenazi</t>
  </si>
  <si>
    <t>faisal Alqahtani</t>
  </si>
  <si>
    <t>alrogisaudi</t>
  </si>
  <si>
    <t>عبدالرحمن الشهرااني'</t>
  </si>
  <si>
    <t>جوآد</t>
  </si>
  <si>
    <t>fawaz |فواز</t>
  </si>
  <si>
    <t>محمد الرفيدي</t>
  </si>
  <si>
    <t>مطر العضيله</t>
  </si>
  <si>
    <t>صقر بن معنيه</t>
  </si>
  <si>
    <t>الكاشف سر الختم</t>
  </si>
  <si>
    <t>انكسار</t>
  </si>
  <si>
    <t>Abdulaziz Almushri</t>
  </si>
  <si>
    <t>dr.saad</t>
  </si>
  <si>
    <t>buthina</t>
  </si>
  <si>
    <t>(العاتي)</t>
  </si>
  <si>
    <t>سطام بن رشيد</t>
  </si>
  <si>
    <t>عبدالعزيز بن ناصر ،،</t>
  </si>
  <si>
    <t>fatmah</t>
  </si>
  <si>
    <t>t</t>
  </si>
  <si>
    <t>الهلال ملكي</t>
  </si>
  <si>
    <t>Abdullah_sy0</t>
  </si>
  <si>
    <t>عبدالرحمن بن محمد</t>
  </si>
  <si>
    <t>مواطن خليجي</t>
  </si>
  <si>
    <t>الولــــيد ♔</t>
  </si>
  <si>
    <t>✨⚡️سعيد البشيري⚡️✨</t>
  </si>
  <si>
    <t>#رعد_الشمال</t>
  </si>
  <si>
    <t>عَبْدالإلَه العُمَري</t>
  </si>
  <si>
    <t>saad</t>
  </si>
  <si>
    <t>ابوريان الحربي</t>
  </si>
  <si>
    <t>#إعادة_الأمل fahad</t>
  </si>
  <si>
    <t>شـمــ(العـز)ــوخ</t>
  </si>
  <si>
    <t>............</t>
  </si>
  <si>
    <t>الــح ــــمــــد</t>
  </si>
  <si>
    <t>دححيم</t>
  </si>
  <si>
    <t>معلمه بإذن الله</t>
  </si>
  <si>
    <t>كحيلاااااااااني</t>
  </si>
  <si>
    <t>مشعل</t>
  </si>
  <si>
    <t>أبوعمر العجمي</t>
  </si>
  <si>
    <t>ناصر الزارع</t>
  </si>
  <si>
    <t>#الجميري_فارس_زد5</t>
  </si>
  <si>
    <t>YASSER S ALKHALIFAH</t>
  </si>
  <si>
    <t>2 M</t>
  </si>
  <si>
    <t>سليمان عبدالعزيز</t>
  </si>
  <si>
    <t>~ Rαќαи</t>
  </si>
  <si>
    <t>أبو العنود</t>
  </si>
  <si>
    <t>المنتفخ</t>
  </si>
  <si>
    <t>Faten</t>
  </si>
  <si>
    <t>سامحتك</t>
  </si>
  <si>
    <t>عبدالرحمن  #غزة</t>
  </si>
  <si>
    <t>Maha</t>
  </si>
  <si>
    <t>صريح</t>
  </si>
  <si>
    <t>سلمان الحربي</t>
  </si>
  <si>
    <t>سامية</t>
  </si>
  <si>
    <t>om zaid</t>
  </si>
  <si>
    <t>فرح</t>
  </si>
  <si>
    <t>المغترب</t>
  </si>
  <si>
    <t>آل سعد</t>
  </si>
  <si>
    <t>ابراهيم المقريA07♡♥☞</t>
  </si>
  <si>
    <t>ابو خالد السبيعي</t>
  </si>
  <si>
    <t>s.alkhaldi</t>
  </si>
  <si>
    <t>saeed.sh</t>
  </si>
  <si>
    <t>H.alruwily</t>
  </si>
  <si>
    <t>محمد الشملاني</t>
  </si>
  <si>
    <t>hamd</t>
  </si>
  <si>
    <t>حوريِه</t>
  </si>
  <si>
    <t>مبارك</t>
  </si>
  <si>
    <t>فهيد العجمي F</t>
  </si>
  <si>
    <t>#عبدالإله_العسكري#48</t>
  </si>
  <si>
    <t>المتمهل</t>
  </si>
  <si>
    <t>F15</t>
  </si>
  <si>
    <t>سيف  القحطاني</t>
  </si>
  <si>
    <t>S.AL SHEHRI</t>
  </si>
  <si>
    <t>احمد العبداللطيف</t>
  </si>
  <si>
    <t>اللهم ارزقني الجنة</t>
  </si>
  <si>
    <t>Hisham GH</t>
  </si>
  <si>
    <t>SALEH A.O.</t>
  </si>
  <si>
    <t>hani aljuhani</t>
  </si>
  <si>
    <t>Ali hamoud</t>
  </si>
  <si>
    <t>bin_awwad</t>
  </si>
  <si>
    <t>فهد بن عبدالعزيز</t>
  </si>
  <si>
    <t>عبــداللــــه</t>
  </si>
  <si>
    <t>Mazen Dana</t>
  </si>
  <si>
    <t>ابو ناصر</t>
  </si>
  <si>
    <t>أبو تــرف الثبيتي™</t>
  </si>
  <si>
    <t>^علي ـﺎلـرابع عــشر</t>
  </si>
  <si>
    <t>رهف</t>
  </si>
  <si>
    <t>عبدالرحمن</t>
  </si>
  <si>
    <t>خالد بن فيصل بن خالد</t>
  </si>
  <si>
    <t>nasser</t>
  </si>
  <si>
    <t>Saad Bin Fares HFC</t>
  </si>
  <si>
    <t>Fezo</t>
  </si>
  <si>
    <t>Bin Ghanem</t>
  </si>
  <si>
    <t>Rakan faisal</t>
  </si>
  <si>
    <t>حوحو بيه</t>
  </si>
  <si>
    <t>باسل</t>
  </si>
  <si>
    <t>إتحادي</t>
  </si>
  <si>
    <t>✴Star✴</t>
  </si>
  <si>
    <t>ammar aljohani</t>
  </si>
  <si>
    <t>لاري</t>
  </si>
  <si>
    <t>المليون #48</t>
  </si>
  <si>
    <t>Abbas Sherkawi</t>
  </si>
  <si>
    <t>Bshar khaled</t>
  </si>
  <si>
    <t>يارب رضاك والجنة</t>
  </si>
  <si>
    <t>عهود</t>
  </si>
  <si>
    <t>قلقان</t>
  </si>
  <si>
    <t>محمد القحطاني</t>
  </si>
  <si>
    <t>شنقل و منقل</t>
  </si>
  <si>
    <t>واحد من الناس</t>
  </si>
  <si>
    <t>أبووافي</t>
  </si>
  <si>
    <t>αвυ яαуαη</t>
  </si>
  <si>
    <t>مراقب</t>
  </si>
  <si>
    <t>عبادي كريري</t>
  </si>
  <si>
    <t>مروان قصاص</t>
  </si>
  <si>
    <t>السهم</t>
  </si>
  <si>
    <t>Mansour</t>
  </si>
  <si>
    <t>KHALED</t>
  </si>
  <si>
    <t>شطًه</t>
  </si>
  <si>
    <t>AHKU</t>
  </si>
  <si>
    <t>حسن القرني</t>
  </si>
  <si>
    <t>&amp;M&amp;</t>
  </si>
  <si>
    <t>Suha Jaffal</t>
  </si>
  <si>
    <t>الشريف عـــــز™</t>
  </si>
  <si>
    <t>ANADOLU AGENCY (AR)</t>
  </si>
  <si>
    <t>شؤون إيرانية</t>
  </si>
  <si>
    <t>ســــآرهـ</t>
  </si>
  <si>
    <t xml:space="preserve">Rahaf Alsaab </t>
  </si>
  <si>
    <t>عِالية</t>
  </si>
  <si>
    <t>أ/شنخر</t>
  </si>
  <si>
    <t>عبدالعزيز اليوسفي</t>
  </si>
  <si>
    <t>المملكه</t>
  </si>
  <si>
    <t>محمد بن عبدالرحمن</t>
  </si>
  <si>
    <t>ابو ريـــان</t>
  </si>
  <si>
    <t>amartya#صناع_قرار</t>
  </si>
  <si>
    <t>جززل</t>
  </si>
  <si>
    <t>Marzog0306</t>
  </si>
  <si>
    <t>سعد طالع عسيري</t>
  </si>
  <si>
    <t>هاني السلمي</t>
  </si>
  <si>
    <t>أمتي هل لك بين الأمم</t>
  </si>
  <si>
    <t>1429_1430</t>
  </si>
  <si>
    <t>عبداللطيف العبيد</t>
  </si>
  <si>
    <t>ابو راكان</t>
  </si>
  <si>
    <t>عابره لآ اكثرر ♚</t>
  </si>
  <si>
    <t>مواطن  علياني</t>
  </si>
  <si>
    <t>فيصل</t>
  </si>
  <si>
    <t>درع البحرين</t>
  </si>
  <si>
    <t>عبدالرحمٰـن الغامـدي</t>
  </si>
  <si>
    <t>abdullah</t>
  </si>
  <si>
    <t>نجمة ⭐</t>
  </si>
  <si>
    <t>Hind</t>
  </si>
  <si>
    <t>فيصل عبدالله الشمري</t>
  </si>
  <si>
    <t>♛FΔΓΣЅ  ΔL-ႳƱΓΔЅHI♛</t>
  </si>
  <si>
    <t>فهد'</t>
  </si>
  <si>
    <t>علي الأسمري</t>
  </si>
  <si>
    <t>خالد الدهمشي#الحزم</t>
  </si>
  <si>
    <t>سعد عبدالله العرجي</t>
  </si>
  <si>
    <t>ابو  الكرم</t>
  </si>
  <si>
    <t>Mohammed A Bonasser</t>
  </si>
  <si>
    <t>#</t>
  </si>
  <si>
    <t>ibrahim alibrahim</t>
  </si>
  <si>
    <t>عبدالمجيد آلعتيبي</t>
  </si>
  <si>
    <t>ahmad alharbi</t>
  </si>
  <si>
    <t>عبدالعزيز الثنيان</t>
  </si>
  <si>
    <t>خالد بن احمد</t>
  </si>
  <si>
    <t>أبو الحكم</t>
  </si>
  <si>
    <t>ام تركي</t>
  </si>
  <si>
    <t>بعيدةالهقاوي</t>
  </si>
  <si>
    <t>godman</t>
  </si>
  <si>
    <t>modrić</t>
  </si>
  <si>
    <t>Bahrain Emb France</t>
  </si>
  <si>
    <t>Husain Al Mahmood</t>
  </si>
  <si>
    <t>ليالي</t>
  </si>
  <si>
    <t>الدوسري(**)</t>
  </si>
  <si>
    <t>Maha_ElBadry</t>
  </si>
  <si>
    <t>حفيد التبع اليماني</t>
  </si>
  <si>
    <t>فهد العنزي</t>
  </si>
  <si>
    <t>Sultan</t>
  </si>
  <si>
    <t>Naif</t>
  </si>
  <si>
    <t>لا إله إلا الله</t>
  </si>
  <si>
    <t>عبدالعزيز بن ناصر</t>
  </si>
  <si>
    <t>A.A.H</t>
  </si>
  <si>
    <t>ماجد بن برجس الغوينم</t>
  </si>
  <si>
    <t>Aref areef</t>
  </si>
  <si>
    <t>منصور الشمري</t>
  </si>
  <si>
    <t>Ahmed M. AlGhamdi</t>
  </si>
  <si>
    <t>مرهف إحساس</t>
  </si>
  <si>
    <t>هتلر</t>
  </si>
  <si>
    <t>s4ever</t>
  </si>
  <si>
    <t>LONDON MAN</t>
  </si>
  <si>
    <t>أبو الوليد</t>
  </si>
  <si>
    <t>Hindi Alhajri</t>
  </si>
  <si>
    <t>رائد</t>
  </si>
  <si>
    <t>himo ⬜ ksa</t>
  </si>
  <si>
    <t>koko</t>
  </si>
  <si>
    <t>عبدالمجيدالعبدالهادي</t>
  </si>
  <si>
    <t>بندر الحربي</t>
  </si>
  <si>
    <t>عبدالله الواهبي</t>
  </si>
  <si>
    <t>أَبُو حَاتِمُ</t>
  </si>
  <si>
    <t>عبدالله بن عطاء</t>
  </si>
  <si>
    <t>الشهراني</t>
  </si>
  <si>
    <t>bin_3z  عاصفة_الحزم#</t>
  </si>
  <si>
    <t>علي ابو خالد</t>
  </si>
  <si>
    <t>Wany19</t>
  </si>
  <si>
    <t>سالم salem</t>
  </si>
  <si>
    <t>Uthman Alzahrani</t>
  </si>
  <si>
    <t>عمر العتيبي</t>
  </si>
  <si>
    <t>فهد Fahd</t>
  </si>
  <si>
    <t>محمد بن حمود</t>
  </si>
  <si>
    <t>Mohammed</t>
  </si>
  <si>
    <t>Hussain Hazmi</t>
  </si>
  <si>
    <t>المحاربي</t>
  </si>
  <si>
    <t>MakkahIsMyHeart</t>
  </si>
  <si>
    <t>B.B</t>
  </si>
  <si>
    <t>عبدالله العجمي</t>
  </si>
  <si>
    <t>ممدوح. فقط‼️</t>
  </si>
  <si>
    <t>Dr.m,s,m,s</t>
  </si>
  <si>
    <t>عاشق العالمي</t>
  </si>
  <si>
    <t>اديب....</t>
  </si>
  <si>
    <t>علي</t>
  </si>
  <si>
    <t>فيصل بن طاير</t>
  </si>
  <si>
    <t>Faisal</t>
  </si>
  <si>
    <t>Abdullah Abdulaziz</t>
  </si>
  <si>
    <t>Maha Al Khalifa</t>
  </si>
  <si>
    <t>Sanaees ابن السناعيس</t>
  </si>
  <si>
    <t>عبدالله الحميدي</t>
  </si>
  <si>
    <t>نواف الخزاعي</t>
  </si>
  <si>
    <t>وطني وكفى به افتخار</t>
  </si>
  <si>
    <t>أبو راكان</t>
  </si>
  <si>
    <t>Bader</t>
  </si>
  <si>
    <t>حياكم الله</t>
  </si>
  <si>
    <t>..</t>
  </si>
  <si>
    <t>Ali Najeeb</t>
  </si>
  <si>
    <t>اللهم  احفظ  بلدي</t>
  </si>
  <si>
    <t>فارس العقيلي</t>
  </si>
  <si>
    <t>Abdullah</t>
  </si>
  <si>
    <t>يعقوب العواد 56</t>
  </si>
  <si>
    <t>سعد اﻷكلبي</t>
  </si>
  <si>
    <t>العتيبي #رعد_الشمال</t>
  </si>
  <si>
    <t>Abdullah ⚖</t>
  </si>
  <si>
    <t>الشأن الخليجي</t>
  </si>
  <si>
    <t>عبدالله القشعمي</t>
  </si>
  <si>
    <t>بن هباس#السهم_الذهبي</t>
  </si>
  <si>
    <t>أبوعبدالملك بن ثواب</t>
  </si>
  <si>
    <t>مفلح العتيبي</t>
  </si>
  <si>
    <t>الـتميمي الــعربـي</t>
  </si>
  <si>
    <t>الكاسر</t>
  </si>
  <si>
    <t>أماراتي سعودي</t>
  </si>
  <si>
    <t>مياد</t>
  </si>
  <si>
    <t>Alkofide</t>
  </si>
  <si>
    <t>عبدالله آل عائض</t>
  </si>
  <si>
    <t>ابو نايف</t>
  </si>
  <si>
    <t>Saleh</t>
  </si>
  <si>
    <t>ابوزياد@</t>
  </si>
  <si>
    <t>عمار النتيفات</t>
  </si>
  <si>
    <t>aboalmanieابوالمنيع</t>
  </si>
  <si>
    <t>عبدالله Abdullah</t>
  </si>
  <si>
    <t>شقردي جلاد.#الهلال</t>
  </si>
  <si>
    <t>Matador</t>
  </si>
  <si>
    <t>بو درويش</t>
  </si>
  <si>
    <t>تركي الشقيفي</t>
  </si>
  <si>
    <t>naif</t>
  </si>
  <si>
    <t>سامر بن ناصر.</t>
  </si>
  <si>
    <t>الذباح المتهور</t>
  </si>
  <si>
    <t>ӧgɺב ӧLɹ̤בɺỈ</t>
  </si>
  <si>
    <t>Amjad Allahid</t>
  </si>
  <si>
    <t>أبو رائف</t>
  </si>
  <si>
    <t>طارق الفايز</t>
  </si>
  <si>
    <t>dr. hayyan hafez</t>
  </si>
  <si>
    <t>محمد المهدي</t>
  </si>
  <si>
    <t>سعودي #محمد_بن_نايف</t>
  </si>
  <si>
    <t>بّوعـبـَداّلـَرحمـْن</t>
  </si>
  <si>
    <t>Soldier #رعد_الشمال</t>
  </si>
  <si>
    <t>abohuseen</t>
  </si>
  <si>
    <t>#ولد_سلمان_الحزم</t>
  </si>
  <si>
    <t>سعود بن مطلق</t>
  </si>
  <si>
    <t>محمدالرمالي</t>
  </si>
  <si>
    <t>فہد القحطانے</t>
  </si>
  <si>
    <t>مشاري الشريف</t>
  </si>
  <si>
    <t>#عاصفة سلمان الحزم#</t>
  </si>
  <si>
    <t>ɦɗ_4ƙ</t>
  </si>
  <si>
    <t>محب سلمان الحزم</t>
  </si>
  <si>
    <t>naif _ Al3taibi</t>
  </si>
  <si>
    <t>ms</t>
  </si>
  <si>
    <t>أبـو فٰــٰـارٰس</t>
  </si>
  <si>
    <t>Abdulaziz ALmushiti</t>
  </si>
  <si>
    <t>Talal</t>
  </si>
  <si>
    <t>المستشار#رعد_الشمال</t>
  </si>
  <si>
    <t>abdulrahman almsraei</t>
  </si>
  <si>
    <t>ا ب ت ث</t>
  </si>
  <si>
    <t>خالد الشمري ابو عمار</t>
  </si>
  <si>
    <t>عمر خمج Omar Khamaj</t>
  </si>
  <si>
    <t>حديث الساعة</t>
  </si>
  <si>
    <t>عبدالله الشحي</t>
  </si>
  <si>
    <t>Khalid Al-Saib</t>
  </si>
  <si>
    <t>عُمر</t>
  </si>
  <si>
    <t>#NahesBinHamed 57+</t>
  </si>
  <si>
    <t>صالح العمري</t>
  </si>
  <si>
    <t>غربة رجل</t>
  </si>
  <si>
    <t>محمد العزمان</t>
  </si>
  <si>
    <t>Ail Montary</t>
  </si>
  <si>
    <t>أيوب الأمازيغي</t>
  </si>
  <si>
    <t>Thumamah</t>
  </si>
  <si>
    <t>ali</t>
  </si>
  <si>
    <t>سامي العتيبي</t>
  </si>
  <si>
    <t>بندر العتيبي</t>
  </si>
  <si>
    <t>يوسف اليوسف</t>
  </si>
  <si>
    <t>بدر السليمي</t>
  </si>
  <si>
    <t>عبدالرحمن العُمري</t>
  </si>
  <si>
    <t>Nawal</t>
  </si>
  <si>
    <t>الثعلب الاسواد</t>
  </si>
  <si>
    <t>في خاطري قصة‎</t>
  </si>
  <si>
    <t>عبدالله سامي السناني</t>
  </si>
  <si>
    <t>محمد الموسى</t>
  </si>
  <si>
    <t>حمد الهبري</t>
  </si>
  <si>
    <t>Abdulmajeed</t>
  </si>
  <si>
    <t>Suliman</t>
  </si>
  <si>
    <t>dashty</t>
  </si>
  <si>
    <t>خلف العايد</t>
  </si>
  <si>
    <t>عبدالله .</t>
  </si>
  <si>
    <t>حدائق الحناء</t>
  </si>
  <si>
    <t>الحقيقة The Truth</t>
  </si>
  <si>
    <t>معآصر</t>
  </si>
  <si>
    <t>الواثق بالله  البراء</t>
  </si>
  <si>
    <t>FrenchSultan</t>
  </si>
  <si>
    <t>حسين الشريف</t>
  </si>
  <si>
    <t>Abu__nawaf</t>
  </si>
  <si>
    <t>قاهر الرافضة #وصال</t>
  </si>
  <si>
    <t>#الفاهم-Saudi</t>
  </si>
  <si>
    <t>سوفت نيوز</t>
  </si>
  <si>
    <t>خالد بن عبدالعزيز</t>
  </si>
  <si>
    <t>نبيل محمد الخلاوي</t>
  </si>
  <si>
    <t>مساعد السالم</t>
  </si>
  <si>
    <t>سلطان الأركاني</t>
  </si>
  <si>
    <t>نايف آل بديع</t>
  </si>
  <si>
    <t>فهد الدواي</t>
  </si>
  <si>
    <t>سلطان نواف الحربي</t>
  </si>
  <si>
    <t>بو عتب</t>
  </si>
  <si>
    <t>abdullah alshammari</t>
  </si>
  <si>
    <t>4 U</t>
  </si>
  <si>
    <t>صور قديمه</t>
  </si>
  <si>
    <t>سمر</t>
  </si>
  <si>
    <t>Mohamed Hussain</t>
  </si>
  <si>
    <t>بندر السفاح الجبرين</t>
  </si>
  <si>
    <t>Mahamd Ali</t>
  </si>
  <si>
    <t>علي الطياري</t>
  </si>
  <si>
    <t>عوض المنصوري</t>
  </si>
  <si>
    <t>سيف ردة الثقفي</t>
  </si>
  <si>
    <t>Abu Malek</t>
  </si>
  <si>
    <t>ابوسامي</t>
  </si>
  <si>
    <t>MR.Cadillac</t>
  </si>
  <si>
    <t>خالد الهاجري 5/5</t>
  </si>
  <si>
    <t>sultan 1379</t>
  </si>
  <si>
    <t>محمد القويز</t>
  </si>
  <si>
    <t>أبو ماجد</t>
  </si>
  <si>
    <t>أبوالعبد</t>
  </si>
  <si>
    <t>Ahmed ALQATARI</t>
  </si>
  <si>
    <t>M E S H A L</t>
  </si>
  <si>
    <t>محمد ال حميد الخالدي</t>
  </si>
  <si>
    <t>SiLENT_EAGLE</t>
  </si>
  <si>
    <t>_..صمت.._</t>
  </si>
  <si>
    <t>Khaled nasser</t>
  </si>
  <si>
    <t>عبدالله# 48</t>
  </si>
  <si>
    <t>ايام متعاقبه</t>
  </si>
  <si>
    <t>سليمان</t>
  </si>
  <si>
    <t>Mohammed alhajjar</t>
  </si>
  <si>
    <t>♡</t>
  </si>
  <si>
    <t>احمد الشيخ</t>
  </si>
  <si>
    <t>فاطمه احمد</t>
  </si>
  <si>
    <t>Osama</t>
  </si>
  <si>
    <t>Eng. Taha alharbi</t>
  </si>
  <si>
    <t>لطيفه الحربي</t>
  </si>
  <si>
    <t>ابو علي</t>
  </si>
  <si>
    <t>Eman</t>
  </si>
  <si>
    <t>Loiy Nasser</t>
  </si>
  <si>
    <t>‎Faisal Al-otaibi‎‎</t>
  </si>
  <si>
    <t>مثيب المطرفي</t>
  </si>
  <si>
    <t>churcill</t>
  </si>
  <si>
    <t>ابوغلا</t>
  </si>
  <si>
    <t>ابو الفوارس</t>
  </si>
  <si>
    <t>ابو عمار المدينة</t>
  </si>
  <si>
    <t>فارس #فلسطين</t>
  </si>
  <si>
    <t>naif naif</t>
  </si>
  <si>
    <t>M.S</t>
  </si>
  <si>
    <t>Mohammed Al musabi</t>
  </si>
  <si>
    <t>جاسم الذهب</t>
  </si>
  <si>
    <t>D. huda</t>
  </si>
  <si>
    <t>الشيخ ماجد</t>
  </si>
  <si>
    <t>R3D</t>
  </si>
  <si>
    <t>بدر الحزيمي</t>
  </si>
  <si>
    <t>#متحلطم.</t>
  </si>
  <si>
    <t>تركي بن محمد⚔</t>
  </si>
  <si>
    <t>$ KING</t>
  </si>
  <si>
    <t>آمالي ...</t>
  </si>
  <si>
    <t>اماراتي متفائل</t>
  </si>
  <si>
    <t>بدرية العيسى</t>
  </si>
  <si>
    <t>ياسر العتيبي</t>
  </si>
  <si>
    <t>ابو شامخ .</t>
  </si>
  <si>
    <t>adviserme</t>
  </si>
  <si>
    <t>محمد بن ظافر آل شامر</t>
  </si>
  <si>
    <t>سعودي وافتخر</t>
  </si>
  <si>
    <t>ابو عامر</t>
  </si>
  <si>
    <t>احبك ياوطني</t>
  </si>
  <si>
    <t>Hamad Al Khalifa</t>
  </si>
  <si>
    <t>Raman-Alsharif</t>
  </si>
  <si>
    <t>Sulaiman thebest</t>
  </si>
  <si>
    <t>Zo_t</t>
  </si>
  <si>
    <t>أحمدبن ترابي الجابري</t>
  </si>
  <si>
    <t>عيد الضويحي</t>
  </si>
  <si>
    <t>ابوناصر السبيعي</t>
  </si>
  <si>
    <t>#أبطال_الحد_الجنوبي</t>
  </si>
  <si>
    <t>ناصر الشمري</t>
  </si>
  <si>
    <t>مايميزني نك</t>
  </si>
  <si>
    <t>بسومه محد يملك قلبها</t>
  </si>
  <si>
    <t>سعود الشمري</t>
  </si>
  <si>
    <t>قلم | ١٠:٢٠ص</t>
  </si>
  <si>
    <t>•●KSA ♡</t>
  </si>
  <si>
    <t>خالد بن عبد العزيز</t>
  </si>
  <si>
    <t>اّلّدّوّنّ اًحٍمًدٍ</t>
  </si>
  <si>
    <t>علي بكري</t>
  </si>
  <si>
    <t>د.حصة البازعي</t>
  </si>
  <si>
    <t>ريتويت اليمن</t>
  </si>
  <si>
    <t>حسين#.عاصفة - الحزم</t>
  </si>
  <si>
    <t>♣️قناص_الجراثيم♣️</t>
  </si>
  <si>
    <t>7assan</t>
  </si>
  <si>
    <t>بوراشد</t>
  </si>
  <si>
    <t>ZORO-Alharthi</t>
  </si>
  <si>
    <t>عبدالرحمن أحمد العمر</t>
  </si>
  <si>
    <t>الرادار#إعادة_الأمل</t>
  </si>
  <si>
    <t>السعودية أوﻻ.</t>
  </si>
  <si>
    <t>البرق الصاعد1</t>
  </si>
  <si>
    <t>Eyad</t>
  </si>
  <si>
    <t>Zaid Sum</t>
  </si>
  <si>
    <t>المجداف</t>
  </si>
  <si>
    <t>عباد الرحمن</t>
  </si>
  <si>
    <t>سلطان زماني</t>
  </si>
  <si>
    <t>ثلاب</t>
  </si>
  <si>
    <t>جاسم بن راشد العامر</t>
  </si>
  <si>
    <t>♚E.Al-Doseri</t>
  </si>
  <si>
    <t>شعيب سالم</t>
  </si>
  <si>
    <t>Roshi</t>
  </si>
  <si>
    <t>محمد الدوسري</t>
  </si>
  <si>
    <t>مبارك العتيبي</t>
  </si>
  <si>
    <t>عذبــٰـــ الاحســـاس</t>
  </si>
  <si>
    <t>الصاقوع</t>
  </si>
  <si>
    <t>pure dream  '</t>
  </si>
  <si>
    <t>rw3ah</t>
  </si>
  <si>
    <t>أبو عرب</t>
  </si>
  <si>
    <t>Ghazi Garout</t>
  </si>
  <si>
    <t>صافو.خ</t>
  </si>
  <si>
    <t>NeQaSh</t>
  </si>
  <si>
    <t>محمد #ولد_سلمان</t>
  </si>
  <si>
    <t>الدانه</t>
  </si>
  <si>
    <t>M_RB2013</t>
  </si>
  <si>
    <t>rsaltona</t>
  </si>
  <si>
    <t>الرويلي</t>
  </si>
  <si>
    <t>الغامدي #رعد_الشمال</t>
  </si>
  <si>
    <t>خالد الدوسري</t>
  </si>
  <si>
    <t>Mohammed ..OTB</t>
  </si>
  <si>
    <t>أحمد الناصر NFC</t>
  </si>
  <si>
    <t>أحمد</t>
  </si>
  <si>
    <t>سليمان الجناحي</t>
  </si>
  <si>
    <t>خلك شنب</t>
  </si>
  <si>
    <t>غداً مكشوف</t>
  </si>
  <si>
    <t>Sααd вΐη Sαud</t>
  </si>
  <si>
    <t>Khaled</t>
  </si>
  <si>
    <t>عبدالمحسن السلمي</t>
  </si>
  <si>
    <t>كلوركس ®</t>
  </si>
  <si>
    <t>أسد تويتر</t>
  </si>
  <si>
    <t>MÃzĘń</t>
  </si>
  <si>
    <t>K. Alshareef</t>
  </si>
  <si>
    <t>عبدالمجيد بن هديبان</t>
  </si>
  <si>
    <t>شعيل بن شفلوت</t>
  </si>
  <si>
    <t>faisal  ”  “</t>
  </si>
  <si>
    <t>الوليد</t>
  </si>
  <si>
    <t>شخصية غامضة</t>
  </si>
  <si>
    <t>م.عبدالله العتيبي</t>
  </si>
  <si>
    <t>صلاح المطوع</t>
  </si>
  <si>
    <t>maya beydoun</t>
  </si>
  <si>
    <t>AbdulMoez</t>
  </si>
  <si>
    <t>Abu_mazen_taeran◀▶</t>
  </si>
  <si>
    <t>Beat Loser</t>
  </si>
  <si>
    <t>Aalmahmeed</t>
  </si>
  <si>
    <t>ابومحمد#كلنا_سلمان</t>
  </si>
  <si>
    <t xml:space="preserve">ابو يـاسـر </t>
  </si>
  <si>
    <t>علي وهبي Ali Wehbi</t>
  </si>
  <si>
    <t>بن عويد#رعد_الشمال</t>
  </si>
  <si>
    <t>سعيد القحطاني</t>
  </si>
  <si>
    <t>عبدالعزيزالعبداللطيف</t>
  </si>
  <si>
    <t>abufaisal</t>
  </si>
  <si>
    <t>{ Bander Al-Sudairi}</t>
  </si>
  <si>
    <t>ترنيمة عشق</t>
  </si>
  <si>
    <t>نشيد المطر</t>
  </si>
  <si>
    <t>خالد العتيبي</t>
  </si>
  <si>
    <t>سيفين ونخلة</t>
  </si>
  <si>
    <t>AOUN</t>
  </si>
  <si>
    <t>zeinab atallah</t>
  </si>
  <si>
    <t>وان تطيعوه تهتدوا</t>
  </si>
  <si>
    <t>حماك الله ياوطني</t>
  </si>
  <si>
    <t>اقوال وحكم الفلاسفه</t>
  </si>
  <si>
    <t>فاطمة</t>
  </si>
  <si>
    <t>xoox</t>
  </si>
  <si>
    <t>GASSAN©</t>
  </si>
  <si>
    <t>bin isa</t>
  </si>
  <si>
    <t>Nouf</t>
  </si>
  <si>
    <t>abdullah alfaris</t>
  </si>
  <si>
    <t>طير شلوى</t>
  </si>
  <si>
    <t>m.6</t>
  </si>
  <si>
    <t>♡Biηt./̴(ℓ_Romaihiღ</t>
  </si>
  <si>
    <t>حاكم  برق النصر</t>
  </si>
  <si>
    <t>ابوخالد</t>
  </si>
  <si>
    <t>مسفر العامري</t>
  </si>
  <si>
    <t>محمد فراج الحارثي</t>
  </si>
  <si>
    <t>ابومهند الواهبي41</t>
  </si>
  <si>
    <t>لندن LONDON</t>
  </si>
  <si>
    <t>MordhiⓂ</t>
  </si>
  <si>
    <t>حٌِسٍُْـــُؤؤٍْشُヅ™</t>
  </si>
  <si>
    <t>Haifa Wehbe</t>
  </si>
  <si>
    <t>الشوامخ</t>
  </si>
  <si>
    <t>السعودية الآن</t>
  </si>
  <si>
    <t>المؤشر الذهبي</t>
  </si>
  <si>
    <t>أبو نهيان KSA</t>
  </si>
  <si>
    <t>علي الشمري</t>
  </si>
  <si>
    <t>عبدالرحمن#رعد_الشمال</t>
  </si>
  <si>
    <t>ابوباسل</t>
  </si>
  <si>
    <t>ELMAGNIFICO</t>
  </si>
  <si>
    <t>بو سيف</t>
  </si>
  <si>
    <t>أنفاس الورد</t>
  </si>
  <si>
    <t>Dr .zyad</t>
  </si>
  <si>
    <t>محمد بن سيف بن طشال</t>
  </si>
  <si>
    <t>...</t>
  </si>
  <si>
    <t>عــبدالله</t>
  </si>
  <si>
    <t>Alwaleed al kuwari</t>
  </si>
  <si>
    <t>Adel Almutairi</t>
  </si>
  <si>
    <t>Nasser Al-Qahtani</t>
  </si>
  <si>
    <t>Badr M. Al Sayed</t>
  </si>
  <si>
    <t>Strong</t>
  </si>
  <si>
    <t>عبدالرحمن الطويل</t>
  </si>
  <si>
    <t>Abusalih</t>
  </si>
  <si>
    <t>أمٌ فٍهـدٌ الجرٌبوعَ</t>
  </si>
  <si>
    <t>ابو نايف الرجباني</t>
  </si>
  <si>
    <t>الجوهرة  ☕️</t>
  </si>
  <si>
    <t>Hammor/ الهامور</t>
  </si>
  <si>
    <t>خالد الغامدي</t>
  </si>
  <si>
    <t>ابو صالح ✌</t>
  </si>
  <si>
    <t>محمد الجرّي</t>
  </si>
  <si>
    <t>صالح قحطاني</t>
  </si>
  <si>
    <t>ابراهيم الذروي</t>
  </si>
  <si>
    <t>ابو عبدالعزيز</t>
  </si>
  <si>
    <t>ابو وريف</t>
  </si>
  <si>
    <t>aborose</t>
  </si>
  <si>
    <t>استغفر الله</t>
  </si>
  <si>
    <t>ماهويہツ #ديالى</t>
  </si>
  <si>
    <t>lolo Re Tweet</t>
  </si>
  <si>
    <t>m_m</t>
  </si>
  <si>
    <t>AlyabintFaisal عليا</t>
  </si>
  <si>
    <t>Faisal ALShimmari</t>
  </si>
  <si>
    <t>#سعيد –الروقي</t>
  </si>
  <si>
    <t>Abdulrhman</t>
  </si>
  <si>
    <t>Noimpossible</t>
  </si>
  <si>
    <t>محمد الصويغ</t>
  </si>
  <si>
    <t>7244king99</t>
  </si>
  <si>
    <t>فيصل+</t>
  </si>
  <si>
    <t>MOTEB ALBAZ</t>
  </si>
  <si>
    <t>ابو فارس#رعد_الشمال</t>
  </si>
  <si>
    <t>عبدالعزيز الكناني '</t>
  </si>
  <si>
    <t>بوحسن احمد</t>
  </si>
  <si>
    <t>Mosaed</t>
  </si>
  <si>
    <t>❌السير/غلوب باشا❌</t>
  </si>
  <si>
    <t>$ شبابي الغربية $</t>
  </si>
  <si>
    <t>احمد</t>
  </si>
  <si>
    <t>راجية‏ ‏الفردوس</t>
  </si>
  <si>
    <t>Saad Fnais</t>
  </si>
  <si>
    <t>رسم القلم</t>
  </si>
  <si>
    <t>Mansour Al-subaie</t>
  </si>
  <si>
    <t>mubarak abdullah</t>
  </si>
  <si>
    <t>رعد الشمال - فايز</t>
  </si>
  <si>
    <t>MAHER</t>
  </si>
  <si>
    <t>DR : S A M T 9 9 9 ®</t>
  </si>
  <si>
    <t>IBRAHIM.</t>
  </si>
  <si>
    <t>الثقيل</t>
  </si>
  <si>
    <t>Abdullah Faleh</t>
  </si>
  <si>
    <t>-f-22  ♪</t>
  </si>
  <si>
    <t>تـحيه طيبه وبعد .. ➰</t>
  </si>
  <si>
    <t>محمد ابن الشيخ</t>
  </si>
  <si>
    <t>Kingo-San</t>
  </si>
  <si>
    <t>ابو فيصل</t>
  </si>
  <si>
    <t>hasan555</t>
  </si>
  <si>
    <t>عبدالله#عاصفة_الحزم</t>
  </si>
  <si>
    <t>ضيونن #بنت_سلمان</t>
  </si>
  <si>
    <t>Waleed Alrashed</t>
  </si>
  <si>
    <t>هلآلي ، شمـالي 57</t>
  </si>
  <si>
    <t>قل خير او اصمت</t>
  </si>
  <si>
    <t>Almjro7</t>
  </si>
  <si>
    <t>البحرين بوعمر</t>
  </si>
  <si>
    <t>سلطان.كلنا فداءللوطن</t>
  </si>
  <si>
    <t>GH</t>
  </si>
  <si>
    <t>العمرية</t>
  </si>
  <si>
    <t>Muqhem Almutairi</t>
  </si>
  <si>
    <t>s7t.alm</t>
  </si>
  <si>
    <t>عبدالاله الدوسري</t>
  </si>
  <si>
    <t>#احمد_الغامدي</t>
  </si>
  <si>
    <t>KHALID ALWADAKHI</t>
  </si>
  <si>
    <t>تحكمني ☠ قناعآتي</t>
  </si>
  <si>
    <t>الله يحفظ ملكنا</t>
  </si>
  <si>
    <t>كلنا #سلمان الحزم</t>
  </si>
  <si>
    <t>Fahd_k</t>
  </si>
  <si>
    <t>سامي الجهني</t>
  </si>
  <si>
    <t>عبدالمجيد الدليله</t>
  </si>
  <si>
    <t>اسمي مكتوووب</t>
  </si>
  <si>
    <t>عبدالرحمن الغامدي</t>
  </si>
  <si>
    <t>MOHD_ALHARBI</t>
  </si>
  <si>
    <t>ابو ريم</t>
  </si>
  <si>
    <t>sonbol</t>
  </si>
  <si>
    <t>Thamer AL-shammari</t>
  </si>
  <si>
    <t>Ghada alwd3ani</t>
  </si>
  <si>
    <t>احمد الجهني# حزم</t>
  </si>
  <si>
    <t>عبدالرحمن بن فهد</t>
  </si>
  <si>
    <t>مساااافر   ✈</t>
  </si>
  <si>
    <t>ana7r</t>
  </si>
  <si>
    <t>AL onzi</t>
  </si>
  <si>
    <t>Abdulaziz S. AlGarni</t>
  </si>
  <si>
    <t>سلوم القوي</t>
  </si>
  <si>
    <t>Abdulmalik</t>
  </si>
  <si>
    <t>خالد#الحزم</t>
  </si>
  <si>
    <t>ᏰIRĎ</t>
  </si>
  <si>
    <t>عزيز نفس</t>
  </si>
  <si>
    <t>Amani OTB</t>
  </si>
  <si>
    <t>khulood Abdulrahman</t>
  </si>
  <si>
    <t>Bader ALqahtani</t>
  </si>
  <si>
    <t>فيروزة</t>
  </si>
  <si>
    <t>شوق عبدالله ..</t>
  </si>
  <si>
    <t>القرشي</t>
  </si>
  <si>
    <t>ميرا ميرا</t>
  </si>
  <si>
    <t>A7m A7m</t>
  </si>
  <si>
    <t>Khalid RM ÃlHarbi</t>
  </si>
  <si>
    <t>Khalid Al-Thawadi</t>
  </si>
  <si>
    <t>معاذ</t>
  </si>
  <si>
    <t>$ الجارح العتيبي $</t>
  </si>
  <si>
    <t>Rayeg #السهم_الذهبي</t>
  </si>
  <si>
    <t>صقر الصقر</t>
  </si>
  <si>
    <t>عالي الهمه</t>
  </si>
  <si>
    <t>jamal</t>
  </si>
  <si>
    <t>احمد بن غنام</t>
  </si>
  <si>
    <t>mحmد</t>
  </si>
  <si>
    <t>don't talk 2 me</t>
  </si>
  <si>
    <t>وليد</t>
  </si>
  <si>
    <t>ats.ok</t>
  </si>
  <si>
    <t>Abboud 56</t>
  </si>
  <si>
    <t>Bader Aljryaan</t>
  </si>
  <si>
    <t>najm Almqati</t>
  </si>
  <si>
    <t>علي ال سليمان</t>
  </si>
  <si>
    <t xml:space="preserve">فيصل السناني </t>
  </si>
  <si>
    <t>تغلط أقص لسانك ✂️</t>
  </si>
  <si>
    <t>Voice of Lebanon</t>
  </si>
  <si>
    <t>Elias Bou Saab</t>
  </si>
  <si>
    <t>almada.org</t>
  </si>
  <si>
    <t>riham  ismail</t>
  </si>
  <si>
    <t>General Ashraf Rifi</t>
  </si>
  <si>
    <t>Jaleddib Bridge</t>
  </si>
  <si>
    <t>Gebran Bassil</t>
  </si>
  <si>
    <t>OTV Lebanon</t>
  </si>
  <si>
    <t>Samy Gemayel</t>
  </si>
  <si>
    <t>Elie Hajj</t>
  </si>
  <si>
    <t>Annahar Newspaper</t>
  </si>
  <si>
    <t>Mohamad Machnouk</t>
  </si>
  <si>
    <t>لؤي الشيبي</t>
  </si>
  <si>
    <t>عبد الله الحوسني</t>
  </si>
  <si>
    <t>الجمهور العرباوي</t>
  </si>
  <si>
    <t>Yahea hade</t>
  </si>
  <si>
    <t>MiG</t>
  </si>
  <si>
    <t>the engineer</t>
  </si>
  <si>
    <t>Zakria baabbad</t>
  </si>
  <si>
    <t>خالد بن حمد</t>
  </si>
  <si>
    <t>smeer AL-hashmy</t>
  </si>
  <si>
    <t>العنود</t>
  </si>
  <si>
    <t>ماجد #16_دوري</t>
  </si>
  <si>
    <t>كُنْ واعي</t>
  </si>
  <si>
    <t>صقر دمشق</t>
  </si>
  <si>
    <t>#كلنا_بلاد_الحرمين</t>
  </si>
  <si>
    <t>حامد الحارثي</t>
  </si>
  <si>
    <t>Nancy Ne3meh</t>
  </si>
  <si>
    <t>السلمي</t>
  </si>
  <si>
    <t>ابو جوري</t>
  </si>
  <si>
    <t>أسعد مسعود</t>
  </si>
  <si>
    <t>Lebanese-Forces.com</t>
  </si>
  <si>
    <t>لبنانLebanon 360</t>
  </si>
  <si>
    <t>kataeb.org Arabic</t>
  </si>
  <si>
    <t>د.المحامي طارق شندب</t>
  </si>
  <si>
    <t>TripoliScope</t>
  </si>
  <si>
    <t>عبدالرحمن التويم</t>
  </si>
  <si>
    <t>shaelnoman</t>
  </si>
  <si>
    <t>Paula El Khoury</t>
  </si>
  <si>
    <t>بن بطوطة</t>
  </si>
  <si>
    <t>غرور انثى</t>
  </si>
  <si>
    <t>الشمالي /رعد الشمال</t>
  </si>
  <si>
    <t>Nareeman</t>
  </si>
  <si>
    <t>بحريني وافتخر</t>
  </si>
  <si>
    <t>فارس اليزيدي</t>
  </si>
  <si>
    <t>Abdulaziz Abahussain</t>
  </si>
  <si>
    <t>لا أجامل</t>
  </si>
  <si>
    <t>ضٓحٓيْ حارب المنصوري</t>
  </si>
  <si>
    <t>خالدبن محمدالخالدي</t>
  </si>
  <si>
    <t>AHMED AL MUBARAKI</t>
  </si>
  <si>
    <t>♡#كلنا_سلمان♡</t>
  </si>
  <si>
    <t>mostafa kaki</t>
  </si>
  <si>
    <t>ري بان</t>
  </si>
  <si>
    <t>الـــعتـيبي</t>
  </si>
  <si>
    <t>أحمد الربيعة</t>
  </si>
  <si>
    <t>سهير الوكّيل</t>
  </si>
  <si>
    <t>نتيجة التصويت</t>
  </si>
  <si>
    <t>ڪبُريُآء هلَآلَيُ 57</t>
  </si>
  <si>
    <t>Mike Harb</t>
  </si>
  <si>
    <t>بندر المغامسي</t>
  </si>
  <si>
    <t>تي</t>
  </si>
  <si>
    <t>الشماالي</t>
  </si>
  <si>
    <t>بدر الظفيري</t>
  </si>
  <si>
    <t>دلآل المنصوري</t>
  </si>
  <si>
    <t>ياسر الهندي</t>
  </si>
  <si>
    <t>mujahed</t>
  </si>
  <si>
    <t>ابو مشعاب</t>
  </si>
  <si>
    <t>باسل الظفيري</t>
  </si>
  <si>
    <t>Maria Bou Rouphael</t>
  </si>
  <si>
    <t>Ⓜ️ 511   مشاري</t>
  </si>
  <si>
    <t>خَالدْ_الثٓقفيٰ</t>
  </si>
  <si>
    <t>فالح السعدون</t>
  </si>
  <si>
    <t>وسيم تركي</t>
  </si>
  <si>
    <t>أبـو لُجــين</t>
  </si>
  <si>
    <t>hani al-swaihry</t>
  </si>
  <si>
    <t>ماجد</t>
  </si>
  <si>
    <t>Abdullah M. Alhamadi</t>
  </si>
  <si>
    <t>الأميرة سارة❣البتول</t>
  </si>
  <si>
    <t>وليد العتيبي</t>
  </si>
  <si>
    <t>سلطان محمد</t>
  </si>
  <si>
    <t>أبوخليل</t>
  </si>
  <si>
    <t>#عاصفة_الحزم</t>
  </si>
  <si>
    <t>seham7788</t>
  </si>
  <si>
    <t>حامد.</t>
  </si>
  <si>
    <t>شخصية متزنة</t>
  </si>
  <si>
    <t>علي الشويمس</t>
  </si>
  <si>
    <t>Khalid ..</t>
  </si>
  <si>
    <t>واثقه بربي</t>
  </si>
  <si>
    <t>تابو</t>
  </si>
  <si>
    <t>nona</t>
  </si>
  <si>
    <t>‏إفعل كل ما أنت مقتنع به 
 لأنك لن تسلم من كلام ألناس 
على أية حال</t>
  </si>
  <si>
    <t>أحب بلدي #العراق ومؤمن بأن الدين لله والوطن للجميع.. #برشلونة ❤️ #العراق عزنا و #كربلاء فخرنا</t>
  </si>
  <si>
    <t>Journalist in Tripoli. Tweets libya &amp; international news. CEO &amp; Founder @Libya_tube News Agency .</t>
  </si>
  <si>
    <t>مش مصدق روحي.</t>
  </si>
  <si>
    <t>‏‏‏‏‏تقبل حقيقة أن بعض الاشخاص' لا
يلائمون حياتك مهما كنت تريدهم
‏تغريداتي بالقلب ❤</t>
  </si>
  <si>
    <t>‏‏‏‏‏ناشطة من أجل وطني #ثورة_فكرية</t>
  </si>
  <si>
    <t>مهندس مدني مهتم بأخبار اليمن جرائم العدوان السعودي على اليمن لم نسمع او نرأى مثلها في العالم الحديث والقديم #اليمن_مقبراة_الغزاة</t>
  </si>
  <si>
    <t>اليمن مهد الحضارات .. ومقبرة الغزاة .. نحن اصحاب حق اللهم انصرنا بالحق وانصرالحق بنا يارب العالمين..</t>
  </si>
  <si>
    <t>رسمنا علي القلب وجهه الوطن؛؛ نخيلآ  ونيلآ وشعبآ اصيلآ  وصناكى يا مصر طول الزمن ليبقي شبابكى جيلآ فجيلا 
السيسي ارداه شعب   انتمائى لوطنى وبس</t>
  </si>
  <si>
    <t>وليعلم القاصي والداني ان للمصريين درعا يحمي ويصون أمن البلاد وسيفا يبتر الارهاب والتطرف وإن الثأر للدماء المصرية حقا علينا واجب النفاذ ......</t>
  </si>
  <si>
    <t>مصرية مستقلة عن أي حزب، منحازة للحق، ولابد من يوم معلوم تترد فيه المظالم أبيض على كل مظلوم واسود على كل ظالم.</t>
  </si>
  <si>
    <t>‏أزيلوا الصدأ من على العقول</t>
  </si>
  <si>
    <t>عشقتك وحدك يا وطني #تحيا_مصر</t>
  </si>
  <si>
    <t>another dreamer</t>
  </si>
  <si>
    <t>‏‏انسانة ‏‏مصرية مستقلة .ضد الاخوان قلبا وقالبا غير كدة ممكن نتكلم .الغردقة سر حياتى</t>
  </si>
  <si>
    <t>م/استشارى أهلاوي عقرب وبس       اخواني حكاك ناشت غور الخاص مهمل والانفولو = بلوووك مَا فائدة عقل الرجُل مالم يُجن بِامرأة وَ ما فائدة قلب المرأة مالم يَسرقه رجل</t>
  </si>
  <si>
    <t>Phd Student in Economics and Marketing Philosophy with Engineering background</t>
  </si>
  <si>
    <t>.نص كلمة افضل من الف كلمة.</t>
  </si>
  <si>
    <t>‏‏‏‏‏‏مصري مغترب اعمل في مجال الميديا. اعلان . عاشق لتراب وطني مصر والامة العربيه واتمني الخير لمصر .السعوديه .الامارات وبلادنا العربيه جميعا 
واحب الرئيس السيس</t>
  </si>
  <si>
    <t>جيش مصر خط أحمر</t>
  </si>
  <si>
    <t>من أعظم النعم التي ينعم بها علينا ربنا سبحانه نعمة الأمن والأمان في الوطن ، نعمة يغفل عنها وعن شكرها…</t>
  </si>
  <si>
    <t>#مصطفى_حسين</t>
  </si>
  <si>
    <t>‏احب امال ماهر حب الجنون واحب السيسي ومصر ام الدنيا</t>
  </si>
  <si>
    <t>‏‏‏احلي حاجة في الدنيا                                                                    ام الدنيا
اهلاوي جدا جدا</t>
  </si>
  <si>
    <t>‏‏‏‏‏‏‏‏‏‏‏‏‏مصرية عاشقة لبلدي عاشقة لجيشنا وعندي يقين أن جيشنا هو الوحيد الغير قابل للتشكيك أحترم الرئيس السيسي والفريق شفيق لوطنيتهم ولا للتصالح مع الارهابيين</t>
  </si>
  <si>
    <t>حليم : هلوسات لا تمثلني بعضها في المفضلة ................... الرتويت ليس بالضرورة موافقة @nnnnmmmm454</t>
  </si>
  <si>
    <t>مصرية تعشق مصر و جيش مصر و قادة الجيش و شرطة مصر و على إستعداد للتضحية بروحها من أجل مصر من مدن القناة و المقاومة الشعبية .. تحيا مصر .</t>
  </si>
  <si>
    <t>طبيب مصري مسيحي و أفتخر..فاضح خونة مصر..غير مُصَنّف كروياً..أبغض التعصب..المجد للشهداء.</t>
  </si>
  <si>
    <t>‏اللهم احفظ مصر وأهلها  وجيشها ورئيسها الجيش المصري خير أجناد الأرض</t>
  </si>
  <si>
    <t>#انا_مع_مصر</t>
  </si>
  <si>
    <t>‏‏ان كان حظى فى الحياه قليل فالصبر يامولاى فيه رضاك</t>
  </si>
  <si>
    <t>#مارد_سيناء</t>
  </si>
  <si>
    <t>writer, director, multi-sensory, immersive, 4-dimensional theater, filmmaker, and social activist</t>
  </si>
  <si>
    <t>كي لا تقتلنا نفاياتهم ومصالحهم الطائفية، لن نكون وقوداً لسمسراتهم، لكل الفاسدين نقول طلعت ريحتكم
https://t.co/MgW8qMscKL</t>
  </si>
  <si>
    <t>Mechanical Design Engineer</t>
  </si>
  <si>
    <t>#السيسي  #بوتين  #مصر  #روسيا</t>
  </si>
  <si>
    <t>وماتوفيقي الا بالله</t>
  </si>
  <si>
    <t>محلل سياسي</t>
  </si>
  <si>
    <t>a dev_sapien</t>
  </si>
  <si>
    <t>Electrical Engineer, Accredited Tier Designer - ATD, Data Center Designer - DCD</t>
  </si>
  <si>
    <t>شمل شباب مواطنون لا عنفيون لا طائفيون</t>
  </si>
  <si>
    <t>‏فنان تشكيلي . أعمل في مجال طب الطوارئ . صاحب مرسم السودة الحر . فائز بجائزة المفتاحة . مثلت المملكة في مناسبات فنية خارجية وداخليه .</t>
  </si>
  <si>
    <t>رحم الله المغفور له بإذن لله عبدالله بن عبدالعزيز ال سعود واسكنه فسيحه جناته .آتي متأخرآ .ورحل مبكرآ . ورحم الله اموات المسلمين.. #تكلم_حتي_اراك</t>
  </si>
  <si>
    <t>اللّٰه يحمي بيروت وال الحريري وال الجميل يا رب</t>
  </si>
  <si>
    <t>Economist, Former Minister of Telecommunications and Labor</t>
  </si>
  <si>
    <t>‏‏‏‏‏‏‏‏ ✏|||‏أناقة لسانك ترجمه لأناقة فكرك، وإن لم تستطع النُّطق بِمآ ھو جَميل ،فَ صمْتكك أجمَل</t>
  </si>
  <si>
    <t>Environmental &amp; Social Activist | TERRE Liban | YouStink movement طلعت ريحتكم | Telecom Engineer VoIP Industry》Tweeting LiFe</t>
  </si>
  <si>
    <t>‏TV producer@aljadeed ‎</t>
  </si>
  <si>
    <t>Sukleen knows all about keeping cities clean delivering waste-free public space to urban and rural communities in Beirut and Mount Lebanon.</t>
  </si>
  <si>
    <t>IT consultant |Senior Web Developer | Mobile Application Developer | Tweets are own Views</t>
  </si>
  <si>
    <t>Welcome to my life on Twitter.It's 24/7 customer service coaching &amp; inspiring.
Reflect upon your blessings!</t>
  </si>
  <si>
    <t>Journalist and Producer at Alaraby tv</t>
  </si>
  <si>
    <t>لبنان 24 موقع إخباري ينقل الواقع اللبناني والعربي والدولي بسرعة ومصداقية وموضوعية</t>
  </si>
  <si>
    <t>#Gods#believeinme#power#wisdom#Health# protection#Plant_Protection
#Ministudiotvshow</t>
  </si>
  <si>
    <t>‏جريدة الكترونية متنوعة.
facebook: lebontime</t>
  </si>
  <si>
    <t>‏‏‏‏‏‏‏‏‏‏‏‏‏‏‏‏‏‏‏‏‏‏‏‏‏‏‏‏‏‏‏‏‏‏‏‏‏‏‏‏‏‏‏‏‏‏‏‏‏‏‏‏أغرد بما يحلو لي - لا أجيد التصنع -أحترم كل وجهات النظر المختلفة-ماعدا وجهات نظر الأقليات الخبيثة
روافض+دواع</t>
  </si>
  <si>
    <t>مسؤول عما أقول ولكنني لست مسؤولاً عما تفهم ... || بلاد العرب اوطاني || -الدوادمي - وطني_مسؤوليتي_ 85 من يخون وطنه يخون دينه .</t>
  </si>
  <si>
    <t>اسأل الله العفو والعافيه</t>
  </si>
  <si>
    <t>الإبتسامة فعل جميل ومردودها كبير .. تصورو إنها لاتكلف شيأً .. رجاء ابتسموا .</t>
  </si>
  <si>
    <t>‏‏مع اخواننا السنة المضطهدين في سوريا والعراق والاحواز واليمن ولبنان الذين تقوم العصابات الإيرانية وحزب الشيطان والحوثية بخطفهم وقتلهم وتهجيرهم</t>
  </si>
  <si>
    <t>‏‏‏‏‏‏‏سبحان الله وبحمده سبحان الله العظيم</t>
  </si>
  <si>
    <t>هنا شيء من نثار العلم والفكر والمعرفة _الكون _ حسابي في الأنستقرام @saeed1433sa</t>
  </si>
  <si>
    <t>أكبر همي رضا ربي</t>
  </si>
  <si>
    <t>اكتب لعل الحرف يفيد واستفيد مماً يجيد التغريد اعشق الهدوء قبل العاصفة ومايدريك لعل سهامي تصيب ( لاإله إلا أنت سبحانك إني كنت من الظالمين ) snap: saad_s9s</t>
  </si>
  <si>
    <t>‏‏. كُن لي غريباً ... فالأحبة يرحلون.!</t>
  </si>
  <si>
    <t>اللهم انصر اخواننا المسلمين في كل مكان..واحفظ لنا ملكنا سلمان واطل في عمره..يارب اعد لليمن وحدته ...واحفظ امننا انك على كل شي قدير...</t>
  </si>
  <si>
    <t>فتاة رومنسيه تحب المرح تحب الشعر تفتخر بقبيلتها((شمر))</t>
  </si>
  <si>
    <t>بالأفلاج الهوى ... وبالرياض المستقر</t>
  </si>
  <si>
    <t>‏فرد من أمة يحمل همها ويرجو نصرتها قوي بربه</t>
  </si>
  <si>
    <t>الحزم ابو العزم ابو الظفرات والترك ابو الفرك ابو الحسرات</t>
  </si>
  <si>
    <t>Area Sales Manager- #أعضاء_جمعية_هاشتاغ_بلا_حدود</t>
  </si>
  <si>
    <t>‏‏‏‏‏استغفر الله ، الحمد لله ، لااله الا الله ، الله اكبر .</t>
  </si>
  <si>
    <t>اللهم احفظ الاسلام والمسلمين من شر من اضر بالدين ..</t>
  </si>
  <si>
    <t>موقع أخبار تفاعلي عربي مستقل، يعنى بالصحافة الإلكترونية والإعلام الرقمي، ويشجع الحوار وحرية التعبير</t>
  </si>
  <si>
    <t>حْكِي جالس | #7kijelis | إعداد وتقديم @joemaalouftv | منتج منفذ ورئيس تحرير @Ramizeineddine | الإثنين 09:30pm عبر @LbciLebanon</t>
  </si>
  <si>
    <t>Lebanese Tv host @lbcilebanon General Manager @jarasscoop fm founder and shareholder at scoop production, and more to come :)</t>
  </si>
  <si>
    <t>Lawyer • Lebanese Activist</t>
  </si>
  <si>
    <t>`•.¸¸¸.•´صريحْ وَ جريئْ لأبعَدْ الحٌدودْ وَ الكَلِمةْ اليِ بخاطريِ ما أَحبْ أرِدْها`•.¸¸¸.•´_x000D_
ღ  الكويت ღ   _x000D_
والقانون فوق كل شي _x000D_
ⓛⓞⓥⓔ ⓚⓤⓦⓐⓘⓣ</t>
  </si>
  <si>
    <t>أكره المذاهب والمذهبيه الأسلام المحمدي طريق النجاة. محمدوآل محمد هم الإسلام أنتقادي للسلبيات ليس معناه التعميم ... الخاص مهمل</t>
  </si>
  <si>
    <t>مواليد اكتوبر١٥ برج الميزان اجمل مافي الحياه الصدق والعدل اكره الكذب اعشق السفر والشعر</t>
  </si>
  <si>
    <t>اللهم صل على محمد وال محمد</t>
  </si>
  <si>
    <t>i love Roula Chamieh    مايا دياب❤️</t>
  </si>
  <si>
    <t>lebanese journalist</t>
  </si>
  <si>
    <t>Even my psychologist thinks I need help...... Instagram: matthieutorbey........................... Bbm:7548c80d</t>
  </si>
  <si>
    <t>journalist</t>
  </si>
  <si>
    <t>المملكة العربية السعودية ، الرياض</t>
  </si>
  <si>
    <t>رئيس حزب التوحيد العربي / وزير البيئة اللبناني السابق President of Arab Unitarian Party / Former Lebanese Minister of Environment</t>
  </si>
  <si>
    <t>سبحان الله و بحمده سبحان الله العظيم ، يؤلمني ما يجري لأمتي صبر جميل والله المستعان #القدس_لنا</t>
  </si>
  <si>
    <t>مرحبا بكم في صفحة قناة العالم الرسمية على تويتر
http://t.co/pnFU7CiXt5
http://t.co/f2Ce2R2sn0</t>
  </si>
  <si>
    <t>سأكون يوماً ماأردت،،،</t>
  </si>
  <si>
    <t>Freelance php developer,facebook app,mobile app,html 5 websites (Follow Back) #BusMapProj</t>
  </si>
  <si>
    <t>‏‏لو كان الفقر رجلا# لقتلته...و تذكر يا إنسان 
انك من التراب وإلى التراب تعود</t>
  </si>
  <si>
    <t>خروف من هل الخواريف بهل البلد بيضحكو عليي و بمشوني مثل ما بدن بس راح يجي نهار اتعلم المصلحة
FOLLOW FOLLOW BACK</t>
  </si>
  <si>
    <t>mon dieu يارب ارحمنا وارقنا مانتمنى</t>
  </si>
  <si>
    <t>Emergency  Doctor in Weatherford drilling international  company</t>
  </si>
  <si>
    <t>الحساب الرسمي الوحيد للمفكر والأديب محمد خيرالله
كل قضية عربية وإسلامية وإنسانية هي قضيتي</t>
  </si>
  <si>
    <t>‏جهاديون لا يخشون الموت
فلهم في الكفاح هندسه وفي الموت فلسفه
يارب أحرسهم بعينك التي لاتنام
#حشدنا_فخرنا ✌</t>
  </si>
  <si>
    <t>معتدل احب ديني الاسلامي واتمسك بحب ال البيت عليهم السلام من هواياتي الرسم والمطالعة</t>
  </si>
  <si>
    <t>لايوجد مستبدون حيث لايوجد عبيد .. الله يغفر للحر الكافر وهيهات أن يغفر للمؤمنين العبيد</t>
  </si>
  <si>
    <t>‏‏‏‏‏‏‏‏‏‏‏‏‏‏‏‏‏‏‏‏‏‏‏‏‏‏‏‏‏‏‏‏‏‏‏‏‏‏‏‏‏‏‏‏‏‏‏‏#وطن #غربة #قهوة #ياسمين #فيروز
أنا هنا بعيداً عنهم.. لأمارس عشقي لوطني #سوريا</t>
  </si>
  <si>
    <t>Muslim,Alexandrian in roots,independant revolutionest,following no wing.أسكندرية تاني و آه م العشق ياني</t>
  </si>
  <si>
    <t>مصداقية الخبر، دقة التحليل، إطلالة على الصحافة الغربية_x000D_
 ... http://t.co/UAzXE6bryL</t>
  </si>
  <si>
    <t>( لااله الاالله محمدرسول الله ) ولا تنازعوا فتفشلوا وتذهب ريحكم -- اللهم انصر الشعب السوري --</t>
  </si>
  <si>
    <t>Medical Laboratory Tech
 looking forward to effecting positively wherever i could.هناك في ذلك الأقصى من حيث تشرق الشمس هو وطني</t>
  </si>
  <si>
    <t>كفاكي يا دنيا إختباراً لـ صبري قسماً بـ رب السماء لم أعد أحتمل فكم تمنيت وشئت ،، وشاء الله فـ رضيت،،! #عزيزه# (انستغرام7r_0000)</t>
  </si>
  <si>
    <t>{{ إن تنصروا الله ينصركم }} {{ من ينصره الله فلا غالب له }} الخبر</t>
  </si>
  <si>
    <t>تهيأ للقادم واستقم منتصبا--واقتحم مواقعه فهو منسلبا--سيرضخ للمطلوب رغم أنفه--إوار الشوق في أحشائه ملتهبا</t>
  </si>
  <si>
    <t>موحد لا إله إلا الله قد كفرنا بغيره
مع الملك</t>
  </si>
  <si>
    <t>Radio Sawa Washington Correspondent . News &amp; Views Are My Own. Retweets Not Endorsement. زيد بنيامين</t>
  </si>
  <si>
    <t>‏‏‏‏‏‏‏‏‏‏‏‏‏‏‏‏‏‏‏لا إله الإ الله☆☆
ظروفي الدراسية تمنعني من التواجد اليومي في الفترة القادمة &amp; ويظل النصيب الأكبر في قلبي للنصر</t>
  </si>
  <si>
    <t>‏‏‏‏‏‏لغة انجليزية - 1994 - المفضلة 
                                                                          يا أهل الهوى ، كيف المحبة تهون ؟</t>
  </si>
  <si>
    <t>(married and i have 2 angels Tameem &amp; Kareem) حياتنا كأمواج البحر بين مد و جزر بين فرح و حزن فتمسك بقارب الصبر❤</t>
  </si>
  <si>
    <t>‏باحث عن الحقيقة</t>
  </si>
  <si>
    <t>la modestie est la valeur humaine la plus precieuse DEA en Littérature Fr prof universitaire et en classes secondaires.</t>
  </si>
  <si>
    <t>الأمم التي لا تعرف كيف تتقدم  ستتراجع حتما إلى الخلف، أكثر فأكثر (مبدأ طبيعي)</t>
  </si>
  <si>
    <t>دامك مرّيت قل لا إله إلا الله .</t>
  </si>
  <si>
    <t>- LF Activist - In the End, we will remember not the words of our enemies, but the silence of our friends. - Martin Luther King Jr.</t>
  </si>
  <si>
    <t>#Architecture in #JU | [feras.nour95@gmail.com] | #Architect | #Truecrew | #JoTweeps | #LoveJo | #Anabta, #Palestine | SC: Feras95</t>
  </si>
  <si>
    <t>‏‏...
تماديت بـ أحلاميء 
نسيت ان القدر مكتوب ..'̣♡̷̷̷̷̷̷̷</t>
  </si>
  <si>
    <t>وحيد كالقمر اسعد ليالي العشاق وانا لست منهم/ خذلك لفه بالمفضله وجرب تضحك ✌️(السعوديه)✌️للاعلان التفاهم بالخاص #قروب_ارتقاء_للرتويت</t>
  </si>
  <si>
    <t>Feminist, Co-Founder of FE-MALE, Journalist worked as reporter at Aljadeed TV, content producer at OTV&amp; anchor at VOP, Tweeting Women&amp; Human rights&amp; Media.</t>
  </si>
  <si>
    <t>‏‏‏PaPa de Princesse #MadridistaUnJourMadridistaToujours 92:48   #HALAMADRID</t>
  </si>
  <si>
    <t>A futuristic green entrepreneur want to help Environmentalists collaborate and prosper while solving environmental problems</t>
  </si>
  <si>
    <t>غرٍّدِ بَرٍأيڪ فُي آلُِحٍيآة مڪآفُحٍآ،،،،،إن آلُِحٍيآة ڪفُآحٍهـآ آلُِتغرٍيدُِ،</t>
  </si>
  <si>
    <t>أفضل من يدافع عن المرء في غيابه هي أخلاقه .</t>
  </si>
  <si>
    <t>لا بِقَومي شَرُفتُ بَل شَرُفوا بي ،، وَبِنَفسي فَخَرتُ لا بِجُدودي #مهتم_بالأدب_والسياسة</t>
  </si>
  <si>
    <t>بحريني وافتخر . أحب القراة جدا والمناقشات الراقية  . يارب أحفظ لنا بلاد المسلمين يارب .</t>
  </si>
  <si>
    <t>إن عجزت عن فعل الحق فلا تُحبّط النّاس عن فعله</t>
  </si>
  <si>
    <t>‏‏‏‏‏‏‏‏‏‏‏‏‏‏‏‏‏‏‏‏‏انا انثئ سر جمالي ب غمازاتي 
       انمي اليابان M</t>
  </si>
  <si>
    <t>محرر/منسق محتوى إلكتروني Copywriter\Online Content Coordinator</t>
  </si>
  <si>
    <t>محمود رجب درويش.مبيض محاره .darwish203@yahoo.com</t>
  </si>
  <si>
    <t>مبيض محاره.7500.Paris</t>
  </si>
  <si>
    <t>Arab oil destroyed their civilization &amp; built the West نفط العرب دمر حضارتهم وبنى حضارة الغرب #وينو_البترول</t>
  </si>
  <si>
    <t>اللهم صلِ على محمد وآلِ محمد وعجل فرجهم</t>
  </si>
  <si>
    <t>Book worm. Lebanese version of Robin. Dudette. True believer. Curious. Magic does exist.</t>
  </si>
  <si>
    <t>..مهتم بالسياسة ،والفكر، وتاريخ الأمم</t>
  </si>
  <si>
    <t>‏‏↩‏ليس أحدٌ معصومًا بعد النبيّ محمّدٍ صلى اللهُ عليهِ وسلّمَ ولا قدسيةَ لأرآء الرجال مهما بلغ شأنــهم!!!↪</t>
  </si>
  <si>
    <t>لقد تعلمت أن الآخرون يمكن أن ينسوا ما قلت، ما فعلت، و لكن أبدا لا يمكن أن ينسوا كيف جعلتهم يشعرون..   الخاص بلوك</t>
  </si>
  <si>
    <t>أجمل فخر لي هو اسم (أبي) مقرونٌ به إسمي وخير الفخر (أمي) وألطفه (زوجتي) و نعومته (إبنتي) وسهم فخري (إبني)،، فكيف إذا كان كل الفخر هو إسلامي وهو ديدني</t>
  </si>
  <si>
    <t>#lebanon #beirut</t>
  </si>
  <si>
    <t>I smile when i'm angry,I cheat and I lie;i do what I have to do,to get by
But I know what is wrong,and I know what is right 
and i'd die for the truth.......</t>
  </si>
  <si>
    <t>ערו ערו עד היסוד ננהל הכול ,בפומבי ,ברשת - למען כולנו מוזמנים לתמוך ולהצטרף</t>
  </si>
  <si>
    <t>Career in #Advertising , Interest in #Politics, #Ski for Fun</t>
  </si>
  <si>
    <t>ألترا صوت موقع يوفر حيزاً كاملاً لقضايا الشباب العربي بما يليق بمن أطلقوا أفضل ما حدث في زماننا العربي الراهن.
انستغرام: @ultrasawt</t>
  </si>
  <si>
    <t>Phenicien Specified Lebanese Fusing Live Love Lebanon +C  Lands of GOD SAINTS MARTYRS  +++JESUS CHRIST +++FIRST MIRACLE +++QUANA +++</t>
  </si>
  <si>
    <t>#إستوتار كلمة مشتقة من إستطلاع، وهو حساب يبحث عن الإختلاف ليحدد رأي الجمهور.</t>
  </si>
  <si>
    <t>Windows Phone/ windows apps Developer - ActionScript Developer &amp; Multimedia Producer</t>
  </si>
  <si>
    <t>حسبي رباً يعلم سري وجهري ويدبر أمري من حيث لا أدري</t>
  </si>
  <si>
    <t>‏‏‏‏‏‏‏سافر وخل أحزان عمري تخاويك.. يمكن معك تلقى حلول لضياعي.. حاولت أشوه صورتك..يوم أخليك.. لقيتك أصدق من بكى في وداعي</t>
  </si>
  <si>
    <t>معلم المهنة سُني المذهب عالمي الهوى</t>
  </si>
  <si>
    <t>القنص عشقي والبر هواي</t>
  </si>
  <si>
    <t>قف دون رأيك في الحياة مجاهدا ... إن الحياة عقيدة وجهاد</t>
  </si>
  <si>
    <t>لا اله الا الله وحده لا شريك له.</t>
  </si>
  <si>
    <t>لبيك ربي و إن لم أكن بين الزحام ملبيا...لبيك ربي و إن لم أكن بين الحجيج ساعيا</t>
  </si>
  <si>
    <t>My Country - Kingdom of Saudi Arabia - The World's Heart</t>
  </si>
  <si>
    <t>ابن قبيلة حرب # المدينه المنوره</t>
  </si>
  <si>
    <t>السبيعي</t>
  </si>
  <si>
    <t>‏‏‏‏‏‏‏‏‏‏‏‏‏‏‏‏‏‏
..(~)اللهم وتوفني مسلماً ع صراطك المستقيم(~)..  
   .. يا الله اعني ع الحق وقول الحق..</t>
  </si>
  <si>
    <t>http://t.co/T43gqmos0i ‏ ياحي ياقيوم برحمتك أستغيث _x000D_
أصلح لي شأني كله ولا تكلني إلى نفسي طرفة عين</t>
  </si>
  <si>
    <t>هذا العهد ماله ( ملك ) غير سلمان لك يا مليك الشعب صادق عهدنا❤</t>
  </si>
  <si>
    <t>Be wise enough to know that you do not know everything ..!</t>
  </si>
  <si>
    <t>❌اشق شقوق ما تتخيط، واللي اخزه يتمقط❌مسودن اكتب بـ اسم مستعار لأبدع من غير مراقبه من احد❌غير ملتزم دينياً او اجتماعيا او حزبيا مع احد ↩️ محفظتي #عقاليات</t>
  </si>
  <si>
    <t>No Guts No Glory.</t>
  </si>
  <si>
    <t>This is the official Twitter account of LBCI News</t>
  </si>
  <si>
    <t>everyday deeds of ordinary folk</t>
  </si>
  <si>
    <t>Riyadh - Saudi - Arabia</t>
  </si>
  <si>
    <t>لم أكن يوماً محايداً في حب وطني #السعودية  بل أنا متطرف حتى الموت #داعس_خونة_الوطن 
#إتحاد_الأقلام_الوطنية_السعودية 
#تحالف_الأقلام_الوطنية</t>
  </si>
  <si>
    <t>تابع الحساب للدعم والرتويت لكل محب لدينة ووطنه ضد #داعش و #الإخوان و #إيران   __   #رتويت_تحالف_وطني  #السعودية #الامارات #الكويت #البحرين  #مصر #الأردن #اليمن</t>
  </si>
  <si>
    <t>ياسر شليباوي شاب عربي احوازي أعدمه الفرس المجوس بالرصاص بتهمة تشجيع الهلال السعودي ضد فولاذ ايران</t>
  </si>
  <si>
    <t>لا إله إلا أنت سبحانك إني كنت من الظالمين</t>
  </si>
  <si>
    <t>(( وقال نوح ربِ لا تذر على الارض من الكافرين ديارا ))</t>
  </si>
  <si>
    <t>ارجو ان اكون من الصالحين</t>
  </si>
  <si>
    <t>Talk show host @futuretvnews . Middle East expert with special interest in Iran. Tweeting politics and life. Tweets are my own.</t>
  </si>
  <si>
    <t>Don’t get confused between my personality &amp; my attitude. My personality is who i am, my attitude depends on who you are.</t>
  </si>
  <si>
    <t>‏سوري حر ماأرضى الضيم 
،
،
‏،
/ ‏الثورة السورية اطهر مارأت عيني اللهم ان كانت لي دعوة مستجابة  فإجعلها لأهلي فى سوريه اللهم انصر ثورتهم وسدد رميهم واهلك عدوهم</t>
  </si>
  <si>
    <t>النقد ركن ثابت في أي تنمية ومحاسبة ومسائلة المسؤول ركن آخر'. Banker</t>
  </si>
  <si>
    <t>AHSchool@alhayat.com</t>
  </si>
  <si>
    <t>محرر... للكلمات وليس للدول</t>
  </si>
  <si>
    <t>موظف قطاع خاص - مصرف</t>
  </si>
  <si>
    <t>أعشق الكيان الاتحادي - واقدر واحترم جميع رموزه ولاعبيه</t>
  </si>
  <si>
    <t>‏‏مسلم عربي سعودي رافع البيرق عسى عزه يدوم         anstagram :awad.al_anzi</t>
  </si>
  <si>
    <t>‏‏في‏‏‏‏‏‏‏‏‏‏‏‏‏‏‏‏‏‏‏‏‏‏‏‏‏قلبي #السعودية #مصر #الإمارات #البحرين #الكويت #برج الأسد #الهلال #أحب كل البشرإلاّمن يُبادِربالإساءَه وأكره #الإخوان #تجار_الدين</t>
  </si>
  <si>
    <t>تتابعون على صفحتنا اخر و اهم الأخبار في لبنان و منطقة الشرق الأوسط و العالم ..</t>
  </si>
  <si>
    <t>‏‏‏‏‏‏‏الصفحة الرسمية//
نشكركم على حبكم و على حب الوطن//</t>
  </si>
  <si>
    <t>An NGO fighting corruption by asking citizens to report acts of bribery they did or witnessed. Data from the reports will put pressure &amp; drive change.</t>
  </si>
  <si>
    <t>Producer/Reporter @skynewsarabia_x000D_
 Beirut Bureau   http://t.co/yMS4ytkeVo</t>
  </si>
  <si>
    <t>Kindly go away, I’m introverting. Abibliophobic; Atheist. Multimedia Producer @mbc_group My tweets do not reflect the views of my employer bla bla</t>
  </si>
  <si>
    <t>ليس كل ماأكتبه عن ذاتي</t>
  </si>
  <si>
    <t>لا تعَوّد حالك ع الذلّ كل البذلّك ذلّه ولا تترك حقك وتفل ينقبروا هِنِّي يفلوا</t>
  </si>
  <si>
    <t>The D Is Silent - Monday To Friday</t>
  </si>
  <si>
    <t>مدير تحرير صحيفة«اليوم» السعودية. كاتب ومدرب مهارات صحفية. Alyaum – Managing Editor, Writer and J-Trainer.أنصت للرياح تصرخ بآلامهن وخطى المتعبين..!</t>
  </si>
  <si>
    <t>كلُّ ابنِ أُنْثى وإنْ طالَتْ سَلامَتُهُ يوماً على آلَةٍ حَدْباءَ مَحْمولُ (كعب بن زهير)</t>
  </si>
  <si>
    <t>Assignment Editor and trainer at @alhayat_school (@alhayatdaily), Defending Freedom of Speech and Human Rights.</t>
  </si>
  <si>
    <t>The Official Lebanese National News Agency Twitter Account</t>
  </si>
  <si>
    <t>Be Subjective كن موضوعيا</t>
  </si>
  <si>
    <t>اهم اخبار لبنان والعالم لحظة بلحظة سرعة، دقة، حياد، موضوعية، أخبار موثوقة، آراء مختصين ومحللين، تقارير وصور من موقع الحدث، هدفنا إيصال الخبر للمتابعين بشفافية</t>
  </si>
  <si>
    <t>https://t.co/FndrLQVQst  #صحافة_الشعب_x000D_
‏‏‏‏‏‏أهم أخبار لبنان والإقليم والعالم بتنوعها</t>
  </si>
  <si>
    <t>Official Twitter account for @EkherElAkhbar #Lebanon #News  الحساب الرسمي لموقع آخر الأخبار | لبنــان - المصدر الرائد لأخبار لبنان والعالم</t>
  </si>
  <si>
    <t>آخر أخبار لبنان والعرب والعالم من قناة الجديد اللبنانية - Latest Lebanese, Arab and international news from aljadeed the leading Lebanese tv channel</t>
  </si>
  <si>
    <t>‏‏‏‏‏‏‏‏‏‏‏‏‏‏‏‏‏‏‏حساب رسمي باسم الشرعية ( اﻻقامة فى تركيا اﻻن)الرئيس مرسى راجع حساب كوميدي  ساخر هزلى غير محايد #إبتسم  
متابع جيد لشأن التركي
شخصية كرتون</t>
  </si>
  <si>
    <t>http://t.co/GXsXy4ZCQ8</t>
  </si>
  <si>
    <t>Annoying Lebanese. Anti-Racist. #BDS Apartheid. Protestor. Assad apologists, stay away.</t>
  </si>
  <si>
    <t>#Political #Social #Activist - #Coordinator Moubadarat Tarabloss Maadinati .</t>
  </si>
  <si>
    <t>جريدة لبنان في الوطن العربي وجريدة الوطن العربي في لبنان | صوت الذين لا صوت لهم   
Facebook Page: https://t.co/pWvk3sgoE0
 Instagram: assafirnewspaper</t>
  </si>
  <si>
    <t>The official twitter account of the Prime Minister of Lebanon Tammam Salam</t>
  </si>
  <si>
    <t>Lebanon's no.1 political talk show, on air since 1995 on LBCI TV. The show is hosted by @Marcel_Ghanem live every Thursday at 21:30.</t>
  </si>
  <si>
    <t>I Dont Have Time To Hate The People Who Hate Me Because Am Too Busy Loving The People Who Love Me....</t>
  </si>
  <si>
    <t>جريدة المدن الإلكترونية  
تمثل التيار المدني اللبناني والعربي
الذي يصنع الربيع 
وما زال يحميه من الإستبدادين الأمني والديني.</t>
  </si>
  <si>
    <t>Lawyer, Member of the Central Council of the Lebanese Forces Party, Head of the LFS(lebanese forces sydicates) https://t.co/M3f1RGe641</t>
  </si>
  <si>
    <t>‏5/5 لا أقبل ريتويت مقدم
(السعودية)
شاركوا في مسابقاتنا واربحوا جوائزنا
 - ‏اعلانك يصل لأكثر من 10 مليون متابع تواصل معنا واتساب 00966506894429</t>
  </si>
  <si>
    <t>‏‏مهندس طيران جوي شركة VIP 
جنوبي الأصل حجازي المنشأ أعيش بالرياض إتحادي الهوى
حياتي نصها في الجو</t>
  </si>
  <si>
    <t>ﻻتقل أين ليالينا وقد كانت عذابا
ﻻتسألني عن أمانينا وقد كانت سرابا
أنني أسدلت فوق اﻷمس سترا وحجابا</t>
  </si>
  <si>
    <t>‏الموت فيه حياتي ...وفي حياتي قتلي</t>
  </si>
  <si>
    <t>I make Live Art when I take breaks from following the news.</t>
  </si>
  <si>
    <t>Dedicated to the pursuit of crappiness</t>
  </si>
  <si>
    <t>#TranceFamily • #Digital #Marketing - #Advertising - #Comms • #Apple • #Gaming • Views are strictly my own. Tweets are not related to nor represent my employer.</t>
  </si>
  <si>
    <t>الروس تحفر قبرها بشمالها = فيمينها قد شلّها خطّابُ</t>
  </si>
  <si>
    <t>#JarasScoop #RadioStation OFFICIAL Account • 100.9 &amp; 101.1 FM MHz • #Tel +9615958885 • #HotLine +96170603960 • #Live #WhatsApp +9613989199 • GM @joemaalouftv</t>
  </si>
  <si>
    <t>صاحبي سيف الهجر لا صرت تقدر لا تسله ماتظن ان العفو عند المقدره اكبر عقوبه ايه انا اللى كنت ألوم اللى يضيق ان غاب خله لين جربت المحبه والفراق وقلت توبه</t>
  </si>
  <si>
    <t>‏‏‏‏‏يا حبيبي يا رسول الله
كل ما اغرد به شعرا  فهو يخصني</t>
  </si>
  <si>
    <t>Graduate student at the faculty of medicine- AUB</t>
  </si>
  <si>
    <t>Georgia Tech and Lebanese American University (LAU) grad. I do business and politics. Interested in history, human rights, maps, travel and the Arab World.</t>
  </si>
  <si>
    <t>Project engineer &amp; public policy specialist. Freelance quality consultant- Board member Consumers Lebanon Association.</t>
  </si>
  <si>
    <t>Never date a guy who has read less books than you.</t>
  </si>
  <si>
    <t>Change is a MUST !!!
100% LEBANESE</t>
  </si>
  <si>
    <t>Chemist to be -- ¤ Cheftaine Eclaireuses Scout De Byblos Groupe St.Joseph Zgharta  ocelot silencieuse  ¤ Bénévole Jeunesse Caritas Liban ¤</t>
  </si>
  <si>
    <t>أعبر عن نفسي، أؤمن بالشباب #العربي، أعمل ضد #الفساد  .............. Sleepless workaholic against #corruption, true believer in #Arab #youth, tweets are mine.</t>
  </si>
  <si>
    <t>I'm just a regular person trying to find her way in this messed-up world. So I run, cycle, read stuff, and question things, among other mundane activities.</t>
  </si>
  <si>
    <t>‏إنَّ الذي سَمَك السماء بنى لنا
بيتاً دعائمُه أعزُّ و أطول</t>
  </si>
  <si>
    <t>لاتسرق الوقت ،،، ياأجمل الوقت ♛ يايمين الخير يايمنا فهد ♛</t>
  </si>
  <si>
    <t>#KSU  #ARCHITECTURE</t>
  </si>
  <si>
    <t>I retweet Recording artists and there new releases some filmstars and some models</t>
  </si>
  <si>
    <t>Xriss Jor is a Lebanese-American Singer best known for her appearances on the debut season of The Voice Arabia. She is also managed by Quincy Jones.</t>
  </si>
  <si>
    <t>• Physical therapy student</t>
  </si>
  <si>
    <t>‏‏‏‏‏‏‏‏‏‏‏‏‏‏‏‏‏‏‏‏‏‏‏‏‏‏‏‏sami alalpi ناشط اعلامي في الثورة السورية هدفي رفع الظلم عن الامة ال سلاحي الكمرة والكلمة والشفافية في العمل اول مركز حر نقل احداث ا</t>
  </si>
  <si>
    <t>اللهم احفظ الامير وولي عهده الامين من كل مكروه *** لايعني ارتوت تغريدة اكن متفق معها ولكن لتصل فقط للاخرين</t>
  </si>
  <si>
    <t>أهلا بك في صفحتي...قل معي سبحان الله والحمد لله ولا اله إلا الله والله اكبر...لنتقاسم أجرها</t>
  </si>
  <si>
    <t>snapchat: snapy_kw  instagram: insta3bdlahالقلب غابه وانت بيمينك الفاس..  خاف من ربك ومن جور الرعي..  علمت عينك تنام ان صابها نعاس وعلمت عيني كيف يتساقط مدمعي</t>
  </si>
  <si>
    <t>Professor at Kuwait University and holds a master's degree in family psychology, holds a Ph.D. and  treatment of the disorder in adolescents</t>
  </si>
  <si>
    <t>⠀⠀⠀ ⠀⠀ ⠀⠀ ⠀⠀⠀⠀⠀⠀ ⠀⠀ ⠀ لو شآن وقتيء ، مَ تشين أطبآعي ┋ ⠀ ⠀ ⠀⠀⠀⠀⠀ ؛عمان / ؁</t>
  </si>
  <si>
    <t>إنسان معادي للعنصرية،حسابي لايمثل شخصيتي بل يمثل #بوح_الخواطر</t>
  </si>
  <si>
    <t>Officially authorized https://t.co/Xwnvzxoi0g نعطيك العلم أول بأول بحتسينا العادي للتواصل 1ksanews1@gmail.com 
حسابي الإحتياطي @1ksanews1</t>
  </si>
  <si>
    <t>اللهم امنا في اوطاننا</t>
  </si>
  <si>
    <t>doesn't matter،،
15 January ✋
Insta: d7mi_jd</t>
  </si>
  <si>
    <t>بكالوريوس اعلام جامعةالملك سعود(مدريدي)(متذوق للشعر) أؤمن بالاختلاف!لن تتوقـف الحياة على شيء خذلنا فدائما يعوضنا الله بماهو افضل #I_love_Muhammad
#إلا_رسول_الله</t>
  </si>
  <si>
    <t>أحب لأخيك ماتحب لنفسك RN, BSN, MSN 
هلاليون واشربوا من البحر</t>
  </si>
  <si>
    <t>Saudi Aramco</t>
  </si>
  <si>
    <t>هلالي</t>
  </si>
  <si>
    <t>C E O Almanco for aluminium &amp; glass factory &amp; aviator ,fully ready to serve my country &amp; my clients,</t>
  </si>
  <si>
    <t>ضيفني اضيفك حسابي بانستقرام https://t.co/jHSxYSWnvP</t>
  </si>
  <si>
    <t>‏‏‏‏‏‏‏ ..فني مصانع متقاعد ..سابك.. الجبيل..ومحارب للفساد ..</t>
  </si>
  <si>
    <t>رحم الله روحاً لن تعوض ولن تلد مرة اخرى رحم الله من ترك مكاناً لن يملئه أحد، رحم الله ملامح لا تغيب عن البال</t>
  </si>
  <si>
    <t>لا تكُن غبي ..</t>
  </si>
  <si>
    <t>اللهم انصر اخواننا في سوريا والعراق نصرا عاجلا</t>
  </si>
  <si>
    <t>CHM Eng</t>
  </si>
  <si>
    <t>اذا كنت تعرفني فلا تتابعني!!</t>
  </si>
  <si>
    <t>رحم الله جسداً تحت الثرى لايفآرقني الحنين إليه ابدا ♡̷̷̷̷̷̷̷</t>
  </si>
  <si>
    <t>‏‏
لا تعطي أحد أكثر من حجمه، 
فالنبات يموت من كثرة الماء...</t>
  </si>
  <si>
    <t>قيمر عراقي انتاج الكويت شغل بيت طازج يومياً للطلب واتساب: ٩٧١٤١٠٨٠ instagram : qaimar_q8
ملاحظه : حليبنا بقري مو جاموس ، يعني اخف دسومه وألذ ومبستر بعد</t>
  </si>
  <si>
    <t>‏‏‏‏‏‏‏‏‏‏‏‏اقول ياراس ارفع هامتك بين الاعراب...
قــحطان جدي وجدتي حــميريه.... 
يا قلب لا تحسب لهم اي حساب ...
مادام عــروقكك اصــلها يـافــع</t>
  </si>
  <si>
    <t>أنا منطقي جداً ... كَوني إِتحادياً</t>
  </si>
  <si>
    <t>اللهم رب الناس أذهب البأس عن إغلا الناس امي الغاليه</t>
  </si>
  <si>
    <t>@ittihad @acmilan #brazil</t>
  </si>
  <si>
    <t>لَّا إِلَهَ إِلَّا أَنتَ سُبْحَانَكَ إِنِّي كُنتُ مِنَ الظَّالِمِينَ</t>
  </si>
  <si>
    <t>snap: d7d7_44</t>
  </si>
  <si>
    <t>لآ آجيد آلعبث بِ آلمشآعر ؛ فَ آنآ جنُوبيّ آلهوى و إسألوآ آهل آلهوى عن عشق آهل الجنوب .. شاعر أحياناً !</t>
  </si>
  <si>
    <t>﴿ ولئِن شكرتُم لأزيدنَّكم ﴾ يارب لك الحمد فرحاً وشكراً</t>
  </si>
  <si>
    <t>الزمان يدور .. و الدنيا تدور و دورة الايام ماهي هيّنه ما تدك الا جلاميد الصخور خل عاد أهل العظام الليّنه</t>
  </si>
  <si>
    <t>طالبة في جامعة الأميرة نورة،متفائله كثير بالمستقبل وثقتي بربي كبيره سبحان الله وبحمده سبحان الله العظيم.</t>
  </si>
  <si>
    <t>غبائي ف الحوار يخفي الكثير فلا تستحقرني - نصراوي</t>
  </si>
  <si>
    <t>سبحان الله، والحمدلله، ولا اله الا الله، والله اكبر...</t>
  </si>
  <si>
    <t>سلم نفسك للأسئلة وحاول أن تهرب منها بالإجابة. ♌️ #إن الإيمان بالتسليم هو للضعفاء العاجزون عن التفكير، ليس كإيمان الإنبياء أو العلماء .</t>
  </si>
  <si>
    <t>متخصص بنقل الاخبار واخبار نادي ريال مدريد</t>
  </si>
  <si>
    <t>‏‏‏اللهم بلغنا الجنه ووالدي وامة محمد اجمعين‎</t>
  </si>
  <si>
    <t>failure will never overtake me if my determination to succeed is strong enough... //AlNassr, NFC//Qadsia SC q8//</t>
  </si>
  <si>
    <t>سبحان الله  والحمد لله</t>
  </si>
  <si>
    <t>#الشباب ❤️</t>
  </si>
  <si>
    <t>أعلن وبكل فخر حبي وعشقي لديني ثم ولاة أمري وعلمائي ووطني♥qJJI Jgω∫ ɔρζρ qJJI ƔI qJI Ɣ ♥ عاشق لزعيم آسيا</t>
  </si>
  <si>
    <t>‏‏جده كذا.. أهلي و بحر</t>
  </si>
  <si>
    <t>الحمدلله على كل حال</t>
  </si>
  <si>
    <t>3k</t>
  </si>
  <si>
    <t>اللهم اني اسالك حسن الخاتمة</t>
  </si>
  <si>
    <t>‏‏‏...أُغرد بما يروق لي..مايعجبك قد لايعجبني والعكس صحيح.
....مُتقاعد .
....</t>
  </si>
  <si>
    <t>سبحان الله و بحمده،،،،حفظ الله لي ابي وامي وزوجتي ثمممممممممممم ابنيتي</t>
  </si>
  <si>
    <t>* لستُ إلا عَابر بدُنيا فانية ، أمنيتيّ أن أخلد بالقلوبّ كذكرىْ حسَنة •• لأفُوز بدعواتِ نفوسٍ طيبّة أسعَدُ بہا عندمَا أكون بقبريّ وحيد *</t>
  </si>
  <si>
    <t>Lebanese Mother of 3 wonderful children. Interested in Politicsان التضحية بسبيل الحقيقة يجب ألا تعتبر أدنى منزلة أو أقل قدرا من التضحية في سبيل
الوطن او السيادة</t>
  </si>
  <si>
    <t>‏‏‏لي الفخر لاصرت مـن سـاس وايـل *ولـي الفخـر يالذيـب لاقـلـت شـمـلان واكـبـر فـخـر بالمـرجـله والحـمـايـل * لاقـيـلــي شملاني من روس ويــــلان</t>
  </si>
  <si>
    <t>ديرتي بـــريـدة العـز ... هــــلالـي الهـوى</t>
  </si>
  <si>
    <t>كن مع الله ولا تبالي</t>
  </si>
  <si>
    <t>‏‏‏‏‏‏‏‏مهتم بأمور الطقس 
متابعه احوال الطقس بالكويت
⛅</t>
  </si>
  <si>
    <t>غير مرحب بالأحزاب والحركات والحسابات الدينية سنية أم شيعية أم مسيحية.</t>
  </si>
  <si>
    <t>نحن مستهدفون في ديننا و وعقيدتنا و ووطننا ،،،،الراحل الامير نايف بن عبدالعزيز</t>
  </si>
  <si>
    <t>رافق خوي بالمراجل يخاويك**لا شاف زلاتك عن الناس غطاها**</t>
  </si>
  <si>
    <t>‏‏انتمائي سعودي ولمطير حمران النواضر</t>
  </si>
  <si>
    <t>اللهم احفظ السعوديه #الاهلي #الملكي #الجنوب #بني_شهر</t>
  </si>
  <si>
    <t>Life is beautiful if well under stood</t>
  </si>
  <si>
    <t>‏‏‏‏‏سعودي ولي عشق بارض الامارات !!! دار زايد سقاها الله من مزن السحايب(( قحطاني النسب))</t>
  </si>
  <si>
    <t>مهما كان شعورك فلا تضعف بل استيقظ وانطلق فالأفضل قادم لا محالة بإذن الله. Human Resource Specialist</t>
  </si>
  <si>
    <t>مواطن صالح في بلد غير صالح للعيش الآدمي</t>
  </si>
  <si>
    <t>قال ابن القيم رحمه الله : والله إن العبد ليصعب عليه معرفة نيته في عمله فكيف يتسلط على نيّات الخلق</t>
  </si>
  <si>
    <t>‏''أطمح أن أكون أفضل من السابق''   
''سبحان الله وبحمده '' سبحان الله العظيم''</t>
  </si>
  <si>
    <t>‏‏‏‏‏‏‏‏‏‏‏مو معاهم ولا معاكم !! مع الوطن</t>
  </si>
  <si>
    <t>‏‏‏‏‏متابع للكل .. التويتر ساحة للرأي الحر</t>
  </si>
  <si>
    <t>مسلم عربي اتمنى ان اعيش في عالم تسودة المحبة والامان بغض النظر عن دين الاخر- (لكم دينكم ولى دين).</t>
  </si>
  <si>
    <t>شخصية لن تتكرر في التاريخ (الله يرحمه)</t>
  </si>
  <si>
    <t>رئيس قسم النشاط الطلابي-عنيزة</t>
  </si>
  <si>
    <t>*سبحان الله وبحمده سبحان الله العظيم
* اللهم إني اسألك حسن الخاتمة
* اللهم أرزقني توبتةً نصوحاً قبل الموت
* اللهم يا مقلب القلوب ثبت قلبي على دينك</t>
  </si>
  <si>
    <t>‏‏‏‏‏‏‏‏‏‏‏‏‏‏‏‏‏‏‏‏‏‏‏‏‏‏‏‏‏‏‏‏‏‏‏‏‏‏‏‏‏‏‏‏‏لا أمثل لمن حولي شخصيه كي أرضيهم 
فأنا كما أنا وإن لم يتقبلوني فتلك :
not my problem</t>
  </si>
  <si>
    <t>Medical Student at College of Medicine of @KSAU_HS I don't have dreams, I have goals</t>
  </si>
  <si>
    <t>‏‏‏‏‏‏‏‏سعودي بالجغرافيا ، مسلم عربي بالتاريخ</t>
  </si>
  <si>
    <t>مسلم يغار على دينه،،، عربي يغار على عروبته،،،</t>
  </si>
  <si>
    <t>‏‏‏انا لا اعرف عن نفسي شي  ياعزيزززي  لاكنني اديره بكبرياء مميز</t>
  </si>
  <si>
    <t>#Med14</t>
  </si>
  <si>
    <t>You are me and I am you</t>
  </si>
  <si>
    <t>إنسان فقير إلى عفو ربه إضافتي لك إنما هي قراءة لوجهة نظرك وليس بالضرورة تأييدك وتغريداتي بمثابة مشاركة ليست فرضاً عليك إضافة النساء مقبولة ولكن أعتذر عن إضافتهن</t>
  </si>
  <si>
    <t>اللهم أرحمني إذا نسي أسمي وهجر قبري ولم يزرني زائر ولم يذكرني ذاكر ربي خذني اليك ساجد طاهر.</t>
  </si>
  <si>
    <t>إذا سقط اﻹحترام ليس هناك داعي ﻷي علاقة أن تتم..! فلا حب بلا إحترام.. ولا صداقة بلا إحترام.. ولا حتى قرابة بلا إحترام..!</t>
  </si>
  <si>
    <t>‏‏‏‏‏‏‏سوداني في المهجر 
لديه أمل في مستقبل أفضل
للجميع،
اغرد لأني أحب الكتابة،
لديه روايات تتعلق بحياتي اليومية 
مماشاهدت وسمعت،
أحب قراءة الروايات الغربية.</t>
  </si>
  <si>
    <t>‏طبيب اسنان و قدوتي بعد الرسول الشيخ عدنان العرعور قضيتي الثوره السوريه</t>
  </si>
  <si>
    <t>أغرد من 2009 ومسؤوله عن ما أكتبه ولا يعنيني مايفهمه الأخرون ..</t>
  </si>
  <si>
    <t>‏اللهم لك الحمد والشكر على كل نعمائك علي حتى ترضى ولك الحمد اذا رضيت ولك كل الحمد بعد الرضا</t>
  </si>
  <si>
    <t>أكره أن أكون إمعه .. إلا معه وأحب أن أكون له .. وكلي وله</t>
  </si>
  <si>
    <t>إذا غامرت في شرفٍ مروم ٍ .........فلا تقنع بما دونِ النجــــــــومِ  فطعمُ الموتِ في أمرٍ حقيـــرٍ .......كطعم الموت في أمرٍ عظيـــــمِ</t>
  </si>
  <si>
    <t>I Love everything in the life , I am normal here I don't pretend anything ... I am an Arsenal fans</t>
  </si>
  <si>
    <t>إن لم أُعطيك خيري فلن تحصد شرّي (كلّنا لله راجعون) اللهم بشرني بما يسرني وأبعد عني مايضرني وتوفّني مُسلِماً وألحِقني بالصّالحِين inst&amp;snap:d7eem.15</t>
  </si>
  <si>
    <t>❤️✌️السعوديه ✌❤️</t>
  </si>
  <si>
    <t>‏‏‏‏‏‏‏‏‏‏‏‏‏ضحكة أمي بمقام الأشياء اللي تفتح نفسيتي للحياة ..
#عاصفة_الحزم 
 ‏
هذه صفحة شخصية أكتب فيها ما أرغب أن أكتبه لا ما ترغب أن تقرأه!</t>
  </si>
  <si>
    <t>كيف يمكن للإنسان أن يتخذ الشك عقيدة ويلتزم بها عن حسن نية ؟هذا ما لا أستطيع فهمه .هؤلاء الفلاسفة الشكاكون إما لا وجود لهم وإما هم أشقى سكان الأرض ،،</t>
  </si>
  <si>
    <t>لا اله الا الله ··········· محمد رسول الله</t>
  </si>
  <si>
    <t>‏‏‏‏‏‏‏‏‏‏‏‏‏‏‏اللهم أعنّي على بِر والديّ وطاعتِهما وأجعل الجَنة داراً لهما</t>
  </si>
  <si>
    <t>‏‏‏‏‏‏‏‏‏‏‏‏‏‏‏‏‏‏كن بوُالديك باراً، وُلـ أخيك سنداً وُعوناً، وُلصديقك وُفياً، وُلجارك محسناً .</t>
  </si>
  <si>
    <t>I guess I have to admit that I'm having a traveling obsession. ✈من الاخير مسلم عربي سعودي، الفلو ليس تاييدا دائما قد يكون العكس.</t>
  </si>
  <si>
    <t>أعشق بلدي وافخر به ❤️ اللهم عز الاسلام والمسلمين بكل مكان ❤️وعزتي وجلالي لأنصرنك ولو بعد حين</t>
  </si>
  <si>
    <t>خلقت في الدنيا وانا ما معي شي..وبروح منها ما معي شي منها</t>
  </si>
  <si>
    <t>((إنّمَا الأعْمَالُ بِالنيِّات))......</t>
  </si>
  <si>
    <t>التعليم مهنة التميز محورها الأجيال تنير العقول وتحيي القلوب وتضيء فكر الإنسان ،، خليفة الأكوان،، معلم وأفتخر
snap: prinnccee33</t>
  </si>
  <si>
    <t>‏‏‏‏‏كلما كبر الله في قلبك. .كلما صغر كل شئ ♡</t>
  </si>
  <si>
    <t>‏‏#كليات_التربية_للبنات #خريجات_جامعيات_قديمات_عاطلات #خريجات_اللغه_العربيه #مجتازات_قياس_نطالب_بالتعيين خريجه عام١٤٢٦</t>
  </si>
  <si>
    <t>أحب النصر واللي يحبونه.</t>
  </si>
  <si>
    <t>‏‏‏‏‏‏‏مسلم موحد سلفي،،أكره الحزبية- محب لوطني 
وولاة أمري. ولعلمائي الراسخين. وللدعاة المخلصين</t>
  </si>
  <si>
    <t>الحمدلله رب العالمين</t>
  </si>
  <si>
    <t>سبحان الله وبحمده  .. سبحان الله العظيم 
✌</t>
  </si>
  <si>
    <t>ياسر بن سليمان الخليفه</t>
  </si>
  <si>
    <t xml:space="preserve"> هبلي فولو و ريتويت الله يفتح عليك _  ( سبحان الله و الحمدلله و لا اله الا الله و الله اكبر )</t>
  </si>
  <si>
    <t>‏اتابع الجميع واقتناص مايعجبني..اعتذر لبعض الصور</t>
  </si>
  <si>
    <t>كنت اظنك غير عنهم الله يا مكبر عمآي .. ♐️ ( قوسية ) اخفي من انا لأراكم على حقيقتكم .!! #ESFP _ https://t.co/ms5NrSp1Yp</t>
  </si>
  <si>
    <t>‏‏الصداقة حب دون أجنحة</t>
  </si>
  <si>
    <t>‏‏‏‏Alive since 10th jun 1993 , Student ‎‎@ksu_ ,follow me and enjoy سبحان الله وبحمده سبحان الله العظيم .. مانحن إلا عباد لله..  فلنعرف مالنا وماعلينا</t>
  </si>
  <si>
    <t>عقلي كائن مستقل لا مجال للعبث به ..! رحمة الله على عبدالله بن عبدالعزيز ..</t>
  </si>
  <si>
    <t>‏‏‏</t>
  </si>
  <si>
    <t>ام سعودية تتمنى الخير لوطنها وابنائها وابناء الوطن المخلصين فقط</t>
  </si>
  <si>
    <t>خبير في العلاقات العامة والمسؤلية الاجتماعية والاعلام الجديد،، ماني ليبرالي ولا مطوّع -اكره حسن نصرالله #عاصفة_الحزم تعني لي الكثير #حاسّين_فيك</t>
  </si>
  <si>
    <t>أنا هُنا أُمثل وفد رفيع المستوى</t>
  </si>
  <si>
    <t>ابحث عن وصفات جديدة في الحياة وأجربها كوصفات الطعام  , وصفات أرضي بها نفسي  والمجتمع  من حولي .</t>
  </si>
  <si>
    <t>الله ثم المليك والوطن</t>
  </si>
  <si>
    <t>سبحانك اللهم وبحمدك أشهد ان لا إله إلا أنت أستغفرك وأتوب إليك</t>
  </si>
  <si>
    <t>انسغرام: Ibrahim_mogry♡♥ نصف ( جـده ) اهلي ونصفها الثاني بحر ياعروس البحر ? من لك غير #الاهلي عريس ؟ طول العمر ، طول الدهر جده كذا اهلي وبحر</t>
  </si>
  <si>
    <t>‏‏‏‏‏‏مهتم بالأخبار و احوال الطقس</t>
  </si>
  <si>
    <t>عش سعيداً تعش طويلاً ...</t>
  </si>
  <si>
    <t>#Aries</t>
  </si>
  <si>
    <t>{{ وَالذَّاكِرِينَ اللَّهَ كَثِيرًا وَالذَّاكِرَاتِ أَعَدَّ اللَّهُ لَهُم مَّغْفِرَةً وَأَجْرًا عَظِيمًا }} .،
 المدينة المنورة</t>
  </si>
  <si>
    <t>الهلال57 #معلم</t>
  </si>
  <si>
    <t>‏‏• سبحان الله.
• الحمدلله .
• لا إله إلا الله .
• الله أكبر .
• سبحان الله و بحمده ❄.
• سبحان الله العظيم☁ .
• استغفر الله وأتوب إليه .</t>
  </si>
  <si>
    <t>{لا إله إلا أنت سبحانك إنى كنت من الظالمين} اللهم انصر الجيش الحر على بشار وشبيحته</t>
  </si>
  <si>
    <t>‏‏‏‏‏‏‏‏‏‏‏‏‏‏‏‏‏‏‏‏ عاشق شبابي _متيم بحب وطني _ خليجي مفتخر بعروبته _  إذا انا ثابت على قيمي اللهم احفظ وطننا وقادته واكره وأعادي كل من يحقد على بلادي واهلها</t>
  </si>
  <si>
    <t>‏ا‏للهم وفقني في كل شيء .
#تابعني_اتابعك</t>
  </si>
  <si>
    <t>الأشياء الجميلة لاتدوم ولكنها تعطي نكهه ملازمة لنا مدى الحياة</t>
  </si>
  <si>
    <t>نقل الأخبار المهمة والمتنوعة سياسياً وأقتصادياً وأجتماعياً.
(تشكيلة أخبار ،بمعنى بتاع كُله)</t>
  </si>
  <si>
    <t>‏إن بقيت خائفاً من إرتكاب الأخطاء فلن
تتمكن من فعل أي شيء 
حسابي، ‏‏أكتب عما يهمني، وأرتوت ما يعجبني</t>
  </si>
  <si>
    <t>إن الحياة عقيدة وجهاد...</t>
  </si>
  <si>
    <t>It's not my problem that some people didn't understand what I mean, and not everything that I tweet reflects my personal life</t>
  </si>
  <si>
    <t>information technology specialist. Fino Alla Fine</t>
  </si>
  <si>
    <t>اشياء كثيرة لا تعنيني مادامت بعيدة عن طريقي ..اللهم ارحم و اغفر لعبدك #عبدالله_بن_عبدالعزيز</t>
  </si>
  <si>
    <t>ثمانيني الميلاد,, ادارة اعمال,, عاشق لزعيم اسيا ,, متوقف عن بذل اي جهد بالتفكير ,,لايوجد شيء يستحق العناء</t>
  </si>
  <si>
    <t>مبرمج تطبيقات iOS - شركة الإتصالات السعودية</t>
  </si>
  <si>
    <t>lebanese living in sweden
from saida al janub</t>
  </si>
  <si>
    <t>ربي كن معي واجعلني بك اقوی و بك اغنى ولك وحدك اضعف ولا ٺجعلني يالله عبئا ولا وجعا لاحد وزدني بك غنى عن العالمين (((((((((((سناب aljreeh2800</t>
  </si>
  <si>
    <t>تَرجو الحَياةَ عَزيزًا دون ذِي تَعبٍ ** إن السَّبيلَ إلى العليَـاءِ مزحومُ !</t>
  </si>
  <si>
    <t>أسوء هلال : منافس ع جميع البطولات ! أفضل هلال : لا منافس له !</t>
  </si>
  <si>
    <t>‏‏‏‏‏‏‏‏‏‏‏‏‏‏‏‏‏‏‏‏‏‏‏‏‏أبي فيصل وجدي (خالد) وعمي بندر ونايف
(ماستر #واشنطن ) 
 لاأحب التفكير ويروق لي مزاجي غالبآ
اعشق الأدب العربي والشعر الفصيح
مهسترنوعآما</t>
  </si>
  <si>
    <t>‏‏‏** نصراوي مهتم بشوون امته ووطنه 
(اللهم اجعلنا من الصالحين)</t>
  </si>
  <si>
    <t>English Language Literature</t>
  </si>
  <si>
    <t>ملهم بالشعر , وعآشق للملوكك * الهلآل وريآل مدريد * أضع هُنآ بعض كتآبآتي ومقتبسآتي !     طآلب : إدارة أعمال</t>
  </si>
  <si>
    <t>أعشق المطر☁☔ سعادة من حولي هي سعادتي ، أسأل الله أن يبارك في عمر والديّ وأن يرزقني برهم ورضاهم ويحفظ لي من أحب♡</t>
  </si>
  <si>
    <t>Snapchat : B.g13‏</t>
  </si>
  <si>
    <t>الحمد لله الذى عافانى مما ابتلاكم به</t>
  </si>
  <si>
    <t>أعشق الطبيعة</t>
  </si>
  <si>
    <t>‏‏‏‏‏‏‏‏فضلا الخاص مهمل</t>
  </si>
  <si>
    <t>نفطاً يقولُ الناس عن وطني* لم ينصفوا وطني* وطني انه المجدٌ. مواطن مخلص لدينه ثم مليكه ووطنه مدافعا بكل ماأستطيع بالقول والفعل دمت ودامت أمجادك يالسعودية</t>
  </si>
  <si>
    <t>‏‏‏‏‏‏‏‏‏‏‏‏‏‏‏‏‏‏‏أغرد بمزاجي وماني مريض زيادة المتابِعين ولله الحمد....                 يعني من اﻵخر بالطقااااق!!!</t>
  </si>
  <si>
    <t>lebanese 
https://t.co/RNAxgQ7KuZ‎</t>
  </si>
  <si>
    <t>‏‏‏‏مهتم برفع اﻻثقال ..وأشياء اخرى</t>
  </si>
  <si>
    <t>‏بقلمي أكتب ما أريد وأعبر عن رأيي . وضعت له خطوطا حمراء لا يتجاوزها . لبس لآي كان سلطة عليه . ليس المهم أن يرضي الناس . الأهم أن يرضي ضميري .</t>
  </si>
  <si>
    <t>رحم الله وجهاً أمتلئ طُهرآ وغابّ عن الديار .</t>
  </si>
  <si>
    <t>‏‏أنا حرف جزم نفسه ومثلي يصعب إعرابه</t>
  </si>
  <si>
    <t>‏‏‏‏‏‏‏‏خوالي بدو وابوي من الحضر با اختصار 
فيني شموخ البدو وأسلوب الحضر  يعني خليط من الفخر والفخامه</t>
  </si>
  <si>
    <t>‏((اللهم استر عوراتنا وآمن روعاتنا واحفظنا بحفظك ياكريم))</t>
  </si>
  <si>
    <t>لا شيء جديد ، سوى أن : أعمارنا تزيد وأجلنا يقترب ولازلنا في حق ربنا مقصرين ، ف يارب نسألك توبة لايعقبها ذنب</t>
  </si>
  <si>
    <t>‏‏‏‏سبحان الله وبحمده...سبحان الله العظيم</t>
  </si>
  <si>
    <t>سبحان الله وبحمده سبحان الله العظيم // #رعد_الشمال</t>
  </si>
  <si>
    <t>مسلم عربي مدافعا عن تراب وطني الغالي وغير ذلك #خط_أحمر</t>
  </si>
  <si>
    <t>الخاص مقفلته وبالعه المفتاح..تهاوشو</t>
  </si>
  <si>
    <t>إن لم تكونوا  أوفياء فلا تعبثوا بقلوب الأنقياء</t>
  </si>
  <si>
    <t>في المقدّمة ..</t>
  </si>
  <si>
    <t>journalist at  Janoubia , studied Mass communication and Psychology  at BAU ,</t>
  </si>
  <si>
    <t>(( صنيعهم بنا دين علينا))</t>
  </si>
  <si>
    <t>الحساب الرسمي لوكالة الأناضول للأنباء</t>
  </si>
  <si>
    <t>حساب مستقل يهتم بالشأن الإيراني والعلاقات العربية الإيرانية،بإشراف د.محمد بن صقر السُلمي،باحث سعودي مختص في الشأن الإيراني. للتواصل Iranianaffairs@hotmail.co.uk</t>
  </si>
  <si>
    <t>﴿ فَلا يُحزِنكّ قَولهُم ﴾</t>
  </si>
  <si>
    <t>@alhilal_fc @realmadrid</t>
  </si>
  <si>
    <t>مغرد مجهول اكتب بـ اسم مستعار لأبدع بدون مراقبه من احد لي حق گتآبة ما اشآء ولگم حق المتآبعة والإلغآء!</t>
  </si>
  <si>
    <t>مجلة الصناعات الوطنية : مجلة الصناعه والتجارة</t>
  </si>
  <si>
    <t>سبحان الله و بحمده</t>
  </si>
  <si>
    <t>اللهم لاتسلطني على أحد من خلقك ولاتسلط عليه أحد من خلقك وأجعلني مباركاً أينما كنت</t>
  </si>
  <si>
    <t>‏‏‏أمشي على درب الهوا عكس  #الاتحاد عشقي الوحيد</t>
  </si>
  <si>
    <t>الباتريوت
‏‏‏‏‏‏‏‏‏‏تحت القدم يا الدولة الفارسية</t>
  </si>
  <si>
    <t>مسوق أفكار للجهات الخيرية ..
ايميل staa2200@gmail.com</t>
  </si>
  <si>
    <t>طول العمر طول الدهر جدة كذا اهلي وبحر</t>
  </si>
  <si>
    <t>‏لاحزبية ولاعنصرية ولاقبلية
‏(هو سماكم المسلمين)
في التحالف قوة
يدآ تدافع عن الدين ويدآ تبني الاوطان (اليمن) ويدآ تتشرف بخدمة حجاج بيت الله</t>
  </si>
  <si>
    <t>‏أنا أسير ببطء، لكنني لا أسير إلى الخلف أبداً.</t>
  </si>
  <si>
    <t>أشكركم على إضافتي</t>
  </si>
  <si>
    <t>قال حكيم : تعلّم العقل أوّلاً والأدب ثانياً</t>
  </si>
  <si>
    <t>‏‏‏‏‏‏آياك تجعل الله آهون الناظرين إليك حال معصيتك!</t>
  </si>
  <si>
    <t>‏‏‏‏‏‏‏‏‏‏‏‏‏‏‏متابع للقضايا السياسية ومهتم بالرياضة .. الرتويت للتغريدة و ليس للأشخاص.. أعظم نعمه هي الستر  اللهم لك الحمد ..</t>
  </si>
  <si>
    <t>‏الله يكفيك ف الحسّاد والطمّاع
لا يحقّق مناه ولا يتمّ اطماعه
نطلبه لا يحقّق له مطامعه</t>
  </si>
  <si>
    <t>@ittihad</t>
  </si>
  <si>
    <t>سلام الله يا دار تموت بحبها الاوطان سكنها شعب يردد بكل الكون نفديها ( مملكة البحرين )</t>
  </si>
  <si>
    <t>لا احب التلون كالمنافقيـن لـذلك لا يُحبنـي الكثيـر ويُشـرفني ذلك. لا نـامت أعيُـن الجُبـنــاء
الحساب رقم 3 بعد إغلاق إدارة تويتر لحسابيني السابقين؟؟؟ !</t>
  </si>
  <si>
    <t>وَإِنِّي لأَرْجُو اللَّهَ حَتَّى كَأَنَّنِي ، أَرَى بِجَمِيلِ الظَّنِّ مَا اللَّهُ صَانِعُ محب لـ #القراءة</t>
  </si>
  <si>
    <t>‏‏‏‏#إيران_عدوة_الاسلام</t>
  </si>
  <si>
    <t>⚔ لا اله الا الله محمد رسول الله ⚔ الحمد لله الذي خلقني عربياً مسلماً،،، حسابي لدعس اعداء الوطن</t>
  </si>
  <si>
    <t>مَا أبْعَدَ السَمْاءْ ومَا أقْرَبَ اللهْ</t>
  </si>
  <si>
    <t>لـ لتفاصيل الصغيرة ؛ في مساحاتي اثر..!</t>
  </si>
  <si>
    <t>......       #عاصفة الحزم ولجم اذناب المجوس
‏‏‏‏‏‏‏‏‏‏‏مسلم ومتمسك بعقيدتي وأعشق وطني واذود عنه</t>
  </si>
  <si>
    <t>من لايجي سبع كلته السباعي // ومن لايشيل الحمل لايرتكيله</t>
  </si>
  <si>
    <t>Waiting for my true calling</t>
  </si>
  <si>
    <t>‏‏‏‏‏‏اللهم أنصر أخواننا من أهل السنة والجماعة في سوريا والعراق ومكنهم من بشار و كلاب إيران  .              
 هذا الزمان (حرب على الإسلام من قلب طهران).</t>
  </si>
  <si>
    <t>اللهم ارحم والدي ناصر ووالدتي الجوهره وأختي هند واجعل قبورهم روضه من رياض الجنة واجمعني بهم في الفردوس الأعلى</t>
  </si>
  <si>
    <t>مؤمن بالحرية الفكريه وتعدد الخيارات والنظر للمستقبل بكل تفائل</t>
  </si>
  <si>
    <t>Diplomat,Ambassador,Foreign Minister of Bahrain,Reader,World traveler,Bon Vivant</t>
  </si>
  <si>
    <t>تحت بيرق سيدي سمعا وطاعة .... سؤال يبحث عن إجابة لماذا داعش والقاعدة وجبهة النصرة ليس لها أي تفجير بإيران؟ #عاصفة_الحزم #رعد_الشمال</t>
  </si>
  <si>
    <t>وَلَسَوْفَ يُعْطِيك رَبّك فَتَرْضَى</t>
  </si>
  <si>
    <t>‏Medical student .. #Madrid #Ittihad
ستبقى بلادي منار الأمم ... لتمنع عنها دياجي الظلم</t>
  </si>
  <si>
    <t>The Official Twitter Account of The Embassy of the Kingdom of Bahrain in Paris</t>
  </si>
  <si>
    <t>Diplomat Embassy of kingdom of Bahrain - Paris -  diplomate Ambassade du Royaume de  Bahreïn à Paris</t>
  </si>
  <si>
    <t>Time will soon teach you what you were ignorant of</t>
  </si>
  <si>
    <t>‏اللهمّ ارزقنا ..؛
نصراً نمحُـو به بؤسَنا،
وعـزًا نطهّـر بـهِ غمّنـا ..
#سوريا_تتحرر -✌أن شاء الله</t>
  </si>
  <si>
    <t>I don't like fake people , 
(انا طير في السما )</t>
  </si>
  <si>
    <t>‏‏‏ويسألونك عن الجبال فقل ينسفها ربي نسفا.
سبحانك ياالله   ما  أعظمك  .</t>
  </si>
  <si>
    <t>‏‏‏فـي عيونــك ليــل وامـواج وامانــي وفـي نظـرها بـوح واحساس وغرام  وفـي شفاتك سحر ياحـلو المعانـي يقتـــل التعبيـــر ويخــون الكــــلام .</t>
  </si>
  <si>
    <t>هلالي صميــــم فقط</t>
  </si>
  <si>
    <t>سوف يأتي يوم لا أكون معكم وسوف تدخلون لتقرأوا ماكتبت فإن وجدتم مايؤجرني أنشروه وإن وجدتم ما يؤثمني أتركوه وأستبيحوني</t>
  </si>
  <si>
    <t>‏‏حنا جنود الله من دون الوطن اروحنا ترخص ولاتوطى الحدود</t>
  </si>
  <si>
    <t>اللهم احفظ امن الخليج وانصرهم بنصرك وسدد رميهم</t>
  </si>
  <si>
    <t>السفن تنعم بالأمان في الموانيء, لكنها لم تصنع من اجل ذلك!</t>
  </si>
  <si>
    <t>مختص بـ #التسويق ، اعمل في مجال #الدعاية_والاعلان ، واقامة #المعارض #انتاج_الافلام #التصاميم</t>
  </si>
  <si>
    <t>ناشط هلالي تويتري من الطراز البلاتيني ولا ازكي نفسي حتي اسألوا امي وهي تشهد
snapchat: smuziny</t>
  </si>
  <si>
    <t>‏من يفعل المعروف في غير راعية  #يروح مراح الكل في عين عبده</t>
  </si>
  <si>
    <t>#Argentina. #arsenal. #Inter&amp;</t>
  </si>
  <si>
    <t>‏سوف يأتي يوم لا أكون معكم•وسوف تدخلون لتقرأوا ماكتبت،فإن وجدتم مايؤجرني انشروه. وإن وجدتم ما يؤثمني اتركوه•</t>
  </si>
  <si>
    <t>‏‏‏‏‏‏‏‏‏‏‏‏‏‏‏‏‏‏‏‏‏‏‏‏أحب الفرفشة مع شوية مشاكسة - حكمة أحبها : لن تستمتع بالسعادة إلا إذا تقاسمتها مع الآخرين | تغريداتي كوكتيل (∩_∩)</t>
  </si>
  <si>
    <t>( ما نحن فيمن مضى إلا كبقل في أصول نخل طوال )</t>
  </si>
  <si>
    <t>لَا إِلَهَ إِلَّا أنْتَ سُبْحانَكَ إِنِّي كُنْتُ مِنَ الظّالِمينَ</t>
  </si>
  <si>
    <t>إمام مسجد الجمعة وخطيب جامع زينل في #المدينة_المنورة ، ومقدم برامج ب #إذاعة_نداء_الإسلام من #مكة_المكرمة ، طالب علم وأسأل الله التوفيق</t>
  </si>
  <si>
    <t>: اللهم صلي وسلم على نبينا محمد _</t>
  </si>
  <si>
    <t>* ..snap: Sh.4422 ..❤❤ Hail❤️❤️</t>
  </si>
  <si>
    <t>‏( إلهى إني متكل عليك وأمرى إن ضاق فوضته ربى إليك  )</t>
  </si>
  <si>
    <t>بكالوريوس علوم حاسب آلي أي شيء عن #الاتحاد يمثلني #مكة القلب و القبلة و العنوان...</t>
  </si>
  <si>
    <t>تدري وش اللي يحرق القلب يااخوك لاصرت طيب والعرب تستغلك</t>
  </si>
  <si>
    <t>‏وحدة ذلك الجبران ليس له اربعين يشبهونه</t>
  </si>
  <si>
    <t>قال رسول الله ﷺ : المسلمُ من سلِم المسلمون من لسانِه و يدِه ، و المؤمنُ من أمِنَه الناسُ على دمائِهم و أموالِهم . ( صححه الألباني )</t>
  </si>
  <si>
    <t>‏‏‏‏‏‏‏‏‏‏‏‏‏‏‏‏‏‏وما النصر الا من عند الله اللهم انصر عبادك الموحدين                                مع النصر الى النصر</t>
  </si>
  <si>
    <t>اللهم انك عفو تحب العفو فاعفو عنا.</t>
  </si>
  <si>
    <t>life like a carrot once in ur hand once in ur a...ss beat it</t>
  </si>
  <si>
    <t>قال رسول الله صلى الله عليه وآله وسلم ( من بطئ به عمله لم يسرع به نسبه )</t>
  </si>
  <si>
    <t>تم إلغاء الحساب</t>
  </si>
  <si>
    <t>‏‏القب ب ابن بللسمر.    اتحادي &amp; كتلوني</t>
  </si>
  <si>
    <t>‏‏‏سعودي الأصل... نجدي الهوى</t>
  </si>
  <si>
    <t>أحبكم في الله</t>
  </si>
  <si>
    <t>‏‏‏‏‏وإن تعثرنا بالمسير ,
 ( يفرحون بتعثرنا لعظمتنا )</t>
  </si>
  <si>
    <t>ابنة رجل لا يخشى من قول كلمة الحق وحفيدة الوائلي وكاتبه حره في جريدة اخبار الخليج ومتخصصه في شؤون الشرق الأوسط ودراسات إسلامية ويهودية..</t>
  </si>
  <si>
    <t>Love and peace is our aim</t>
  </si>
  <si>
    <t>*شتم رجل خالد بن الوليد ، فإلتفت إليه وقال هي صحيفتك املأها بما شئت*</t>
  </si>
  <si>
    <t>‏‏المفضلة تحمل تغريدات صحية وطبية مهمة</t>
  </si>
  <si>
    <t>‏‏‏‏‏‏‏‏‏‏‏‏‏‏‏‏‏‏‏‏‏‏‏‏‏اللهم احفظ وطني من كل شروشرور
*وهل من لآئم علىعشق الوطن*
من يسب وطني فلـ يحذر من لساني
بوركت يدٌ تبني مجد الوطن ❤✌كاتبةوطنيةسعودية❤✌</t>
  </si>
  <si>
    <t>الدنيا ... جيفه من ارادها فليصبر على مخالطة الكلاب</t>
  </si>
  <si>
    <t>اللهم أنصر سلمان ورجاله ..</t>
  </si>
  <si>
    <t>‏‏‏‏ متابع لأخبار السياسة و الرياضة ؛؛ 
 الرياض/الخرج</t>
  </si>
  <si>
    <t>‏سبحان الله وبحمده.. سبحان الله العظيم</t>
  </si>
  <si>
    <t>‏‏‏‏‏‏‏‏‏‏‏‏‏‏‏‏‏‏‏‏‏‏اتمنى تحقيق امنية عبدالله بن عبدالعزيز بتكوين اتحاد خليجي اللهم عاجلا غير اجل ، اللهم عليك بالفرس المعتدين يا جبار..الله ثم المليك والوطن</t>
  </si>
  <si>
    <t>‏‏#‏‏‏‏‏‏‏‏‏‏‏‏‏‏‏‏‏‏‏‏‏‏‏‏العقيدة_الإسلامية وأمن #الوطن، و#العلماء و #القاده، #خط_أحمر. 
لا للحزبيه. .لا للطائفيه .   #جيش_تويتر</t>
  </si>
  <si>
    <t>يقول تعالى :(وما خلقتُ الجنّ والإنس إلا ليعبدون) ويقول سبحانه: ( إني جاعلُُ في الأرضِ خليفة ) فلنكن بمستوى هذا الهدف السامي نعبد ربنا موحدين ونعمر أرضنا مجتهدين</t>
  </si>
  <si>
    <t>Lawyer under construction/Huge ambition ✨ Smile more - @clpsksu</t>
  </si>
  <si>
    <t>#تحالف_الأقلام_الوطنية //// #رعد_الشمال / درع الشمال  -------(رحل هيكل فبكت طهران والضاحيه)</t>
  </si>
  <si>
    <t>أينما يوجد الظلم...فذاك هو وطني
أنت النعيم لقلبي والعذاب له ***
 فما أمرك في قلبي وأحلاك</t>
  </si>
  <si>
    <t>#بن_هباس #رعد_الشمال #عاصفة_الحزم #صقور_نايف #إعادة_الأمل #السهم_الذهبي</t>
  </si>
  <si>
    <t>رجلا تبي تقلط علينا بالاشبار،، من قبل لاتقلط بترنا قدمها</t>
  </si>
  <si>
    <t>{ إِنْ أُرِيدُ إِلاَّ الإِصْلاحَ مَا اسْتَطَعْتُ وَمَا تَوْفِيقِي إِلاَّ بِاللَّهِ عَلَيْهِ تَوَكَّلْتُ وَإِلَيْهِ أُنِيبُ }</t>
  </si>
  <si>
    <t>‏‏‏إذا دعتك قدرتك على ظلم الناس ...  فتذكر قدرة الله عليك‏</t>
  </si>
  <si>
    <t>People are as equal as the teeth of a comb Arabs are not superior to non Arabs, nor Redskinned people better than Blacks_x000D_
(Prophet Mohammed PBUH) 6th century AD</t>
  </si>
  <si>
    <t>‏‏‏‏رب بما أنعمت علي فلن أكون ظهيرا للمجرمين رب اشرح لي صدري ويسر لي أمري واحلل عقدة من لساني يفقهوا قولي</t>
  </si>
  <si>
    <t>آللهم اني اسألك رضاك و المغفرة والرحمه والصحة والستر .. ورحمه والدي بقبرة وطول العمر لوالدتي لما فيه الخير .. واخواتي واخواني</t>
  </si>
  <si>
    <t>اقتباس</t>
  </si>
  <si>
    <t>#هلالي مكاوي .. اي فقراوي ماراح اتناقش معاه بيني وبينهم طقطقه لا اكثر هذا مقامهم .. ارتوت لاي شي مالك شغل ..!</t>
  </si>
  <si>
    <t>مقاطع</t>
  </si>
  <si>
    <t>‏‏‏‏من حقك ان تحلُم  وتعيش ُ احلامك 
لكن يجب ان تعلم ان اللعب مع السعودية 
صعب ، ومرهق في نفس الوقت!
بندر بن سلطان ♥️♥</t>
  </si>
  <si>
    <t>‏‏‏‏‏‏(ربي اجعلني مقيم الصلاة ومن ذريتي )معلم لغه انجليزيه خريج جامعه الفيصل بالأحساء إتفاقي صميم منذ الصغر والكيان عشقا لا ينتهي وانما يورث</t>
  </si>
  <si>
    <t>‏‏شعاري (الشيء الذي له حل ليس صعب)_x000D_  محب للعملاق البافاري بايرن ميونيخ الالماني والهلال السعودي نادي القرن الاسيوي ومشجع للمنتخب الألماني.</t>
  </si>
  <si>
    <t>‏لا تطالب ربك بتأخر مطلبك، ولكن طالب نفسك بتأخر أدبك . 
-
ابن عطاء</t>
  </si>
  <si>
    <t>بلينا بقوم يظنون ان الله لم يهدي غيرهم ابن سيناء! ومن المنادين بالتغريب لأَنِّي اؤمن انهم قامواعلى نصوص شريعتنا! امجد اللحيد</t>
  </si>
  <si>
    <t>‏‏سبحان الله وبحمده سبحان الله العظيم
استغفر الله العظيم
سبحان الله 
الحمدلله 
الله أكبر</t>
  </si>
  <si>
    <t>(سفير النوايا الحسنة)رئيس اللجنة العامة لوسطاء التأمين في مؤسسة النقد حائز على جائزة أفضل رئيس تنفيذي في الشرق الأوسط عضو لجنة الخبراء في هيئة حقوق الانسان</t>
  </si>
  <si>
    <t>مفكر وباحث</t>
  </si>
  <si>
    <t>لا تُخبرني بمؤهلاتك العلميَّة بعد رُسوبك في الأخلاق !</t>
  </si>
  <si>
    <t>‏‏‏‏‏‏‏‏‏‏‏‏‏‏‏‏‏‏‏‏‏‏‏‏‏‏‏‏‏‏‏‏‏‏‏‏‏‏‏‏‏‏‏‏‏فضح كل متلاعب بالسوق السعودي ومدعي للتحليل الفني حتلاقي هنا ريتويتات لنخبة محللين السوق ولمن اعطيك معلومه صدقها١٠٠%</t>
  </si>
  <si>
    <t>كلمتي مسؤليتي.... فهمك مسؤليتك My Words is my responsibility……Your understanding is your responsibility……</t>
  </si>
  <si>
    <t>‏‏‏‏‏‏‏‏‏ما لا أستطيع كتابته .. أقوم بإعادة تغريده .. كن ذلك المغرد المميز و دعني ارتوت لك</t>
  </si>
  <si>
    <t>ولـى وطــن آلــيـت إلا أبـيـــعه وألا أرى غيرى له الدهر مالكا عهدت به شرخ الشباب ونعمة كنعمة قوم أصبحو. ابن الرومي</t>
  </si>
  <si>
    <t>اصْنَع خَيرًا : لانّه هُو الشَيء الوَحِيد الّذي لَا يَمُوت حِينَ تغيّبْ :) ! inst:7_asiri8</t>
  </si>
  <si>
    <t>‏‏‏‏بني تميم
DAMMAM ;; HAIL
Insta ‎‎‎@saud_alagal</t>
  </si>
  <si>
    <t>لاتفرح بالطاعة لأنها برزت منك إفرح لأن الله جعلك أهلاً لها</t>
  </si>
  <si>
    <t>دعم لـأخينا ،،، #خالد_الدوسري @5haledaldosari .: لا اله الا انت سبحانك أني كنت من الظالمين :.</t>
  </si>
  <si>
    <t>فلا يُعتـتب مثلي ليا منـَّه حَزن الحِزن ، من أنعام رب العالمين الحِزن إنسـانيه بعصر الجمود لذا .. أنا سعيـد ، لأني حزين</t>
  </si>
  <si>
    <t>‏‏‏لاتستأسد الثعالب الا عندما يحل الوهن بالاسود .. ولايبرز الانذال الا عندما تختل الموازين ويزاح الاخيار عنوة عن الوجاهة..</t>
  </si>
  <si>
    <t>الحياهـ قصيره فلا وقت لدي لكراهية أحــّّدْ..  ( المساس بالدين والوطن والملك خط أحمر ) ..  الرياض</t>
  </si>
  <si>
    <t>‏آللّہُمْ أجَعُل وٍفٍآتِيً َفٍيً صِلآة 
بُيًنٍ سِجَدُه و تسبيح و ركوع ..
و أجعل آخر كلامي فيً آلحِيًآة 
لَفٍظِ قِوٍل آلشُهُآدُهُ بخشوع</t>
  </si>
  <si>
    <t>لمعرفة المستقبل يجب علينا قراءة التاريخ</t>
  </si>
  <si>
    <t>﷽ : ويمكرون ويمكر الله • والله خير الماكرين،،،، أكتب عن ما يُدور في مخيلتي وأعتز بديني الاسلامي الحنيف ثم وطني وقيادتنا الرشيدة بقيادة خادم الحرمين الشريفين .</t>
  </si>
  <si>
    <t>ستقبى بلادي منار الامم #عاصفة_الحزم #الملك_سلمان</t>
  </si>
  <si>
    <t>أؤمن بالتفاؤل المطلق وأن القادم أجمل، أجدني مع السلوك الراقي الذي يتعاطى بإيجابية في كل تفاصيل الحياة. هلالي مٌتزن</t>
  </si>
  <si>
    <t>سوريا - العراق - اليمن - بورما ( اللهم يا قوي يا عزيز انصر المستضعفين من اهل السنة في كل مكان )</t>
  </si>
  <si>
    <t>عبدالله الشحي ممثل ومدير مسرح عجمان الوطني ..</t>
  </si>
  <si>
    <t>من راقب #النصر حباً .. عاش فخراً ! ومن راقب #النصر كرهاً .. مات قهراً ! #الشركة_السعودية_للكهرباء #الرياض نصرا أنا والنصر يجري في دمي snap : khalid-2112</t>
  </si>
  <si>
    <t>‏MySnap&amp;Insta  Nahes_96</t>
  </si>
  <si>
    <t>ولا شي</t>
  </si>
  <si>
    <t>لا يسلم الشرف الرفيع من الأذى حتى يراق على جوانبه الدم</t>
  </si>
  <si>
    <t>رحم الله عدنان مندريس</t>
  </si>
  <si>
    <t>لا تكن قاسيا فتكسر،ولا لينًا فتعصر! - دقات قلب المرء قائلة: إن الحياة دقائق وثواني!</t>
  </si>
  <si>
    <t>peace</t>
  </si>
  <si>
    <t>وكلٌّ يرى طُرْقَ الشَّجاعةِ والنَّدى ولكنَّ طَبْعَ النَّفسِ للنَّفسِ قائِدُ.</t>
  </si>
  <si>
    <t>I have pride makes me surf people such as books, I stop at the most beautiful, ignore the silly, And tear bad</t>
  </si>
  <si>
    <t>Stronger than yesterday ..</t>
  </si>
  <si>
    <t>.. | متعاون مع كثير من النجوم  | .. 
.. انستقرام و سناب شات نفس اليوزر ..</t>
  </si>
  <si>
    <t>‏لا إله الا انت سبحانك اني كنت من الظالمين.</t>
  </si>
  <si>
    <t>‏‏( رب خيرا لم تنله كان شر لو أتاك ) ‏</t>
  </si>
  <si>
    <t>‏إذا أخذ الله منك ما لم تتوقع ضياعه فسوف يعطيك ما لم تتوقع تملكه</t>
  </si>
  <si>
    <t>اتظن انك قد طمست هويتي ومحوت تاريخي ومعتقداتي عبثآ تحاول لافناء لثائر انا كل قيامة ذات يوم أتي</t>
  </si>
  <si>
    <t>Seek the Truth tell Last Breath , who seeks the Truth shall Find the Truth</t>
  </si>
  <si>
    <t>السلام على ما مضى والتفأل في ماتبقى</t>
  </si>
  <si>
    <t>‏‏((ربي ﻻ تذرني فردا وأنت خير الوارثين ))                   
                            ما ترك الحق لي صاحبا</t>
  </si>
  <si>
    <t>خليجي ... يعيش بقلبٍ فرنسي ... يعشق الحقيقة ... يتنفس الشموخ ...</t>
  </si>
  <si>
    <t>ألا لا يـجـهـلـن أحــــدٌ عـلـيـنــا ... فـنـجـهــل  فـــــوق  جــهـــل  الجـاهـلـيـنـا</t>
  </si>
  <si>
    <t>قاب قوسين أو ادنى</t>
  </si>
  <si>
    <t>قلم اماراتى ،الوطن قبل كل شى، كل الألوان هنا والاختلاف وارد #بكالريوس صحافة #اعلام إلكتروني #دبلوم تقنية المعلومات ،ابحث عن عالم الاعلام والسياسة والرياضة</t>
  </si>
  <si>
    <t>سبحان الله وبحمدة سبحان الله العظيم ♥</t>
  </si>
  <si>
    <t>عاشقن طين البيوت فتلة هيوط الوبر عاشقن مافي البشوت من عطا وطيب وفخر snapchat : alsalem96</t>
  </si>
  <si>
    <t>من حرقان عبيدة قحطان وخوالي روس يام الفخر والمجد والطيـب والساس العريـب تاج راسي ياخوالي رفيعين المقام مزبن الخايف خوالي عمى عين الحريب #رعد_الشمال</t>
  </si>
  <si>
    <t>Physice Teacher And Teaching Science in Abu Hurayrah Middle School in Onaizah City.</t>
  </si>
  <si>
    <t>الاخوان المسلمين هو المفتاح الذي كشف صهينه دول الخليج ومحاربه الدين من بني جلدتنا من أجل عيون إيران واسرائيل والحاضنه أمريكا!</t>
  </si>
  <si>
    <t>لا اله الا الله محمد رسول الله</t>
  </si>
  <si>
    <t>اللهم انصر وربط علی قلوب جنودنا المرابطين علی الحدود الجنوبية للمملكة ، وانصر المستضعفين من المسلمين في كل مكان</t>
  </si>
  <si>
    <t>حساب متخصص بصور قديمه جداً لمشاهير العالم ارجو الدعم بالصور والريتويت المملكه العربيه السعوديه الرياض</t>
  </si>
  <si>
    <t>صيدلانية Ι احب الكتب Ι الموسيقى Ι وكل ماله علاقة بالفن Ι Living by goals Ι Member @saudipeu</t>
  </si>
  <si>
    <t>أحب معالي الأمور وأكره سفاسفها</t>
  </si>
  <si>
    <t>رب أدخلني و والدي و ذريتي برحمتك في عبادك الصالحين</t>
  </si>
  <si>
    <t>معلم ( مادة الأحياء بالمرحلة الثانوية ) - و مما زادني شرفاً و تيهاً ••و كدت بأخمصي أطأ الثريا••• دخولي تحت قولك يا عبادي •• و أن صيرت أحمد لي نبيا .</t>
  </si>
  <si>
    <t>اللهم انصر اهل سنتك في كل مكان</t>
  </si>
  <si>
    <t>خبير امني/ماجستير اداره جامعه بتسبرج يتمنى الخير للجميع وينبذ الفرقه ويحب الوطن</t>
  </si>
  <si>
    <t>Web Developer PHP, SQL, HTML, CSS :: Codeigniter الخليج عربي وان رغمت انوف :: لاتسأل عن الخافي</t>
  </si>
  <si>
    <t>More I know the people more I love the animal... #HFC-119</t>
  </si>
  <si>
    <t>احب الصالحين ولست منهم .. لعلي ان انال بمحبتهم شفاعة اللهم اجعلني درعاً لصحابة نبيك ﷺ من ألسن البهتان والزور... 5⃣1⃣1⃣ اموي الهوى Parody account</t>
  </si>
  <si>
    <t>َغسلت وجهي ، من ملآمحك القديمه و أبتسمت ف وجيهً تحبني قبل أعرفك !</t>
  </si>
  <si>
    <t>طالب ماجستير في علوم الشريعة اﻻسﻻمية</t>
  </si>
  <si>
    <t>اللهم صلي وسلم على سيدنا وحبيبنا محمد،،،، استغفر الله،، الحمدلله،، سبحان الله،، لا اله الا الله</t>
  </si>
  <si>
    <t>حسابي@monahsasa52009 من جملة العابرين</t>
  </si>
  <si>
    <t>Still in the life</t>
  </si>
  <si>
    <t>إعلامي متنوّع و كاتب متعدد ، طالب جامعي تخصص إذاعة و تلفاز، مقالاتي في المفضلة ... قلمي أخضر</t>
  </si>
  <si>
    <t>أستغفر الله الذي لا إله الا هو الحي القيوم وأتوب إليه</t>
  </si>
  <si>
    <t>مهتم بالاسهم...والسياسه. ...لأن تعقيدات الاسهم مثل تعقيدات السياسه. والعكس صحيح.</t>
  </si>
  <si>
    <t>سبحان الله وبحمده سبحان الله العظيم</t>
  </si>
  <si>
    <t>أرجو أن يكون لنا من قصة يوسف عليه السلام مثل</t>
  </si>
  <si>
    <t>الاحترام هو اجمل ما يتركه الانسان في قلوب الاخرين حتى بعد رحيله</t>
  </si>
  <si>
    <t>أنا أفشل إمرأة في المواساة | إحساسي بالماء يفوق إحساسي بالتراب | ابنة سبع ، خُلقت من ماء لم تتطفل عليها خياشيم وزعانف القروش</t>
  </si>
  <si>
    <t>سواليفن مالك بها | insta.snap: majidahmri</t>
  </si>
  <si>
    <t>الحلطمه الشيء الجميل في الحياه ، حتى النخاع نصراوي .</t>
  </si>
  <si>
    <t>هناك مَن يُبغضك؛ لأنك تضطرّه لمراجعة قناعاته</t>
  </si>
  <si>
    <t>بارك الله غرسنا ربنا المعبود &amp; يظهر الله شمسنا فالليالي السود &amp; والمعارك عرسنا وعطرنا البارود .</t>
  </si>
  <si>
    <t>‏‏‏..  أحسنوووا الظن بالله .. فلن يخيبنا 
☺</t>
  </si>
  <si>
    <t>اللهم اني استودعتك اولادي فهم حصادعمري وسنيني لاتريني فيهم مايوذيني فان سعادتهم تغنيني والمهم يبكيني فاحفظهم يارب من كل شر.</t>
  </si>
  <si>
    <t>الله ثم المليك والوطن #عاصفة_الحزم</t>
  </si>
  <si>
    <t>متعلم ومثقف واحب المخاطبه بكل بساطه باللهجه العاميه واحب الخير لكل الناس واتجاهل السفهاء</t>
  </si>
  <si>
    <t>سندعس المجوس ونبتر أيديهم قبل أن تمتد لشبر من بلاد الحرمين</t>
  </si>
  <si>
    <t>ناقشني بأدب اناقشك تناقشني بقلة ادب بناقشك،احب الشعر واللي يحب شي يطلعه بابهى صوره،سعد علوش،محمد بن الذيب أشياء خارقه في نظري،عبادي الجوهر استثنائي،هلالي مدري</t>
  </si>
  <si>
    <t>لايراك الله الا محسنا</t>
  </si>
  <si>
    <t>إنما الأمم الأخلاق ما بقيت .. فإن هم ذهبت أخلاقهم ذهبوا الوطن ثم الوطن</t>
  </si>
  <si>
    <t>الحق و الحقيقة أقصر الطرق إلى النجاح</t>
  </si>
  <si>
    <t>اللهم احفظ سلمان واجعله وولي عهده ذخرا للإسلام والمسلمين..اللهم احفظ بلادنا والمجاهدين من كيد الطغاة والغلاة والغزاة ووفقهم بحفظك .. الله احفظ الشام واليمن .</t>
  </si>
  <si>
    <t>. الجوف- سكاكا</t>
  </si>
  <si>
    <t>اللهم صل على نبينا محمداللهم يامن لاتضيع ودائعه أستودعك ( وطني ) ونفسي وديني وبيتي وأهلي ومالي وخواتيم أعمالي فاأحفظنا بما تحفظ به عبادك الصالحين .</t>
  </si>
  <si>
    <t>#بلوشستان_الأحواز_اذربيجان_ماينمار_تركستان الشرقية_فلسطين؟</t>
  </si>
  <si>
    <t>لا اله الا انت سبحانك اني كنت من الضالمين</t>
  </si>
  <si>
    <t>اغرد بماهو مفيد وممتع وارتوت للي يعجبني</t>
  </si>
  <si>
    <t>يَبقی آلُغلُآ من فَۆق آلُآضلُآعٍ صبآب~دِآم آلُقمرٍ ۆآلُشُمس متخـآلُفَيَنآ ضيفني= آضيفك / تحذفني= تنحذف (شاعر)</t>
  </si>
  <si>
    <t> ( فَقُلْتُ اسْتَغْفِرُوا رَبَّكُمْ إِنَّهُ كَانَ غَفَّارًا ) </t>
  </si>
  <si>
    <t>❤️عاصفة الحزم ❤️</t>
  </si>
  <si>
    <t>][ ][ ][  الصاعقه  ][ ][ ][</t>
  </si>
  <si>
    <t>وكيلة كلية التربية(المنتزه) /جامعة القصيم ومستشارة في مركز الإرشاد الأسري التابع لمركز التنمية الاجتماعية ببريدة,مهتمة بقضاياالمجتمع والأسرة .</t>
  </si>
  <si>
    <t>‏‏‏‏‏#شكرا_سلمان</t>
  </si>
  <si>
    <t>‏‏مَّا يَلْفِظُ مِن قَوْلٍ إِلَّا لَدَيْهِ رَقِيبٌ عَتِيد</t>
  </si>
  <si>
    <t>قنـاص الجراثيـم</t>
  </si>
  <si>
    <t>إنسان بسيط #اتحادي #عامل الناس مثل ماتحب ان يعاملوك #يعمل متابعه وبعد ماتتابعه يلغي متابعتك احسهم نفسيه</t>
  </si>
  <si>
    <t>حياتي هي مملكتي لن أجبر أحد على دخولها أو البقاء فيها ولكني أجبر المتواجدين فيها على إحترام قوانينها</t>
  </si>
  <si>
    <t>بسم لله وعلى بركه الله ... ان اصبت فمن الله ، وان اخطأت فمن نفسي ومن الشيطان</t>
  </si>
  <si>
    <t>‏سبحان الله والحمد لله وﻻ اله اﻻ الله الله اكبر
اللهم طمعي في عفوك اعظم من مصابرة النفس فاغفر لي وارحمني.</t>
  </si>
  <si>
    <t>الفاروق عُمَر .. الأمام الأواب و شهيد المحراب مازال الله يُغيض به الكفار حتى اليوم .. لله درك يا أبا حفص طبت حياً و ميتاً</t>
  </si>
  <si>
    <t>In order to seek truth, it is necessary once in the course of ones life to doubt as far as possible all things..</t>
  </si>
  <si>
    <t>﴿فَفِرُّوا إِلَى اللَّه﴾ ♥ ٰ #خريجة #لغةانجليزيه  .. سبحان الله وبحمده سبحان الله العظيم</t>
  </si>
  <si>
    <t>جامعة الملك سعود</t>
  </si>
  <si>
    <t>‏تراني مقبلاً فتصدّ عني .. كأن الله لم يخلق سواكَ . سيغنيني الذي أغناك عني .. فلا فقري يدوم ولا غناكَ .</t>
  </si>
  <si>
    <t>مختص في صقع القاسم وجعاره وزعتر وموسى وكلاب الاعلام الاعرابي واللقطاء والابواق والعراعير فلذلك اطلق علي لقب الصاقوع</t>
  </si>
  <si>
    <t>ودّي أكتب لك فصيح لكن أوجاعيّ بدو .!</t>
  </si>
  <si>
    <t>ياحي ياقيوم برحمتك أستغيث أصلح لي شأني كله ولا تكلني إلى نفسي طرفة عين</t>
  </si>
  <si>
    <t>اخبط وليس كل شيء يطلع كويس</t>
  </si>
  <si>
    <t>اللهمَ انصر تحالفنا نصرا عاجلا غير أجل.
 اللهم احصى أعدائنا عددا واقتلهم بدادا ولا تغادر منهم أحدا هم وجميع اذرعتهم الخونة في البلدان العربية.</t>
  </si>
  <si>
    <t>بلادُ العُربِ أوطاني منَ الشّـامِ لبغدادي،ومن نجدٍ إلى يَمَـنٍ إلى مِصـرَ فتطوانِ، فـلا حـدٌّ يباعدُنا ولا ديـنٌ يفـرّقنا،لسان الضادٍ يجمعنا بغسانٍ وعدنانٍ KSA</t>
  </si>
  <si>
    <t>‏‏‏‏‏‏‏‏Computer Engineer
//(‏صغيـر يشتهي الكبر وشيخ ودّ لو صغر ، وصاحب مال في تعب ،وفي تعب من افتقر ،وعاطل يبتغي عمل ،وذو عمل به ضجر !( الراحة في الجنة يابشر))</t>
  </si>
  <si>
    <t>‏‏‏‏احب الصالحين ولست منهم _ لعلي أن انال بهم شفاعة / واكره من بضاعته المعاصي _ وإن كنا سويا في البضاعة</t>
  </si>
  <si>
    <t>أم العيون العذبه ، ام المحبه والسلام ،البحرين جزيرة الحب والأمان ❤️</t>
  </si>
  <si>
    <t>ريتويت لا يعني التأييد، الله يرحمك يا حجي مارع</t>
  </si>
  <si>
    <t>أحب ديني و وطني وأكره أعدائهما قاتل الله الحزبية وكفاناشرهاالإصلاح الذي يأتي بالهدم والدم فلا كان ومن يدعو له هو شيطان وعدو للإنسانية ( ناشر تويتري لديني ووطني)</t>
  </si>
  <si>
    <t>ضابط مستشار قانوني بالقوات المسلحة على الحدود الجنوبية</t>
  </si>
  <si>
    <t>دام عزگ ياوطن</t>
  </si>
  <si>
    <t>‏‏‏‏‏‏‏أعلم جيدا أنني أخذت أقل مما أستحق
وأعلم جيدا أن الله أعطاني أكثر مما أستحق
،     اللهم لك الحمد</t>
  </si>
  <si>
    <t>* ان مفتاح القلوب هي الابتسامة وسلاح الحياة العقل</t>
  </si>
  <si>
    <t>Welcome to My Profile 
☁ interested in meteorology ☁
✋ am not the best but am different ✋</t>
  </si>
  <si>
    <t>اللهم أعز الإسلام والمسلمين</t>
  </si>
  <si>
    <t>متخصص في العقيده والمذاهب المعاصره</t>
  </si>
  <si>
    <t>‏‏‏‏لا يوجد افضل من كلوركس في القضاء على جراثيم تويتر</t>
  </si>
  <si>
    <t>لا ينمو العقل إلا بثلاث: إدامة التفكير، و مطالعة كتب المفكرين، و اليقظة لتجارب الحياة .. #Likes⭐️ للتواصل والاستفسارات @Pure_Ads</t>
  </si>
  <si>
    <t>اللهم صلِّ وسلم على نبينا محمد وعلى اله وصحبه اجمعين</t>
  </si>
  <si>
    <t>Pray forSyria</t>
  </si>
  <si>
    <t>ﺯِﻥ اﻟﻘﻮﻝ ﻣﻦ ﻗَﺒﻞ اﻟﻜﻼﻡ ﻓﺈﻧﻤﺎ ... ﻳﺪﻝُ ﻋﻠﻰ ﻗﺪﺭ اﻟﻌﻘﻮﻝ اﻟﺘﻜﻠُﻢ</t>
  </si>
  <si>
    <t>واشكر فضائل صنع الله إذ جعلت***إليـك لا لـك عـنـد الـنـاس حـاجـات ........قـدمـات قـوم ومـاماتـت مكارمهـم***وعاش قوم وهم في الناس أموات</t>
  </si>
  <si>
    <t>اللهمّ ارنا الحق حق وارزقنا اتباعه</t>
  </si>
  <si>
    <t>‏‏عملت في شركة شندلر</t>
  </si>
  <si>
    <t>ارض زايد حكمة خليفة وحنكة محمد بن راشد وحزم محمد بن زايد (امارات الحبيبة )</t>
  </si>
  <si>
    <t>ودمعٌ لا يُكفكفُ يا دمشقُ. #دورتموند #الهلال #ميلان. مُحِب للسفر والطيران والتقنية. الريتويت لايعني الموافقة #رعد_الشمال #عاصفة_الحزم #إعادة_الأمل</t>
  </si>
  <si>
    <t>‏‏‏‏‏‏‏‏‏سبحان الله وبحمده عدد خلقه ورضى نفسه وزنة عرشه ومداد كلمته</t>
  </si>
  <si>
    <t>‏‏‏اللهم صل وسلم على نبينا محمد // 
أستغفر الله العظيم وأتوب إليه</t>
  </si>
  <si>
    <t>لست مجبرا أن يفهم الاخرون من أنا</t>
  </si>
  <si>
    <t>アラビア湾
هذا المصطلح الياباني محفور في قلبي ، وليخسأ الشعوبيون.</t>
  </si>
  <si>
    <t>حسابي القديم @3elma7meed</t>
  </si>
  <si>
    <t>يا حي يا قيوم برحمتكَ استغيث أصلح لي شأني كُلَه ولا تَكِلنى إلى نفسي طرفة عين الرياض</t>
  </si>
  <si>
    <t>الصَمت لآ يعنيّ عَدمْ آلقُدرة عَلى آلرد! للصمت غآيتين: التغاضي عَنْ التَفآهآت المُطرۆحَه ۆالآخَر : حِينمآ لآترى جَدۆى مِنْ الحَديث</t>
  </si>
  <si>
    <t>أقسم بالله العظيم والله ع ما أقول شهيد وأنا بكامل قواي العقلية أقر وأعترف بأن تغريداتي لا تمت للهضامة بصلة ولا عم نكت أرجو المراعاة في التعليق وشكرا Snap/inst</t>
  </si>
  <si>
    <t>التواصل عبر الدايركت مسج متاح #نايف_بن_عويد | اخسر صديق واكسب وطن ، افضل من خسارة وطن لمجاملة صديق ..</t>
  </si>
  <si>
    <t>طالب جامعي | مهتم بالسياسة و الإقتصاد و التاريخ</t>
  </si>
  <si>
    <t>العالم مليء بالكاذبين واللصوص والمُنتحلين والمرضى النفسيين والتافهين، فلا ينبغي أن تتفاجأ عندما تشاهدهم ، وجودهم ضروري كي لايختل ميزان الحياة</t>
  </si>
  <si>
    <t>President of the United States of America {{ i'm smallest politically in the world and my age is 19 years old and i am boast with self }}</t>
  </si>
  <si>
    <t>احلامنا فقط ملكنا</t>
  </si>
  <si>
    <t>‏‏‏‏‏‏‏‏أسعى للرقي دينا وخلقا وفكرا ، فقيرا للخالق وغني عن خلقه ، تسويق وتطوير اعمال ..
snap: un_33</t>
  </si>
  <si>
    <t>هدفنا في الحياة ان لا يكرهنا احد ونتعاطى لبن اكتيفيا لنهضم الكثيرين</t>
  </si>
  <si>
    <t>Rise up like a lotus</t>
  </si>
  <si>
    <t>Professional Photographer ; Based in Beirut, Lebanon Instagram/Snap :@AOUNRASHA</t>
  </si>
  <si>
    <t>stop trying to fit in when u r born to stand out #لن_يتزوجكي</t>
  </si>
  <si>
    <t>‏‏‏نحن امه الدليل ندور حيث ما دار.وعند الله تجتمع الخصوم</t>
  </si>
  <si>
    <t>اللهم وفق #الملك_الصالح_سلمان_بن_عبدالعزيز ونائبيه لما تحب وترضى وأعنهم وسددهم.  #لاتنسوا_الملك_عبدالله_من_دعائكم
#هذا_ملكنا_من_يباهينا_بملك
#الله_يعز_آل_سعود</t>
  </si>
  <si>
    <t>‏‏يبقىْ ♡‏​ '.. ﺂلٱملِ ﺑ ː ﺂﻟلٌَہ .. فيْ ڳل ﺂلإحۆٱل نۆر ﯾۆﺳع ﺿﯾﻗنْا دۆنَ ﺗﻗصيرّ ♡</t>
  </si>
  <si>
    <t>‏مهندس</t>
  </si>
  <si>
    <t>كتاباتي في تويتر قد لا تمثلني ..</t>
  </si>
  <si>
    <t>‏‏‏‏‏‏‏‏‏الروافض»عـشــاقـة الــذلـة غـريـبـيـن الاطوار اغرب ديانة حـاصـلـة فـالـوجـودي شـف الحديد يـجـرح كبار وصغار وشف السلاسل فعلها فالجلودي #هَوْلِ_الحَزْمِ</t>
  </si>
  <si>
    <t>السعودية # سلمان الحزم قاهر المجوس</t>
  </si>
  <si>
    <t>لم اشجع الاتحاد من اجل انتصارااته....ولن اتركه من اجل خسارااته ...عشقت العميدقبل ان اعشق بطولاته ((اتحادي برشلوني))</t>
  </si>
  <si>
    <t>باحث دكتوراه في أصول التربية .....راجياً من الله العون والتوفيق.</t>
  </si>
  <si>
    <t>‏‏‏يـارب سـترك فـوق الارض وتحت الارض ويـوم الــعرض</t>
  </si>
  <si>
    <t>‏الى عشاق السفر الى عشاق الترحال اعرضوا تجاربكم معنا واحلى ذكرياتكم ومواقفكم الحرجه والمضحكه وصوركم .آدافع عن ديني الاسلام وآحارب الشرك والبدع</t>
  </si>
  <si>
    <t>‏علينا أن نعيش معا كالاخوه.......وإلا سنموت معا كالاغبياء</t>
  </si>
  <si>
    <t>‏‏‏‏‏‏‏‏‏أحمد الـجـوهري / ريشان-الحد-يافع | #انقذوا_حضرموت | جنوبي من المهد إلى اللحد
《《 حساب رديف 》》</t>
  </si>
  <si>
    <t>اْيٌنٍ #تٌُـفٌـــٍُرْونٌ الٌاْ #طٌحٍــٌيّنٌ..آرُضّأءْ #الُنٍاسُ غُأيٌةٍ مٌـــا تٌفُيْـــدِنُيٌِ...#غـــيٍرٌتّيٌ مٌؤذُيِةّ لُذّلٍكٌـ لُاْ آصٌلٍحّ لٌلحـــب ☺</t>
  </si>
  <si>
    <t>Arabic Pop singer
 Winner of two Big Apple Music Awards 
as 
Best middle Eastern Artist 
and
Most Popular Artist Voted by People.</t>
  </si>
  <si>
    <t>Violence cannot stop violence. We have to break the cycle of violence, renounce violence, start practicing creative active nonviolence</t>
  </si>
  <si>
    <t>‏#الإعلام_الحربي_السعودي</t>
  </si>
  <si>
    <t>الاخبار العاجلة .. التي تهمك .. من مصادرها #عاجل #السعودية #السعودية_الآن #رعد_الشمال</t>
  </si>
  <si>
    <t>مجرد رؤية فنية على الاسهم لمساعدتكم على اقتناص افضلها وقرار الشراء والبيع لك دون ادنى مسؤلية واتس اب : 0534338477 #المؤشر_الذهبي</t>
  </si>
  <si>
    <t>وش عاااد لوطااحت من العين دمعه .. طاحت من عيون الأوادم أوادم✨</t>
  </si>
  <si>
    <t>أقسم بالله العظيم أن أكون مخلصاً لديني ثم لمليكي و وطني ..! #كتيبة_العوجا #تحالف_الأقلام_الوطنية</t>
  </si>
  <si>
    <t>الناس لو جنبتها ماتخليك،،تطعن ظهرك وتبتسم في قبالك *****ابو باسل*****</t>
  </si>
  <si>
    <t>Don't Cry Just Try</t>
  </si>
  <si>
    <t>بكالوريوس في اللغة العربية و العلوم الإجتماعية - جامعة أم القرى</t>
  </si>
  <si>
    <t>Doctorate in political science</t>
  </si>
  <si>
    <t>•••المؤمن للمؤمن كالبنيان يشد بعضه بعضاinsta..saifqatar2014</t>
  </si>
  <si>
    <t>لا يزال قلبي يبصر مادمت أنظر بمنظور الله في القران</t>
  </si>
  <si>
    <t>تعلمت من سود الليالي حكم ودروس ولازلت أردد بيت شعرٍ على لساني ! صديق المصالح لو شرا خوّتك بفلوس ، طبيعي يبيعك لاقسىٰ الوقت مجّاني</t>
  </si>
  <si>
    <t>الكلام اللين يغلب الحق البين</t>
  </si>
  <si>
    <t>ان فقدتك عين .. ما فقدتك روح،، ♡̷̷̷̷̷̷̷</t>
  </si>
  <si>
    <t>وادي الدواسر</t>
  </si>
  <si>
    <t>اللهم سخرلي الارض ومن عليها</t>
  </si>
  <si>
    <t>أعرف اني خسرت الكثيرين بسبب تغريداتي، وراح أخسر أكثر... ( الله-الوطن-الملك)</t>
  </si>
  <si>
    <t>سبحان الله وبحمده عدد خلقة ورضا نفسه وزنة عرشة ومداد كلماته ,( الحكيم لا زال يفكر أما الأحمق فقد أخذ قراره )</t>
  </si>
  <si>
    <t>انت عايش حياتك لامحاله فاجعلها رائعه
   تغريداتي في مفضلتي</t>
  </si>
  <si>
    <t>الرياض</t>
  </si>
  <si>
    <t>Academic, Politics &amp; International Relations, researcher HR development/Interested in training, travelling &amp;meet new people, express my own opinion</t>
  </si>
  <si>
    <t>﴿ وبشر الصّابرين ﴾
هي  اكبَر أمَل فيَ انتظَار ما نُريد ..</t>
  </si>
  <si>
    <t>مزاجية !</t>
  </si>
  <si>
    <t>A translator , a #virgo &amp; I'm strong believer in Karma,,,Plus le combat est dur, plus la victoire est belle...</t>
  </si>
  <si>
    <t>Child Protection Advocate
Information Security Expert
Love Gardening &amp; Nature</t>
  </si>
  <si>
    <t>( رضينا وكيفما تمضي الحياة مضينا ) اتشرف بإضافتكم (خادم في المسجد الحرام)</t>
  </si>
  <si>
    <t>-</t>
  </si>
  <si>
    <t>العفوية والبساطة أجمل بكثير من التعقيدات التي يعيشها البعض !</t>
  </si>
  <si>
    <t>Mohammed Bin Ibrahem Al-Suwaigh Born in 23SEP89 Big Fan of AlFateh F.C &amp; AlHilal F.C</t>
  </si>
  <si>
    <t>اللهم إن كان نايف بن عبدالعزيز في نعيم فزده نعيمآ وإن كان في عذاب فأعفو عنه وأدخله فسيح جناتك فأنت العفو الكريم</t>
  </si>
  <si>
    <t>‏‏‏‏‏‏‏‏‏كن مع الله ولا تبالي ..</t>
  </si>
  <si>
    <t>‏‏‏‏‏‏خريج اعلام ( علاقات عامة ) عاشق للزعيم ، مهتم بالشان العام محبا لبلدي ومتيما بها ، هنا اكتب عما يلوح بخاطري .</t>
  </si>
  <si>
    <t>#الجنرال_جون_باغوت_غلوب بطل اكذوبة الثورة الكبرى ❌اقصى مايفعله اعدائي بعد ان ينفذو قدر الله بي❌</t>
  </si>
  <si>
    <t>عيش حياتك .. لاتنظر للخلف .. ماكل مايقال يصدق .. الوطن غالي.. الدين حياة ..ولات امري لهم مني السمع والطاعة ..حبي لنادي الشباب عشق لاينتهي</t>
  </si>
  <si>
    <t>(( الهي كفاني فخرا ان تكون لي ربا ، وكفاني عزاً أن أكون لك عبداً ))</t>
  </si>
  <si>
    <t>قال النبي ﷺ: (المرءُ على دينِ خليلِه فلينظرْ أحدُكم مَن يُخاللُ). #السلفية..... يا رب ثبتنا على الحق</t>
  </si>
  <si>
    <t>لا يعني ان ترى اللون الابيض ان تظن فيه كل السلام</t>
  </si>
  <si>
    <t>مهتم بالشأن الأيراني ( رتويت وأغرد حول ذلك)</t>
  </si>
  <si>
    <t>لقد كبرنا يا أمي ولم نعٌد نخف منِك، أصبحنا نخاف عليكِ..</t>
  </si>
  <si>
    <t>لآتخلط بين شخصيتيٍ وأسلوبي،،فشخصيتي هي أنا واسلوبي يعتمد عليك،،!
 يسولف عن الطيب الردي</t>
  </si>
  <si>
    <t>الله خلقنيُ ( حـر ..) واللي عجبته اليوم ، ماهوب لازم بكره / اعجبــه . . .( لآ أُشبهُ أحْد ، ( هُم يتصنعوننيَ ) _x0001__x0001__x0001__x0001__x0001__x0001__x0001_)</t>
  </si>
  <si>
    <t>‏‏‏‏‏‏‏‏‏‏‏‏‏‏سبحان الله وبحمده .. سبحان الله العظيم
          غالبآ رتويت</t>
  </si>
  <si>
    <t>لم اعد تهمني الارقام والاقوال ولا المظاهر والاشكال فقط تهمني الافعال</t>
  </si>
  <si>
    <t>: و بي أمل : يأتى ويذهب ، : لكن لن أودعه : #الاحواز_عربية ❤️ و #لبنان  ليست ولاية للفقيه</t>
  </si>
  <si>
    <t>‏‏‏أبسط انواع العطاء هي ان تعيد البسمة على شفاه من فقدها.♡</t>
  </si>
  <si>
    <t>ما للعروبه تبدو مثل أرملةٍ ؟ أليس في كتب التاريخ أفراح ؟</t>
  </si>
  <si>
    <t>اللهم أنصر السنّة ، وفرج عن اخواننا في كل مكان .. سياسي رياضي وبعض الاحيان اقتصادي تقدر تقول بتاع كله !</t>
  </si>
  <si>
    <t>‏‏‏وما من كاتب إلا سيفنى ويبقى الدهر ما كتبت يداه فلا تكتب بكفك غير شيء يسرك في القيامة أن تراه ♥سبحان الله وبحمده سبحان الله♥
كنتم خير أمة أخرجت للناس ♥</t>
  </si>
  <si>
    <t>اللهم مغفرتك أوسع من ذنوبي ورحمتك أرجى عندي من عملي سبحانك لا إله غيرك، اغفر لي ذنبي إنك تغفر الذنوب لمن تشاء.</t>
  </si>
  <si>
    <t>رياض الخبراء ... عروقي هناك</t>
  </si>
  <si>
    <t>* ارفعي الخفاق الاخضر يحمل النور المسطر رددي * الله اكبر * موطني وطني اطهر بقاع الارض '</t>
  </si>
  <si>
    <t>‏‏‏♤آخْتْلْقْ آلْأحْدْآثْ لْأبْحْثْ عْنْ شْيْء يُْلْفْتْ نْظْرْڪْ♤</t>
  </si>
  <si>
    <t>.. آنســاان عاادي .. لإ أملك مآل .. ولإ أملك منصب .. ولكن أملــك قلب .. وعزة نفس .. تغنيني عن كل البشــــرر .. #الهلال</t>
  </si>
  <si>
    <t>سعودي سني أحب وطني اعشق المملكة العربية السعودية اللهم احفظ سيدي سلمان بن عبدالعزيز ووفقه وسدد رميه ❤️❤️❤️</t>
  </si>
  <si>
    <t>الصدق والوفاء صفتان لا يمكن أن تفترقان اﻷولى مكمله لﻷخيره واﻷخيره مكمله لﻷولى</t>
  </si>
  <si>
    <t>Don't Judge My Choices if You Don't Understand My Reasons</t>
  </si>
  <si>
    <t>كلماتك شهادة لك أو عليك .. فتبع الحق ولا تقنط  .. كلماتك سهام .. فارسلها في سبيل الله... أحب أعادة التغريدات لجمالها أو دعما لقضاياها .. قضيتي هي قضايا المسلمين</t>
  </si>
  <si>
    <t>كل شئ بقدر الله وحكمته والله قسم للعبد سعادته وشقائه ورزقه وعمره فما كان لك سوف يأتيك على ضعفك وماكان لغيرك لن تناله بقوّتك ... اللهم أرحم أخي سعد وأغفر له</t>
  </si>
  <si>
    <t>‏‏‏‏‏انسان عادي يحب الخيرلامته</t>
  </si>
  <si>
    <t>مهتم بالسياسة وكل ما اكتب هو من وجهة نظري اعيد تغريد كل مايعجبني ابحث عن الحقيقة شعاري : اذا لم اكن معك فـ لست ضدك</t>
  </si>
  <si>
    <t>I work in the Ministry of Health ( اللهم احفظ امي و ابي وارزقنيي برهما )</t>
  </si>
  <si>
    <t>‏‏‏‏‏‏‏‏‏‏‏‏‏‏‏‏‏‏‏‏‏‏‏‏‏‏‏‏‏‏‏‏‏‏‏دون آلوطن نآطى رقآب آلـصعـيبـآت،،
وحلوقنآ مآ دونـهآ إلا يدينـآ،،
حـنآ هـل آلعوجآ ولا بـه مرآوآت،،
غصبٍ على عدآنآ وغصبٍ علينا</t>
  </si>
  <si>
    <t>‏‏‏‏‏‏‏‏‏‏‏‏‏‏‏‏‏‏لك الحمد ربي فيما اعطيت وفيما 
اخذت و فيما كتبت و فيما اردت .  Jeddah</t>
  </si>
  <si>
    <t>‏‏اتمنى ان يسود العدل العالم ويشمل الجميع حتى لا يظلم حيوان او جماد فضلا عن انسان</t>
  </si>
  <si>
    <t>ثمانيةُ سنين بعيداً عن جنتي ومسقط رأسي في خدمة ديني ومليكي ووطني-بكالوريوس علوم عسكريه -بكالوريوس إدارة أعمال...الهلال ثم الهلال ثم الهلال.</t>
  </si>
  <si>
    <t>‏‏‏‏غامض وعاشق اتحادي</t>
  </si>
  <si>
    <t>أدخل بيوت الناس ... أعمى
...... واخرج منها .... أبكم</t>
  </si>
  <si>
    <t>‏‏اعادة التغريد لا تعني الموافقة والاعجاب بتلك التغريدة تحديدا ولا تعني تبني أفكار وتغريدات المغرد ..</t>
  </si>
  <si>
    <t>‏‏‏‏‏‏متسامح . حر . أومن بالأنسانية وأرفض جميع الأفكار التي تسوق الى هدف واحد</t>
  </si>
  <si>
    <t>طالب تربيه بدنيه وعلوم الحركه |جنسيتي مسلم اقليمي عربي |على اكتاف الشباب تبنى الامم | #الهلال #مانشستريونايتد #Gamer</t>
  </si>
  <si>
    <t>set your expectations high on achievements and low on people</t>
  </si>
  <si>
    <t>اتقبل اختلاف الرأي ولكن الدين ووطني خط احمر</t>
  </si>
  <si>
    <t>اغرد بما يعجبني،، واقتبس مايعجبني،، عاشق للكيان الهلالي، محب لريال مدريد وبايرن ميونخ</t>
  </si>
  <si>
    <t>اسئل الله ان يجعل حسابي شاهداً لي بالخير يوم الحساب / سبحان الله/الحمدلله/ لااله الآ الله/الله أكبر/ لاحول ولاقوة الا بالله</t>
  </si>
  <si>
    <t>فلتصمت الدنيا لتسمع صوتنا ولينطق التاريخ يحكي مجدنا أحياء نروي فيه عشقاً موتنا نصر أنا نصر أنا</t>
  </si>
  <si>
    <t>خليط من السياسة والشعر وحب الوطن إضافةً إلى عالم الطيران #سعود_الفيصل Chemical_Engineer &amp; #AvGeek#</t>
  </si>
  <si>
    <t>bachelor degree in  public relation .. ❤</t>
  </si>
  <si>
    <t>أنا بنت يعرب .. بنت الخليج</t>
  </si>
  <si>
    <t>أومن بأن جميع ما أقدمه لأمي لا يساوي طلقه من طلقاتها عند ولادتي..من عشاق الاعمال التطوعية الهادفة..واعشق الابتسامة ..</t>
  </si>
  <si>
    <t>جننت بالنصر فكان هذا أعقل م فعلت</t>
  </si>
  <si>
    <t>أرجو أن تكتفي بما أجيك به ولا تستخدم حاستك السادسه في التدخل بنواياي والتنبؤ بأخلاقي وفرأبداعاتك .. kik naderalshoug ..</t>
  </si>
  <si>
    <t>مع المظلوم حتى ينتصر بإذن الله</t>
  </si>
  <si>
    <t>‏صح اني مخبله بس والله سوالفي تونس 
تونس لو جزائر وهذا أكبر دليل</t>
  </si>
  <si>
    <t>‏‏‏‏‏‏‏‏‏‏‏‏وطني مخلص للنخاع ، يارب سهل امر #الدارسين_على_حسابهم_الخاص</t>
  </si>
  <si>
    <t>تجاهل ثلاث : سمعت ، وقالوا ، ويقولون</t>
  </si>
  <si>
    <t>‏‏‏‏مسلم سعودي عربي 
اللهم صل وسلم على نبينا محمد وعلى آله وصحبه أجمعين
Qassim - KSA
☆
☆
Nassr ☆ Hala Madrid ☆</t>
  </si>
  <si>
    <t>حرف بلا قلم، نص بلا ماده، مادة بلا نظام، نظام بلا عمل..</t>
  </si>
  <si>
    <t>‏‏‏‏‏‏‏نحن لسنا عتارسه ... نحن الفئة التي لم يستطيع خداعها اعلام البلوي...
‏‏حيرتني في زماني ي( الاتحاد )</t>
  </si>
  <si>
    <t>‏‏‏‏نعود من جديد لنوقف الليبراليين واهل التطرف والروافض على صفيح ساخن .. اذا حاورت اخونجي اتفل عليه وهزئه قبل تحاول تناقشه لانه بهيمه</t>
  </si>
  <si>
    <t>تعلم باليوم حرفاً .. خير لك بان تقضيه جهلاً..</t>
  </si>
  <si>
    <t>‏هلالي .. مدريدي .. ملايني ..</t>
  </si>
  <si>
    <t>‏‏يارب بحجم جمال جنتك.ارني جمال مستقبلي وحياتي وحقق لي ما اتمناهه</t>
  </si>
  <si>
    <t>‏أحبك ياوطني حب الطفل لأمه</t>
  </si>
  <si>
    <t>٧ يناير</t>
  </si>
  <si>
    <t>انتم احبتي بالله قبل ان تغلط على السنه والشعب السعودي حدق بالمقص الموجود بجانب اسمي جيداً ، سيقطع به لسانك في حال تماديت على أسيادك</t>
  </si>
  <si>
    <t>Founded in 1975 VDL remains the first reference to your News</t>
  </si>
  <si>
    <t>Minister of Education and Higher Education, Government of Lebanon. Executive Vice President of The American University in Dubai - Official Account</t>
  </si>
  <si>
    <t>Lebanese, Biochemist, Medical and Sales Representative @ pharmax</t>
  </si>
  <si>
    <t>Official twitter account of the Lebanese Justice Minister General Ashraf Rifi - الحساب الرسمي لمعالي وزير العدل اللبناني اللواء أشرف ريفي
http://t.co/RVuH0y5wp8</t>
  </si>
  <si>
    <t>we refuse the 2U bridge in jaleddib. Facebook page : Jal El Dib NEW revolution</t>
  </si>
  <si>
    <t>Minister of Foreign Affairs of Lebanon. Head of the Free Patriotic Movement.</t>
  </si>
  <si>
    <t>Youtube: http://t.co/PA8KyEqRpc_x000D_
Facebook: /http://t.co/PA8KyEqRpc_x000D_
Instagram: OTVLebanon_x000D_
Google+: +OTVLebanon961</t>
  </si>
  <si>
    <t>Leader of the Kataeb Party | Member of the Lebanese Parliament | Tweets by MP Samy Gemayel are signed SG</t>
  </si>
  <si>
    <t>Political Writer and Editor @Annahar Newspaper - Radio Orient Lb Al-Chark Lyawm 88.7Fm 
My tweets reflect my own view</t>
  </si>
  <si>
    <t>Daily, Political and Independent Lebanese Newspaper._x000D_
A creative and continuous message.</t>
  </si>
  <si>
    <t>مشجع و عاشق لنادي الاتحاد visçabarca</t>
  </si>
  <si>
    <t>اللهم أنت أحق من ذُكر.. وأحق من عُبد. وأجود من سُئل وأوسع من أعطى.. تُطاع فتشكر.. وتعصى فتغفر.. فلك الحمد ولك الشكر..</t>
  </si>
  <si>
    <t>لا يهمني اذا رحل احدهم من حياتي
فالمهم
..الا اكون السبب في رحيله</t>
  </si>
  <si>
    <t>اعيد التغريدات اكثر من ما اغرد /سبحان الله وبحمده سبحان ربي العظيم /</t>
  </si>
  <si>
    <t>‏متابع للمشاريع التنموية الكبرى بالمملكة العربية السعودية متابع لاخبار المطارات وشركات الطيران</t>
  </si>
  <si>
    <t>ثائر من الموقف العربي إتجاه القضية الفلسطينية...متعصب جداً لك من تسول نفسه الدفاع عنهم...أفخر بأن يكون جدي الحسن بن علي رضي الله عنه... أفخر بأن أكون هاشمي</t>
  </si>
  <si>
    <t>‏‏‏حرام الهلال نادي وماجد عبدالله لا !! /
‏‏‏‏
أنا اول عالمي في اكبر قاره في العالم ( آسيا ) ، انت وش انت ؟</t>
  </si>
  <si>
    <t>#مقاطعة_الجشع #كن_واعي #وعيك_أهم #اعرف_حقك</t>
  </si>
  <si>
    <t>‏‏‏‏‏‏‏‏‏ Anti-Israel .. لستُ بالحسن الذي يظنه المحبون ولا بالسوء الذي يظنه الكارهون. ‏‏‏‏‏(عقلٌ مُدبر INTJ )</t>
  </si>
  <si>
    <t>‏‏تويتر عبارة عن ورقة صغيرة تتسع ل140حرف فيها من يكتب باحتراف وفيها من يكتب بانحراف/ احترم . تحترم
/تغريداتي بالمفضله</t>
  </si>
  <si>
    <t>انسان بلا حدود</t>
  </si>
  <si>
    <t>موقع إخباري،تحليلي،بحثي يجمع للقارىء العربي كل ما يحتاجه لمعرفة ما يدور حوله</t>
  </si>
  <si>
    <t>http://t.co/nQYgDVIoEW Arabic Official Twitter account. Local &amp; International News coverage.</t>
  </si>
  <si>
    <t>دكتوراه في القانون الدولي الجنائي ،محام دولي، أستاذ جامعي.صفحتي على الفايس بوك: المحامي طارق شندب</t>
  </si>
  <si>
    <t>Sociologist, Researcher on Arab Gender and Youth issues. Journalist &amp; blogger.</t>
  </si>
  <si>
    <t>‏يستفزونك ليخرجوا أسوأ مافيك ثم يقولون هذا أنت ..!!</t>
  </si>
  <si>
    <t>بحرين يا بهجة الفؤاد ويا ارض الأجداد ويا ريحة الطيبين الاجواد ويا سداً منيعاً في وجه اتباع الولي السفية الأوغاد مملكة البحرين الخليفية</t>
  </si>
  <si>
    <t>e-Business Developer By Websites And Social Media.I Provide Consulting And Solutions Of: e-Commerce,e-Marketing,Web Devlopment,Web Security And Google Tools.</t>
  </si>
  <si>
    <t>من حذّرك كمن بشّرك !</t>
  </si>
  <si>
    <t>الله ثم الوطن ثم رئيس الدولة حفظه الله ورعاه وإخوانه الحكام .. البعض بإسلوبه قادر على إستخراج أجمل مافيك ، والبعض مختص في إستخراج الأسوء..</t>
  </si>
  <si>
    <t>‏‏‏‏طالب في مدرسة الحياة</t>
  </si>
  <si>
    <t>‏‏♡ آللهم احفظ السعودية واهلها وحكامها من كل مكروه ♡</t>
  </si>
  <si>
    <t>To look for a friend you have to close one eye , but to keep him you have to close both eyes._x000D_
             Aquarius,HorseRiding, Tennis player</t>
  </si>
  <si>
    <t>بلاد العرب اوطاني من الشام لبغدادن ومن نجد الى اليمني الى مصر فتطوان ومن الكويت الى الاحوازي</t>
  </si>
  <si>
    <t>ماجستير علم اجتماع، معلم تربية فكرية..</t>
  </si>
  <si>
    <t>حساب متخصص في عمل التصويتات</t>
  </si>
  <si>
    <t>‏‏(سبْحان اللّه وبحمده,سُبحان اللَّه العَظيم)</t>
  </si>
  <si>
    <t>Qualitative Observational Researcher. Bibliophile.</t>
  </si>
  <si>
    <t>مكة المكرمة</t>
  </si>
  <si>
    <t>those that should be heard have no voice, but those that shouldn't have media stations الاعلام ليس صحافة، الواقع هو وجهة نظر، والحياة قرار</t>
  </si>
  <si>
    <t>ماهو ب لآزم من يضرّك تضرّه آلعفو عند آلمقدره طبع آلآخيآر..</t>
  </si>
  <si>
    <t>هنا أمثل نفسي فقط ، اعبر عن رأيي الخاص ، ميولي زرقاء اللون ~</t>
  </si>
  <si>
    <t>وطن لا نحميه لا نستحق العيش فيه.
أفديك يابلادي  (المملكة العربية السعودية) بنفسي ومالي وكل ما أملك .
حفظك الله آمنه مطمئنه</t>
  </si>
  <si>
    <t>اسمع من الكل ولاتؤجر عقلك لغيرك. (الريتويت لايعني الموافقه على المحتوى)</t>
  </si>
  <si>
    <t>Saudi Aramco employee_x000D_
khobar city _x000D_
24Years old . bachelor degree in business administration.</t>
  </si>
  <si>
    <t>. مو حرام؟ ارسمك كل ليله شمعه وانت ترسمني ظلام ♡̷̷̷̷̷̷̷ • • ' • • اهلاً وسهلاً</t>
  </si>
  <si>
    <t>لبنانية حبا وطواعية سراوعلانية.. Bookworm with a tinge of wanderlust</t>
  </si>
  <si>
    <t>سعودي_خليجي_انتمائي_لديني_وعروبتي_ساجعل_من_حسابي_جبل_في_وجه_من_يمس_حكامنا_KSA</t>
  </si>
  <si>
    <t>‏للتبرع لاخواننا في سوريا على الرقم الموحد 
للتبرع بمبلغ 10 أرسل الرقم 1 الى 5565
و بمبلغ 20  أرسل رقم  2 الى 5565 
و بمبلغ 30  أرسل رقم 3 الى 5565</t>
  </si>
  <si>
    <t>‏‏‏‏لآ أجيد التصنُع أبدا،أظهر شخصيتي وحيآتي على حقيقتهآ فَ إن رُقت لأحد يُسعدني ذلك،وأذا لم أروق له فليعلم آنني لم أخلَق لِ أرضِيه!✋ Portlind, OR/Ad Makkah,SA</t>
  </si>
  <si>
    <t>Qatari graduated student from @WSUVancouver خليجنا واحد، مصيرنا واحد، بيتنا واحد</t>
  </si>
  <si>
    <t>بنت الحشيمين الكرام ديني ووطني وولاة امري خط أحمر، وطني السعودية هو عشقي الاكبر⚔الحزم سياج العدل⚖الخاص ملغي</t>
  </si>
  <si>
    <t>وهابي: إفراد العباده لله وحده سلفي: منهاج افضل القرون بعد محمد رسول العالمين صلى الله عليه وسلم آله سني: وسنته المحجه البيضاء من زاغ عنها هلك وقد خلت المَثُلات</t>
  </si>
  <si>
    <t>رَبِّ لَا تَذَرْنِي فَرْداً وَأَنتَ خَيْرُ الْوَارِثِينَ</t>
  </si>
  <si>
    <t>‏لامساومه على حب الوطن والدفاع عنه.</t>
  </si>
  <si>
    <t>جندي في عالم تويتر ضد كل إخونجي ومسيء ل #وطني_الإمارات / عاقل رزين متزن / أفقد اتزاني كثيرا ضد الإخونجية وأصبح شخص آخر</t>
  </si>
  <si>
    <t>اصنع لنفسك ولأمتك شيء تفتخر به</t>
  </si>
  <si>
    <t>The Guy With The Evil Laugh ,Accounting Student At @_KSU ,instagram: Khalid_tm كل ما مريت من هنا ادع لأبوي و جدي بالرحمة. ❤️ #الهلال</t>
  </si>
  <si>
    <t xml:space="preserve">Iraq </t>
  </si>
  <si>
    <t>Iraq,karbala</t>
  </si>
  <si>
    <t xml:space="preserve"> #والموعد_دابق</t>
  </si>
  <si>
    <t>Tripoli, Libya</t>
  </si>
  <si>
    <t>بالمطبخ</t>
  </si>
  <si>
    <t>Lebanon ♡ بيروت</t>
  </si>
  <si>
    <t>Yemen</t>
  </si>
  <si>
    <t>الجيزة, مصر</t>
  </si>
  <si>
    <t>UAE</t>
  </si>
  <si>
    <t xml:space="preserve">بنت سيادة اللواء </t>
  </si>
  <si>
    <t>البحر الأحمر, مصر</t>
  </si>
  <si>
    <t>30.025669,31.228278</t>
  </si>
  <si>
    <t>Cairo</t>
  </si>
  <si>
    <t>Maadi</t>
  </si>
  <si>
    <t>Tunis libre</t>
  </si>
  <si>
    <t>Port Said, Egypt</t>
  </si>
  <si>
    <t xml:space="preserve"> Istanbul, Turkey </t>
  </si>
  <si>
    <t>القاهرة, مصر</t>
  </si>
  <si>
    <t>Alexandria, Egypt</t>
  </si>
  <si>
    <t>Cairo, Egypt</t>
  </si>
  <si>
    <t>KSA</t>
  </si>
  <si>
    <t xml:space="preserve">روسيا </t>
  </si>
  <si>
    <t>اليمن</t>
  </si>
  <si>
    <t>beirut</t>
  </si>
  <si>
    <t>Abha</t>
  </si>
  <si>
    <t>beirut, Lebanon</t>
  </si>
  <si>
    <t>Lebanon</t>
  </si>
  <si>
    <t>wherever we must be ✌</t>
  </si>
  <si>
    <t>Beirut</t>
  </si>
  <si>
    <t xml:space="preserve">lebanon </t>
  </si>
  <si>
    <t>London</t>
  </si>
  <si>
    <t>İstanbul, Türkiye</t>
  </si>
  <si>
    <t>Beirut, Lebanon</t>
  </si>
  <si>
    <t>Dubai</t>
  </si>
  <si>
    <t>lebanon</t>
  </si>
  <si>
    <t>نحن الرياح ونحنُ البحر والسفنُ</t>
  </si>
  <si>
    <t>ارض الله</t>
  </si>
  <si>
    <t>Midtjylland, Danmark</t>
  </si>
  <si>
    <t>السعودية</t>
  </si>
  <si>
    <t>saudi arabia - Riyadh</t>
  </si>
  <si>
    <t>الرياض, المملكة العربية السعودية</t>
  </si>
  <si>
    <t>المملكة العربية السعودية</t>
  </si>
  <si>
    <t>Qatar,Lebanon,dubai</t>
  </si>
  <si>
    <t>المملكه العربيه السعوديه</t>
  </si>
  <si>
    <t>LBCI</t>
  </si>
  <si>
    <t>Lebanon . Beirut</t>
  </si>
  <si>
    <t>أرض الكويت</t>
  </si>
  <si>
    <t>q8 _cairo_newyork _turkiya</t>
  </si>
  <si>
    <t>Lebanon-Beirut</t>
  </si>
  <si>
    <t xml:space="preserve">Beirut &amp; Chouf               </t>
  </si>
  <si>
    <t xml:space="preserve">المملكة العربية السعودية </t>
  </si>
  <si>
    <t>Islamic Republic of Iran</t>
  </si>
  <si>
    <t>أنا في بلاد العجائب</t>
  </si>
  <si>
    <t>alg&amp;dubai ya rab</t>
  </si>
  <si>
    <t>لا تقنطوا من رحمة الله</t>
  </si>
  <si>
    <t>Iraq</t>
  </si>
  <si>
    <t>Syria</t>
  </si>
  <si>
    <t>jordan</t>
  </si>
  <si>
    <t xml:space="preserve">يا منصور آمت </t>
  </si>
  <si>
    <t>Washington DC</t>
  </si>
  <si>
    <t>The UK</t>
  </si>
  <si>
    <t>Gaza</t>
  </si>
  <si>
    <t>lebanese // living in Qatar❤</t>
  </si>
  <si>
    <t>لبنان</t>
  </si>
  <si>
    <t>Amman, Hashemite Kingdom of Jordan</t>
  </si>
  <si>
    <t>PARIS, The City Of Love ♡</t>
  </si>
  <si>
    <t>World Citizen living in Qatar</t>
  </si>
  <si>
    <t>أحفظُ آللهـ يِحفظُگ</t>
  </si>
  <si>
    <t>tabuk</t>
  </si>
  <si>
    <t xml:space="preserve"> البحرين</t>
  </si>
  <si>
    <t>كوكب زحل</t>
  </si>
  <si>
    <t>Paris, Ile-de-France</t>
  </si>
  <si>
    <t>48.857545,2.383319</t>
  </si>
  <si>
    <t>اللهم إني أسألك حسن الخاتمه</t>
  </si>
  <si>
    <t>Riyadh</t>
  </si>
  <si>
    <t xml:space="preserve">Lebanon </t>
  </si>
  <si>
    <t>ירושלים</t>
  </si>
  <si>
    <t></t>
  </si>
  <si>
    <t>Planet Earth</t>
  </si>
  <si>
    <t xml:space="preserve"> Riyadh, Saudi Arabia</t>
  </si>
  <si>
    <t>Beirut - Lebanon</t>
  </si>
  <si>
    <t>---</t>
  </si>
  <si>
    <t>San Diego, CA</t>
  </si>
  <si>
    <t>اسكن نقطة نون النصر</t>
  </si>
  <si>
    <t>مدينة الرياض</t>
  </si>
  <si>
    <t>Kingdom of Saudi Arabia</t>
  </si>
  <si>
    <t xml:space="preserve">KSA </t>
  </si>
  <si>
    <t>اقول ما لا تقدر ان تقوله انت</t>
  </si>
  <si>
    <t>Adma-Lebanon</t>
  </si>
  <si>
    <t>K S A . ArAr</t>
  </si>
  <si>
    <t>Jeddah</t>
  </si>
  <si>
    <t>جدة, مكة المكرمة</t>
  </si>
  <si>
    <t>الكويت</t>
  </si>
  <si>
    <t>Riyadh, Kingdom of Saudi Arabia</t>
  </si>
  <si>
    <t>London, England</t>
  </si>
  <si>
    <t xml:space="preserve">الرتويت لايعني التاييد </t>
  </si>
  <si>
    <t>Dubai, United Arab Emirates</t>
  </si>
  <si>
    <t>jeddah</t>
  </si>
  <si>
    <t>SAUDI ARABIA &amp; EGYPT</t>
  </si>
  <si>
    <t xml:space="preserve">beirut </t>
  </si>
  <si>
    <t>Farmville</t>
  </si>
  <si>
    <t xml:space="preserve">K.S.A </t>
  </si>
  <si>
    <t>world</t>
  </si>
  <si>
    <t>Ministry of Information</t>
  </si>
  <si>
    <t>facebook-instagram-youtube</t>
  </si>
  <si>
    <t>Beirut Lebanon</t>
  </si>
  <si>
    <t>Kuwait</t>
  </si>
  <si>
    <t>Türkiye</t>
  </si>
  <si>
    <t>tripoli - lebanon</t>
  </si>
  <si>
    <t>بيروت - لبنان|Beirut - Lebanon</t>
  </si>
  <si>
    <t xml:space="preserve">El mansoura </t>
  </si>
  <si>
    <t>Frankfurt am Main, Hessen</t>
  </si>
  <si>
    <t>عمل مشترك والاستاذمحمود الصبحي</t>
  </si>
  <si>
    <t>beirut.lb</t>
  </si>
  <si>
    <t>Lebanon- Sweden</t>
  </si>
  <si>
    <t>Knocking on heaven's door</t>
  </si>
  <si>
    <t>chekka</t>
  </si>
  <si>
    <t>جدة, المملكة العربية السعودية</t>
  </si>
  <si>
    <t>فوق الأرض لأجلٍ غير معلوم</t>
  </si>
  <si>
    <t>British UK</t>
  </si>
  <si>
    <t xml:space="preserve">@xriss_jor on Instagram </t>
  </si>
  <si>
    <t xml:space="preserve">Riyadh, KSA </t>
  </si>
  <si>
    <t>State Of Kuwait</t>
  </si>
  <si>
    <t xml:space="preserve">بو عبّود .. ق 4 </t>
  </si>
  <si>
    <t>Kuwaiti expatriate in Berlin</t>
  </si>
  <si>
    <t>Antelias, Mont Liban, Lebanon</t>
  </si>
  <si>
    <t>گاتبه للخواطر</t>
  </si>
  <si>
    <t>الجوف, المملكة العربية السعودية</t>
  </si>
  <si>
    <t xml:space="preserve">صحيفة مصرحة من وزارة الإعلام </t>
  </si>
  <si>
    <t>Budapest</t>
  </si>
  <si>
    <t xml:space="preserve">﷽ أمي ثم أمي ثم أمي </t>
  </si>
  <si>
    <t xml:space="preserve">Dhahran </t>
  </si>
  <si>
    <t>امي هي الجنه بدنيا....</t>
  </si>
  <si>
    <t>Saudi Arabia - Riyadh</t>
  </si>
  <si>
    <t>حيث تريد !</t>
  </si>
  <si>
    <t>المدينة المنورة, المملكة العربية السعودية</t>
  </si>
  <si>
    <t>kuwait</t>
  </si>
  <si>
    <t>الدمام, المملكة العربية السعودية</t>
  </si>
  <si>
    <t>حيثُ يكونُ الضّباب !</t>
  </si>
  <si>
    <t># حفرالباطن</t>
  </si>
  <si>
    <t>مكة المكرمة, المملكة العربية السعودية</t>
  </si>
  <si>
    <t xml:space="preserve">جدة </t>
  </si>
  <si>
    <t xml:space="preserve">الرياض, </t>
  </si>
  <si>
    <t>في عالم يدَّعي المثالية.</t>
  </si>
  <si>
    <t>القصيم بريدة</t>
  </si>
  <si>
    <t>jeddah❤️</t>
  </si>
  <si>
    <t xml:space="preserve">عند أقدام  أمي </t>
  </si>
  <si>
    <t>saudi arebia</t>
  </si>
  <si>
    <t>الرياض 0594345612</t>
  </si>
  <si>
    <t xml:space="preserve">السعودية </t>
  </si>
  <si>
    <t>Around the World</t>
  </si>
  <si>
    <t>الجهراء</t>
  </si>
  <si>
    <t>الجبيل</t>
  </si>
  <si>
    <t>Saudi Arabia-Riyadh</t>
  </si>
  <si>
    <t>Oman-civil engineer</t>
  </si>
  <si>
    <t>مهندس ميكانيكي</t>
  </si>
  <si>
    <t xml:space="preserve">سالزبورغ </t>
  </si>
  <si>
    <t>Jeddah, Makkah Al Mukarrama</t>
  </si>
  <si>
    <t xml:space="preserve"> Saudi Arabia‏ </t>
  </si>
  <si>
    <t>qatar</t>
  </si>
  <si>
    <t>سفراتي وتصويري على Instagram ✈</t>
  </si>
  <si>
    <t>الاهلي</t>
  </si>
  <si>
    <t>في القلب</t>
  </si>
  <si>
    <t>Munich</t>
  </si>
  <si>
    <t xml:space="preserve">Riyadh </t>
  </si>
  <si>
    <t xml:space="preserve">{-عـلـى الأرض مــؤقــتــاً-} </t>
  </si>
  <si>
    <t>Saudi Arabia –Riyadh</t>
  </si>
  <si>
    <t>جازان, المملكة العربية السعودية</t>
  </si>
  <si>
    <t>القنفذه / السعودية</t>
  </si>
  <si>
    <t xml:space="preserve">مفرء الوادي </t>
  </si>
  <si>
    <t xml:space="preserve">السعوديه - الطائف </t>
  </si>
  <si>
    <t>مدري</t>
  </si>
  <si>
    <t>دولة الكويت</t>
  </si>
  <si>
    <t>KSA - AL BAHA</t>
  </si>
  <si>
    <t>الرياض, المملكة العربية السعود</t>
  </si>
  <si>
    <t>Riyadh, Saudi Arabia</t>
  </si>
  <si>
    <t>ست الدني بيروت</t>
  </si>
  <si>
    <t>Sweden</t>
  </si>
  <si>
    <t xml:space="preserve">المملكه العربيه السعودية </t>
  </si>
  <si>
    <t xml:space="preserve">  super city </t>
  </si>
  <si>
    <t xml:space="preserve">فوق راسك </t>
  </si>
  <si>
    <t>ممكلة العز ❤</t>
  </si>
  <si>
    <t>saudita arabia [ Riyadh ]</t>
  </si>
  <si>
    <t>ْ</t>
  </si>
  <si>
    <t>امريكا اليونانية</t>
  </si>
  <si>
    <t>جدة</t>
  </si>
  <si>
    <t>,,إنما المؤمنون إخوة ،،</t>
  </si>
  <si>
    <t>ينبع البحر</t>
  </si>
  <si>
    <t>الاماكن</t>
  </si>
  <si>
    <t>south lebanon</t>
  </si>
  <si>
    <t xml:space="preserve"> bb :53B02051/snap Fi9888</t>
  </si>
  <si>
    <t>المدينه المنوره</t>
  </si>
  <si>
    <t>عرعر</t>
  </si>
  <si>
    <t>ABHA</t>
  </si>
  <si>
    <t>بلاد الحرمين الشريفين</t>
  </si>
  <si>
    <t>السعودية Saudi Arabia</t>
  </si>
  <si>
    <t>Beirut-Lebanon</t>
  </si>
  <si>
    <t>ثنايا الارض</t>
  </si>
  <si>
    <t xml:space="preserve">الريتويت ≠ الموافقة </t>
  </si>
  <si>
    <t>أبها</t>
  </si>
  <si>
    <t xml:space="preserve">المدينه المنورة </t>
  </si>
  <si>
    <t>Riyadh! for now!</t>
  </si>
  <si>
    <t>الطائف</t>
  </si>
  <si>
    <t xml:space="preserve">راس تنوره </t>
  </si>
  <si>
    <t>Kingdom of Bahrain</t>
  </si>
  <si>
    <t xml:space="preserve">الرياض  </t>
  </si>
  <si>
    <t>Paris, French Republic</t>
  </si>
  <si>
    <t xml:space="preserve">Paris - France </t>
  </si>
  <si>
    <t>#ALAHLl #FCB</t>
  </si>
  <si>
    <t xml:space="preserve">EGYPT   ،،،،  الخاص مش مسموح </t>
  </si>
  <si>
    <t>السعوديه</t>
  </si>
  <si>
    <t>نجد</t>
  </si>
  <si>
    <t xml:space="preserve">Jeddah, Saudi Arabia </t>
  </si>
  <si>
    <t xml:space="preserve">north london </t>
  </si>
  <si>
    <t xml:space="preserve">somewhere </t>
  </si>
  <si>
    <t>الدمام</t>
  </si>
  <si>
    <t>المدينة المنورة الحبيبة</t>
  </si>
  <si>
    <t>➰ينبع</t>
  </si>
  <si>
    <t xml:space="preserve">     الرياض </t>
  </si>
  <si>
    <t>United States</t>
  </si>
  <si>
    <t>Breathtaking Bahrain❤️</t>
  </si>
  <si>
    <t xml:space="preserve">في قعرِ نجد الحبيبه </t>
  </si>
  <si>
    <t>Ⓜ️</t>
  </si>
  <si>
    <t>الــحــيــاة الــدنـــيــا</t>
  </si>
  <si>
    <t>جزيرة العرب</t>
  </si>
  <si>
    <t>Bahrain</t>
  </si>
  <si>
    <t>تنومه</t>
  </si>
  <si>
    <t>الله انصر الإسلام والمسلمين</t>
  </si>
  <si>
    <t xml:space="preserve"> U.S.A</t>
  </si>
  <si>
    <t>KSA,Riyadh</t>
  </si>
  <si>
    <t xml:space="preserve">JEDDAH CYTI </t>
  </si>
  <si>
    <t>Riyadh KS</t>
  </si>
  <si>
    <t>أخترتك Q8 ياوطني</t>
  </si>
  <si>
    <t xml:space="preserve">مدينة رسول الله ﷺ </t>
  </si>
  <si>
    <t>بقعاء, حائل</t>
  </si>
  <si>
    <t>الإمارات العربية المتحدة.عجمان</t>
  </si>
  <si>
    <t xml:space="preserve">السعوديه </t>
  </si>
  <si>
    <t>riyadh</t>
  </si>
  <si>
    <t>sur / oman</t>
  </si>
  <si>
    <t>الله يحفظكم</t>
  </si>
  <si>
    <t xml:space="preserve">عنيزة </t>
  </si>
  <si>
    <t>France - Paris</t>
  </si>
  <si>
    <t xml:space="preserve">الشام </t>
  </si>
  <si>
    <t>نايف بن عزران آل بديع</t>
  </si>
  <si>
    <t xml:space="preserve">القصيم - السعودية </t>
  </si>
  <si>
    <t>حائل</t>
  </si>
  <si>
    <t>الإمارات [ أبوظبي ]</t>
  </si>
  <si>
    <t>مكة- الجوف</t>
  </si>
  <si>
    <t>K.S.A.</t>
  </si>
  <si>
    <t>Doha, Qatar</t>
  </si>
  <si>
    <t xml:space="preserve">Ksa - China </t>
  </si>
  <si>
    <t>الحي ابقى من الميت</t>
  </si>
  <si>
    <t xml:space="preserve"> KSA</t>
  </si>
  <si>
    <t>snap: alenzimthieb</t>
  </si>
  <si>
    <t xml:space="preserve">مكه المملكة العربية السعودية </t>
  </si>
  <si>
    <t>هناك .. حيث لا أشعر بالجفاف</t>
  </si>
  <si>
    <t>نجد العذيه</t>
  </si>
  <si>
    <t xml:space="preserve"> ○°  وطن  النهار  °</t>
  </si>
  <si>
    <t>Arabian Gulf الخليج العربي</t>
  </si>
  <si>
    <t>هنا الخليج العربي/ الرياض.</t>
  </si>
  <si>
    <t>Bebek, İstanbul</t>
  </si>
  <si>
    <t>المدينة المنورة</t>
  </si>
  <si>
    <t>#اعادة_الامل ❤️</t>
  </si>
  <si>
    <t>بصمة_وطن#  البصمة رقم 41517</t>
  </si>
  <si>
    <t>سناب شاتzoro-2015</t>
  </si>
  <si>
    <t>الخاص مهمل ⏳</t>
  </si>
  <si>
    <t>مملكة البحرين</t>
  </si>
  <si>
    <t>Bahrain Geneva London</t>
  </si>
  <si>
    <t>كل يوم هنزل وظيفه شوفو المفضله</t>
  </si>
  <si>
    <t>USA-MA-Northampton</t>
  </si>
  <si>
    <t>الجموم, مكة المكرمة</t>
  </si>
  <si>
    <t>جــــدة</t>
  </si>
  <si>
    <t>من أهل نَجد معزّلين السّرَبْ</t>
  </si>
  <si>
    <t>Moscow, Russia</t>
  </si>
  <si>
    <t>Riyadh Saudi Arabia</t>
  </si>
  <si>
    <t>( جزيرة العرب وطن لا يتجزاء )</t>
  </si>
  <si>
    <t xml:space="preserve">دبي </t>
  </si>
  <si>
    <t>Lebanon,Nabatieh.</t>
  </si>
  <si>
    <t>Saudi Arabia - Emirates</t>
  </si>
  <si>
    <t>جنوب لبنان المقاوم</t>
  </si>
  <si>
    <t>جبل عامل✌️</t>
  </si>
  <si>
    <t xml:space="preserve">السعوديه حرسها الله </t>
  </si>
  <si>
    <t>فوق كل أرض تحت كل سماء</t>
  </si>
  <si>
    <t>مملكة الشمال والمعركة القادمة</t>
  </si>
  <si>
    <t>BHR❤Boycott traitors 27-9-2011</t>
  </si>
  <si>
    <t>عدن، جمهورية جنوب اليمن العربي</t>
  </si>
  <si>
    <t>suadi arabia</t>
  </si>
  <si>
    <t>في أقصى  الحدود الشمالية</t>
  </si>
  <si>
    <t>عاصمة #الحزم</t>
  </si>
  <si>
    <t xml:space="preserve">Makkah </t>
  </si>
  <si>
    <t>K.s.a..jeddah</t>
  </si>
  <si>
    <t>‏تامر امر يابوحمد / تميم قطر</t>
  </si>
  <si>
    <t>Doha -qatar</t>
  </si>
  <si>
    <t>أستغفرالله واتوب اليه</t>
  </si>
  <si>
    <t xml:space="preserve">#HFC   </t>
  </si>
  <si>
    <t>من أرض الخلود</t>
  </si>
  <si>
    <t>الدور العاشر دكه رقم٢✌</t>
  </si>
  <si>
    <t xml:space="preserve">Riyadh_jeddah </t>
  </si>
  <si>
    <t>Saudi Arabia</t>
  </si>
  <si>
    <t>مملكة الإنسانية</t>
  </si>
  <si>
    <t xml:space="preserve">مكة </t>
  </si>
  <si>
    <t>Tokyo, Japan</t>
  </si>
  <si>
    <t xml:space="preserve">KSA - JEDDAH </t>
  </si>
  <si>
    <t>بلاد الحرمين</t>
  </si>
  <si>
    <t>الشرقي, المملكة العربية السعودية</t>
  </si>
  <si>
    <t xml:space="preserve">استغفر الله واتوب اليه </t>
  </si>
  <si>
    <t xml:space="preserve">لااله.الا.الله.محمد.رسول.الله </t>
  </si>
  <si>
    <t>اﻹتحاد الخليجي</t>
  </si>
  <si>
    <t>ماجستير إدارة وتخطيط - الرياض</t>
  </si>
  <si>
    <t>الخبر, الشرقي</t>
  </si>
  <si>
    <t>مملكة الحزم</t>
  </si>
  <si>
    <t>RIYADH</t>
  </si>
  <si>
    <t>King Faisal University'level6</t>
  </si>
  <si>
    <t>مكة المكرمة, المملكة العربية</t>
  </si>
  <si>
    <t>الرياض-جيزان</t>
  </si>
  <si>
    <t xml:space="preserve">hail </t>
  </si>
  <si>
    <t>!!ولد هيا!!</t>
  </si>
  <si>
    <t>EP, SAUDI ARABIA | MI, USA</t>
  </si>
  <si>
    <t>قريب من الناس ولكن بعيد عنهم</t>
  </si>
  <si>
    <t xml:space="preserve"> Makkah</t>
  </si>
  <si>
    <t>Sunshine island, Bahrain☀️</t>
  </si>
  <si>
    <t>Dhahran</t>
  </si>
  <si>
    <t>KSA - USA</t>
  </si>
  <si>
    <t>jeddahعاصمة الكرة الارضية</t>
  </si>
  <si>
    <t>Ashrafieh-Beirut 100.5 FM</t>
  </si>
  <si>
    <t>Lebanon لبنان</t>
  </si>
  <si>
    <t xml:space="preserve">Jal El Dib </t>
  </si>
  <si>
    <t xml:space="preserve"> Lebanon</t>
  </si>
  <si>
    <t>Horch tabet</t>
  </si>
  <si>
    <t>Downtown - Beirut - Lebanon</t>
  </si>
  <si>
    <t>jeddah,saudiarabia</t>
  </si>
  <si>
    <t>أبوظبي, الامارات العربية المتحدة</t>
  </si>
  <si>
    <t>K.S.A|JEZAN❤</t>
  </si>
  <si>
    <t>الخاص ممنوع</t>
  </si>
  <si>
    <t xml:space="preserve"> الدكتور المحامي طارق شندب</t>
  </si>
  <si>
    <t>tripoli</t>
  </si>
  <si>
    <t xml:space="preserve">الفقير إلى رحمة الله </t>
  </si>
  <si>
    <t>kingdom of Bahrain</t>
  </si>
  <si>
    <t>Jeddah,Saudi Arabia</t>
  </si>
  <si>
    <t xml:space="preserve">بلادالعرب اوطاني </t>
  </si>
  <si>
    <t>ثادق, الرياض</t>
  </si>
  <si>
    <t>London/Beirut</t>
  </si>
  <si>
    <t>مشجع شبابي</t>
  </si>
  <si>
    <t>غـربه وطــَـن</t>
  </si>
  <si>
    <t>حايل</t>
  </si>
  <si>
    <t>الخرطوم</t>
  </si>
  <si>
    <t xml:space="preserve">الهيلا </t>
  </si>
  <si>
    <t>jeedah</t>
  </si>
  <si>
    <t>Deutschland</t>
  </si>
  <si>
    <t>Al Rayyan, Qatar</t>
  </si>
  <si>
    <t>#عاصفة الحزم</t>
  </si>
  <si>
    <t>الإمارات  العربية المتحدة</t>
  </si>
  <si>
    <t>https://t.co/fnUBJ50QMo</t>
  </si>
  <si>
    <t>https://t.co/hPFf7M231T</t>
  </si>
  <si>
    <t>http://t.co/HHF6TSkgTm</t>
  </si>
  <si>
    <t>https://t.co/SAlB5TwSjK</t>
  </si>
  <si>
    <t>http://t.co/cukkk8rWSb</t>
  </si>
  <si>
    <t>https://t.co/AYPzJXXrOb</t>
  </si>
  <si>
    <t>https://t.co/Di71BPQiXy</t>
  </si>
  <si>
    <t>https://t.co/4SrmvcMsiz</t>
  </si>
  <si>
    <t>http://t.co/4CtE04gu01</t>
  </si>
  <si>
    <t>http://t.co/1MZJ1J85rn</t>
  </si>
  <si>
    <t>http://t.co/t0c8RlInVW</t>
  </si>
  <si>
    <t>https://t.co/kTatByvZE7</t>
  </si>
  <si>
    <t>http://t.co/0M2W5yQwIN</t>
  </si>
  <si>
    <t>https://t.co/DYibgjrRne</t>
  </si>
  <si>
    <t>https://t.co/UC3WBR0Dv4</t>
  </si>
  <si>
    <t>https://t.co/cgS5dgsE3D</t>
  </si>
  <si>
    <t>http://t.co/thdCBRvvwX</t>
  </si>
  <si>
    <t>http://t.co/sR7sx6FNsj</t>
  </si>
  <si>
    <t>https://t.co/QWDGHNx9W9</t>
  </si>
  <si>
    <t>https://t.co/Q9KnBRJ8tj</t>
  </si>
  <si>
    <t>http://t.co/X2X8Btqs</t>
  </si>
  <si>
    <t>http://t.co/17UuHOVsNL</t>
  </si>
  <si>
    <t>http://ask.fm/ghadooog82</t>
  </si>
  <si>
    <t>http://t.co/xM0cKfEWYm</t>
  </si>
  <si>
    <t>https://t.co/RQXt4MA5uV</t>
  </si>
  <si>
    <t>http://t.co/nRh8SdAz31</t>
  </si>
  <si>
    <t>https://t.co/dLdQkfxif0</t>
  </si>
  <si>
    <t>https://t.co/rM6KMp7n9f</t>
  </si>
  <si>
    <t>https://t.co/LrcpT6cbBz</t>
  </si>
  <si>
    <t>https://t.co/Cv2lJBIp3t</t>
  </si>
  <si>
    <t>https://t.co/O9az5otIZY</t>
  </si>
  <si>
    <t>https://t.co/MGg5ToYMfO</t>
  </si>
  <si>
    <t>https://t.co/kLFpXD1pHK</t>
  </si>
  <si>
    <t>https://t.co/mk2F7gE02q</t>
  </si>
  <si>
    <t>https://t.co/MEjmtjz2An</t>
  </si>
  <si>
    <t>https://t.co/grDY6PeTrZ</t>
  </si>
  <si>
    <t>https://t.co/iq1ND0oEPi</t>
  </si>
  <si>
    <t>http://t.co/QRihbsUEvM</t>
  </si>
  <si>
    <t>https://t.co/dXMoJ2ApNs</t>
  </si>
  <si>
    <t>https://t.co/RMRUTnROaR</t>
  </si>
  <si>
    <t>https://t.co/EGEUU1o762</t>
  </si>
  <si>
    <t>https://t.co/16RXK0YoxJ</t>
  </si>
  <si>
    <t>https://t.co/2q3yhzxWxW</t>
  </si>
  <si>
    <t>https://t.co/iDtYXdyT14</t>
  </si>
  <si>
    <t>http://t.co/2biDwcIjMi</t>
  </si>
  <si>
    <t>http://t.co/es1lxgt7RC</t>
  </si>
  <si>
    <t>https://t.co/npQsROBtxc</t>
  </si>
  <si>
    <t>http://t.co/7jiafYMSlD</t>
  </si>
  <si>
    <t>http://t.co/uFh3OKDLPi</t>
  </si>
  <si>
    <t>http://t.co/F6VfnUH7bb</t>
  </si>
  <si>
    <t>http://t.co/j8TKFKCLNn</t>
  </si>
  <si>
    <t>https://t.co/7fPB4Ou545</t>
  </si>
  <si>
    <t>https://t.co/jWV3J8GvTe</t>
  </si>
  <si>
    <t>https://t.co/pHb72A7a7v</t>
  </si>
  <si>
    <t>https://t.co/uULDVHHAxu</t>
  </si>
  <si>
    <t>http://t.co/vBeULvFbq9</t>
  </si>
  <si>
    <t>https://t.co/v1s9bQhLy3</t>
  </si>
  <si>
    <t>http://t.co/E2lpaUpX9P</t>
  </si>
  <si>
    <t>http://t.co/2TGRfSzEAG</t>
  </si>
  <si>
    <t>http://t.co/avOPtMlmBr</t>
  </si>
  <si>
    <t>http://t.co/L6NWWgI9Cb</t>
  </si>
  <si>
    <t>https://t.co/wVVfeerEaB</t>
  </si>
  <si>
    <t>http://t.co/Rx4chOOR1B</t>
  </si>
  <si>
    <t>https://t.co/g3Rnl6T7As</t>
  </si>
  <si>
    <t>https://t.co/b5hO8mwjxJ</t>
  </si>
  <si>
    <t>https://t.co/mX9ATQIlxl</t>
  </si>
  <si>
    <t>https://t.co/8o3Chm5vT0</t>
  </si>
  <si>
    <t>http://t.co/JZEtGQkJzB</t>
  </si>
  <si>
    <t>http://t.co/3qIZiOiLeU</t>
  </si>
  <si>
    <t>https://t.co/dRgvI7aZQV</t>
  </si>
  <si>
    <t>https://t.co/YLN0s5uGck</t>
  </si>
  <si>
    <t>https://t.co/2TGSb85ewO</t>
  </si>
  <si>
    <t>https://t.co/i6u5absBdV</t>
  </si>
  <si>
    <t>http://t.co/VaDJeZnagA</t>
  </si>
  <si>
    <t>https://t.co/9JEbEeBKym</t>
  </si>
  <si>
    <t>https://t.co/HAb7yzPXBg</t>
  </si>
  <si>
    <t>https://t.co/ekZAbb0o0O</t>
  </si>
  <si>
    <t>https://t.co/oRRszRHpNr</t>
  </si>
  <si>
    <t>https://t.co/X6ZoiYOi7B</t>
  </si>
  <si>
    <t>http://t.co/WAVML30ven</t>
  </si>
  <si>
    <t>https://t.co/u2GfLxlkiF</t>
  </si>
  <si>
    <t>http://t.co/Ch2fTFszGw</t>
  </si>
  <si>
    <t>https://t.co/DOBlwUS93v</t>
  </si>
  <si>
    <t>http://t.co/HmbdNIurOu</t>
  </si>
  <si>
    <t>http://t.co/edacU1N39Y</t>
  </si>
  <si>
    <t>https://t.co/I78XNIkOP0</t>
  </si>
  <si>
    <t>https://t.co/4o3p2ARE0N</t>
  </si>
  <si>
    <t>https://t.co/5rYrJ66nGR</t>
  </si>
  <si>
    <t>https://t.co/Hkg5spsBEU</t>
  </si>
  <si>
    <t>http://t.co/2sWqkaOk9w</t>
  </si>
  <si>
    <t>http://t.co/mFTxhHnw7W</t>
  </si>
  <si>
    <t>http://t.co/0C3wcKuS7U</t>
  </si>
  <si>
    <t>https://t.co/D1KMSen3NT</t>
  </si>
  <si>
    <t>https://t.co/ny9y9WFZCm</t>
  </si>
  <si>
    <t>https://t.co/XYWSWFKdYe</t>
  </si>
  <si>
    <t>https://t.co/ECXewFjsxW</t>
  </si>
  <si>
    <t>http://t.co/JdOvFiyOgP</t>
  </si>
  <si>
    <t>https://t.co/j3HSRJ7wDM</t>
  </si>
  <si>
    <t>https://t.co/TXHMLiDMyP</t>
  </si>
  <si>
    <t>https://t.co/42XWTMbHqM</t>
  </si>
  <si>
    <t>https://t.co/Xc7OJ6hfKL</t>
  </si>
  <si>
    <t>https://t.co/IZTMx5tSCC</t>
  </si>
  <si>
    <t>https://t.co/28NTLFbfJC</t>
  </si>
  <si>
    <t>https://t.co/o91BEu511j</t>
  </si>
  <si>
    <t>https://t.co/Y0fygBgYOE</t>
  </si>
  <si>
    <t>http://t.co/krh4s2LnZu</t>
  </si>
  <si>
    <t>http://t.co/BkYcSTjqGY</t>
  </si>
  <si>
    <t>https://t.co/W4vkNtYMqx</t>
  </si>
  <si>
    <t>https://t.co/qTs8aVvJcD</t>
  </si>
  <si>
    <t>https://t.co/cJPLjGzIFm</t>
  </si>
  <si>
    <t>http://t.co/4N5P7UxeJb</t>
  </si>
  <si>
    <t>https://t.co/tvV7hNn29C</t>
  </si>
  <si>
    <t>http://t.co/1bk3VEBNZ7</t>
  </si>
  <si>
    <t>https://t.co/nuhARRe0XB</t>
  </si>
  <si>
    <t>http://t.co/gFxOATUpEw</t>
  </si>
  <si>
    <t>http://t.co/6aq4tbMg4y</t>
  </si>
  <si>
    <t>http://t.co/esCI0EIsOg</t>
  </si>
  <si>
    <t>https://t.co/cKnhr0frgd</t>
  </si>
  <si>
    <t>https://t.co/2XfmnUAaDm</t>
  </si>
  <si>
    <t>https://t.co/foCgG82dqD</t>
  </si>
  <si>
    <t>https://t.co/SEkuruUNVq</t>
  </si>
  <si>
    <t>https://t.co/mDPmX08cLO</t>
  </si>
  <si>
    <t>http://t.co/z0YbP7QilF</t>
  </si>
  <si>
    <t>http://t.co/UaXa57PCTl</t>
  </si>
  <si>
    <t>http://t.co/wXNTOSjioW</t>
  </si>
  <si>
    <t>https://t.co/Ju1xNKkR9U</t>
  </si>
  <si>
    <t>http://t.co/2mVQtkvlxa</t>
  </si>
  <si>
    <t>http://t.co/mdruHtUYcl</t>
  </si>
  <si>
    <t>https://t.co/X5TIS2POjx</t>
  </si>
  <si>
    <t>http://t.co/3VULcuWF9I</t>
  </si>
  <si>
    <t>https://t.co/iuLzwliBcM</t>
  </si>
  <si>
    <t>http://t.co/zL5UV940Rw</t>
  </si>
  <si>
    <t>https://t.co/MPTFtIekc6</t>
  </si>
  <si>
    <t>http://t.co/F4ZIuEqIMq</t>
  </si>
  <si>
    <t>http://t.co/kpY9tCuOxN</t>
  </si>
  <si>
    <t>http://t.co/9Lga7EpamO</t>
  </si>
  <si>
    <t>http://t.co/7vl8A3lOpp</t>
  </si>
  <si>
    <t>https://t.co/TXKlUzwcX3</t>
  </si>
  <si>
    <t>https://t.co/meja6rEZft</t>
  </si>
  <si>
    <t>https://t.co/1Yr97prBvP</t>
  </si>
  <si>
    <t>https://t.co/7VS3BbGGfj</t>
  </si>
  <si>
    <t>https://t.co/qDZxE9NkrB</t>
  </si>
  <si>
    <t>Baghdad</t>
  </si>
  <si>
    <t>Pacific Time (US &amp; Canada)</t>
  </si>
  <si>
    <t>Perth</t>
  </si>
  <si>
    <t>Tijuana</t>
  </si>
  <si>
    <t>Abu Dhabi</t>
  </si>
  <si>
    <t>Greenland</t>
  </si>
  <si>
    <t>Athens</t>
  </si>
  <si>
    <t>Arizona</t>
  </si>
  <si>
    <t>Hawaii</t>
  </si>
  <si>
    <t>Bucharest</t>
  </si>
  <si>
    <t>Minsk</t>
  </si>
  <si>
    <t>Quito</t>
  </si>
  <si>
    <t>Helsinki</t>
  </si>
  <si>
    <t>Rome</t>
  </si>
  <si>
    <t>Jerusalem</t>
  </si>
  <si>
    <t>Kyiv</t>
  </si>
  <si>
    <t>Istanbul</t>
  </si>
  <si>
    <t>Ljubljana</t>
  </si>
  <si>
    <t>Eastern Time (US &amp; Canada)</t>
  </si>
  <si>
    <t>Wellington</t>
  </si>
  <si>
    <t>GMT+3</t>
  </si>
  <si>
    <t>Muscat</t>
  </si>
  <si>
    <t>Bern</t>
  </si>
  <si>
    <t>Amsterdam</t>
  </si>
  <si>
    <t>Atlantic Time (Canada)</t>
  </si>
  <si>
    <t>Midway Island</t>
  </si>
  <si>
    <t>Nairobi</t>
  </si>
  <si>
    <t>Central Time (US &amp; Canada)</t>
  </si>
  <si>
    <t>Paris</t>
  </si>
  <si>
    <t>Mazatlan</t>
  </si>
  <si>
    <t>Asia/Riyadh</t>
  </si>
  <si>
    <t>https://pbs.twimg.com/profile_banners/4090750277/1446474742</t>
  </si>
  <si>
    <t>https://pbs.twimg.com/profile_banners/273842875/1453664006</t>
  </si>
  <si>
    <t>https://pbs.twimg.com/profile_banners/697789212406448128/1455309572</t>
  </si>
  <si>
    <t>https://pbs.twimg.com/profile_banners/4448458637/1451392663</t>
  </si>
  <si>
    <t>https://pbs.twimg.com/profile_banners/418124886/1452681577</t>
  </si>
  <si>
    <t>https://pbs.twimg.com/profile_banners/1182925465/1454275651</t>
  </si>
  <si>
    <t>https://pbs.twimg.com/profile_banners/2902921492/1444137975</t>
  </si>
  <si>
    <t>https://pbs.twimg.com/profile_banners/3368236821/1443375091</t>
  </si>
  <si>
    <t>https://pbs.twimg.com/profile_banners/3262571400/1436128367</t>
  </si>
  <si>
    <t>https://pbs.twimg.com/profile_banners/3216759105/1455768559</t>
  </si>
  <si>
    <t>https://pbs.twimg.com/profile_banners/3194767183/1453011640</t>
  </si>
  <si>
    <t>https://pbs.twimg.com/profile_banners/486125177/1377959941</t>
  </si>
  <si>
    <t>https://pbs.twimg.com/profile_banners/425035923/1455871016</t>
  </si>
  <si>
    <t>https://pbs.twimg.com/profile_banners/1887896845/1436020937</t>
  </si>
  <si>
    <t>https://pbs.twimg.com/profile_banners/2967095616/1425687452</t>
  </si>
  <si>
    <t>https://pbs.twimg.com/profile_banners/158534282/1446906920</t>
  </si>
  <si>
    <t>https://pbs.twimg.com/profile_banners/951759608/1427878246</t>
  </si>
  <si>
    <t>https://pbs.twimg.com/profile_banners/19118845/1433116329</t>
  </si>
  <si>
    <t>https://pbs.twimg.com/profile_banners/249162560/1393763624</t>
  </si>
  <si>
    <t>https://pbs.twimg.com/profile_banners/3373388865/1454367966</t>
  </si>
  <si>
    <t>https://pbs.twimg.com/profile_banners/4385848283/1449341792</t>
  </si>
  <si>
    <t>https://pbs.twimg.com/profile_banners/3254036106/1453682103</t>
  </si>
  <si>
    <t>https://pbs.twimg.com/profile_banners/590004135/1422820348</t>
  </si>
  <si>
    <t>https://pbs.twimg.com/profile_banners/4385426909/1449338972</t>
  </si>
  <si>
    <t>https://pbs.twimg.com/profile_banners/1608963500/1429312463</t>
  </si>
  <si>
    <t>https://pbs.twimg.com/profile_banners/4044058996/1446764148</t>
  </si>
  <si>
    <t>https://pbs.twimg.com/profile_banners/1625772889/1436401545</t>
  </si>
  <si>
    <t>https://pbs.twimg.com/profile_banners/1460798930/1440464448</t>
  </si>
  <si>
    <t>https://pbs.twimg.com/profile_banners/1382261220/1425833702</t>
  </si>
  <si>
    <t>https://pbs.twimg.com/profile_banners/1240924596/1425833816</t>
  </si>
  <si>
    <t>https://pbs.twimg.com/profile_banners/1891194625/1438702592</t>
  </si>
  <si>
    <t>https://pbs.twimg.com/profile_banners/1134236714/1401592393</t>
  </si>
  <si>
    <t>https://pbs.twimg.com/profile_banners/2559174839/1425833728</t>
  </si>
  <si>
    <t>https://pbs.twimg.com/profile_banners/3638277432/1442893988</t>
  </si>
  <si>
    <t>https://pbs.twimg.com/profile_banners/2256758293/1425833796</t>
  </si>
  <si>
    <t>https://pbs.twimg.com/profile_banners/255670166/1439718652</t>
  </si>
  <si>
    <t>https://pbs.twimg.com/profile_banners/2851309566/1437384934</t>
  </si>
  <si>
    <t>https://pbs.twimg.com/profile_banners/2309732382/1436255409</t>
  </si>
  <si>
    <t>https://pbs.twimg.com/profile_banners/2983173476/1424928501</t>
  </si>
  <si>
    <t>https://pbs.twimg.com/profile_banners/2982028514/1421223664</t>
  </si>
  <si>
    <t>https://pbs.twimg.com/profile_banners/4557007561/1455287733</t>
  </si>
  <si>
    <t>https://pbs.twimg.com/profile_banners/489542433/1412628357</t>
  </si>
  <si>
    <t>https://pbs.twimg.com/profile_banners/2984416418/1445321000</t>
  </si>
  <si>
    <t>https://pbs.twimg.com/profile_banners/1057262292/1453675174</t>
  </si>
  <si>
    <t>https://pbs.twimg.com/profile_banners/3150025598/1428791577</t>
  </si>
  <si>
    <t>https://pbs.twimg.com/profile_banners/194053155/1414657750</t>
  </si>
  <si>
    <t>https://pbs.twimg.com/profile_banners/1229714808/1362337999</t>
  </si>
  <si>
    <t>https://pbs.twimg.com/profile_banners/1146660872/1363720235</t>
  </si>
  <si>
    <t>https://pbs.twimg.com/profile_banners/478949147/1454950710</t>
  </si>
  <si>
    <t>https://pbs.twimg.com/profile_banners/4833532727/1455390368</t>
  </si>
  <si>
    <t>https://pbs.twimg.com/profile_banners/2951438900/1453027290</t>
  </si>
  <si>
    <t>https://pbs.twimg.com/profile_banners/2861345072/1428877999</t>
  </si>
  <si>
    <t>https://pbs.twimg.com/profile_banners/251119826/1448837751</t>
  </si>
  <si>
    <t>https://pbs.twimg.com/profile_banners/133483236/1393915525</t>
  </si>
  <si>
    <t>https://pbs.twimg.com/profile_banners/577330102/1389564857</t>
  </si>
  <si>
    <t>https://pbs.twimg.com/profile_banners/2302996610/1433853423</t>
  </si>
  <si>
    <t>https://pbs.twimg.com/profile_banners/119006088/1434226915</t>
  </si>
  <si>
    <t>https://pbs.twimg.com/profile_banners/339600874/1401035650</t>
  </si>
  <si>
    <t>https://pbs.twimg.com/profile_banners/267280902/1440366036</t>
  </si>
  <si>
    <t>https://pbs.twimg.com/profile_banners/217914259/1437429333</t>
  </si>
  <si>
    <t>https://pbs.twimg.com/profile_banners/601837418/1422430376</t>
  </si>
  <si>
    <t>https://pbs.twimg.com/profile_banners/403199192/1443414548</t>
  </si>
  <si>
    <t>https://pbs.twimg.com/profile_banners/415364686/1440262863</t>
  </si>
  <si>
    <t>https://pbs.twimg.com/profile_banners/2821528766/1431520412</t>
  </si>
  <si>
    <t>https://pbs.twimg.com/profile_banners/1367260207/1446229455</t>
  </si>
  <si>
    <t>https://pbs.twimg.com/profile_banners/564827047/1375721437</t>
  </si>
  <si>
    <t>https://pbs.twimg.com/profile_banners/418578825/1454407327</t>
  </si>
  <si>
    <t>https://pbs.twimg.com/profile_banners/2356908127/1443198747</t>
  </si>
  <si>
    <t>https://pbs.twimg.com/profile_banners/637125629/1435287140</t>
  </si>
  <si>
    <t>https://pbs.twimg.com/profile_banners/410946935/1349378542</t>
  </si>
  <si>
    <t>https://pbs.twimg.com/profile_banners/3236468647/1442968965</t>
  </si>
  <si>
    <t>https://pbs.twimg.com/profile_banners/2232426465/1438745981</t>
  </si>
  <si>
    <t>https://pbs.twimg.com/profile_banners/1292903803/1392672371</t>
  </si>
  <si>
    <t>https://pbs.twimg.com/profile_banners/421672373/1449607810</t>
  </si>
  <si>
    <t>https://pbs.twimg.com/profile_banners/2236805697/1448954799</t>
  </si>
  <si>
    <t>https://pbs.twimg.com/profile_banners/2972741888/1429973842</t>
  </si>
  <si>
    <t>https://pbs.twimg.com/profile_banners/622220180/1429912847</t>
  </si>
  <si>
    <t>https://pbs.twimg.com/profile_banners/2240434949/1427030261</t>
  </si>
  <si>
    <t>https://pbs.twimg.com/profile_banners/3181992414/1438166804</t>
  </si>
  <si>
    <t>https://pbs.twimg.com/profile_banners/1037709085/1387559562</t>
  </si>
  <si>
    <t>https://pbs.twimg.com/profile_banners/1284164119/1453280856</t>
  </si>
  <si>
    <t>https://pbs.twimg.com/profile_banners/4537877068/1450548424</t>
  </si>
  <si>
    <t>https://pbs.twimg.com/profile_banners/4895387302/1455129200</t>
  </si>
  <si>
    <t>https://pbs.twimg.com/profile_banners/995495977/1427401907</t>
  </si>
  <si>
    <t>https://pbs.twimg.com/profile_banners/38926156/1451928758</t>
  </si>
  <si>
    <t>https://pbs.twimg.com/profile_banners/2426251570/1440755346</t>
  </si>
  <si>
    <t>https://pbs.twimg.com/profile_banners/3036348660/1427658187</t>
  </si>
  <si>
    <t>https://pbs.twimg.com/profile_banners/825599983/1455640809</t>
  </si>
  <si>
    <t>https://pbs.twimg.com/profile_banners/2261521663/1443536925</t>
  </si>
  <si>
    <t>https://pbs.twimg.com/profile_banners/337399038/1454011677</t>
  </si>
  <si>
    <t>https://pbs.twimg.com/profile_banners/1037173178/1455483005</t>
  </si>
  <si>
    <t>https://pbs.twimg.com/profile_banners/406144967/1404676598</t>
  </si>
  <si>
    <t>https://pbs.twimg.com/profile_banners/2769461088/1455841677</t>
  </si>
  <si>
    <t>https://pbs.twimg.com/profile_banners/445658861/1431558412</t>
  </si>
  <si>
    <t>https://pbs.twimg.com/profile_banners/2533580358/1438799491</t>
  </si>
  <si>
    <t>https://pbs.twimg.com/profile_banners/500658327/1450154580</t>
  </si>
  <si>
    <t>https://pbs.twimg.com/profile_banners/1690292340/1455451307</t>
  </si>
  <si>
    <t>https://pbs.twimg.com/profile_banners/2882333636/1455177825</t>
  </si>
  <si>
    <t>https://pbs.twimg.com/profile_banners/177955026/1420751089</t>
  </si>
  <si>
    <t>https://pbs.twimg.com/profile_banners/255939890/1447523763</t>
  </si>
  <si>
    <t>https://pbs.twimg.com/profile_banners/2681280840/1441334194</t>
  </si>
  <si>
    <t>https://pbs.twimg.com/profile_banners/1159448748/1399458572</t>
  </si>
  <si>
    <t>https://pbs.twimg.com/profile_banners/2943126656/1442581968</t>
  </si>
  <si>
    <t>https://pbs.twimg.com/profile_banners/134031571/1454951107</t>
  </si>
  <si>
    <t>https://pbs.twimg.com/profile_banners/632351859/1437958035</t>
  </si>
  <si>
    <t>https://pbs.twimg.com/profile_banners/233514122/1450107896</t>
  </si>
  <si>
    <t>https://pbs.twimg.com/profile_banners/3111507850/1448480812</t>
  </si>
  <si>
    <t>https://pbs.twimg.com/profile_banners/3311673889/1443646915</t>
  </si>
  <si>
    <t>https://pbs.twimg.com/profile_banners/217559031/1393761079</t>
  </si>
  <si>
    <t>https://pbs.twimg.com/profile_banners/1601560316/1432690495</t>
  </si>
  <si>
    <t>https://pbs.twimg.com/profile_banners/445733669/1404529734</t>
  </si>
  <si>
    <t>https://pbs.twimg.com/profile_banners/905611909/1358358854</t>
  </si>
  <si>
    <t>https://pbs.twimg.com/profile_banners/2916794733/1451087443</t>
  </si>
  <si>
    <t>https://pbs.twimg.com/profile_banners/4794899544/1453411743</t>
  </si>
  <si>
    <t>https://pbs.twimg.com/profile_banners/1930624009/1455793031</t>
  </si>
  <si>
    <t>https://pbs.twimg.com/profile_banners/3163015675/1455500079</t>
  </si>
  <si>
    <t>https://pbs.twimg.com/profile_banners/304555629/1454769138</t>
  </si>
  <si>
    <t>https://pbs.twimg.com/profile_banners/1044750684/1445039783</t>
  </si>
  <si>
    <t>https://pbs.twimg.com/profile_banners/3207918155/1436728370</t>
  </si>
  <si>
    <t>https://pbs.twimg.com/profile_banners/272764606/1410497109</t>
  </si>
  <si>
    <t>https://pbs.twimg.com/profile_banners/1212957002/1444346945</t>
  </si>
  <si>
    <t>https://pbs.twimg.com/profile_banners/3183179125/1437427239</t>
  </si>
  <si>
    <t>https://pbs.twimg.com/profile_banners/2511288881/1455446644</t>
  </si>
  <si>
    <t>https://pbs.twimg.com/profile_banners/4743564628/1452328386</t>
  </si>
  <si>
    <t>https://pbs.twimg.com/profile_banners/2903012522/1454376218</t>
  </si>
  <si>
    <t>https://pbs.twimg.com/profile_banners/290146489/1404303082</t>
  </si>
  <si>
    <t>https://pbs.twimg.com/profile_banners/48956231/1454521373</t>
  </si>
  <si>
    <t>https://pbs.twimg.com/profile_banners/1692325664/1455842280</t>
  </si>
  <si>
    <t>https://pbs.twimg.com/profile_banners/291643422/1453024627</t>
  </si>
  <si>
    <t>https://pbs.twimg.com/profile_banners/535727050/1452667015</t>
  </si>
  <si>
    <t>https://pbs.twimg.com/profile_banners/3373397363/1436762632</t>
  </si>
  <si>
    <t>https://pbs.twimg.com/profile_banners/3285772434/1437521158</t>
  </si>
  <si>
    <t>https://pbs.twimg.com/profile_banners/447539742/1455759328</t>
  </si>
  <si>
    <t>https://pbs.twimg.com/profile_banners/2268574811/1455858489</t>
  </si>
  <si>
    <t>https://pbs.twimg.com/profile_banners/253269514/1411500738</t>
  </si>
  <si>
    <t>https://pbs.twimg.com/profile_banners/1574337271/1390685059</t>
  </si>
  <si>
    <t>https://pbs.twimg.com/profile_banners/2200638077/1455248957</t>
  </si>
  <si>
    <t>https://pbs.twimg.com/profile_banners/416873237/1430652618</t>
  </si>
  <si>
    <t>https://pbs.twimg.com/profile_banners/406392113/1455366063</t>
  </si>
  <si>
    <t>https://pbs.twimg.com/profile_banners/2246001010/1394388968</t>
  </si>
  <si>
    <t>https://pbs.twimg.com/profile_banners/333363257/1427385441</t>
  </si>
  <si>
    <t>https://pbs.twimg.com/profile_banners/1589409746/1455033388</t>
  </si>
  <si>
    <t>https://pbs.twimg.com/profile_banners/4641454336/1451666437</t>
  </si>
  <si>
    <t>https://pbs.twimg.com/profile_banners/320244024/1455406714</t>
  </si>
  <si>
    <t>https://pbs.twimg.com/profile_banners/362762928/1451755383</t>
  </si>
  <si>
    <t>https://pbs.twimg.com/profile_banners/1027151144/1450629454</t>
  </si>
  <si>
    <t>https://pbs.twimg.com/profile_banners/4894226939/1455572139</t>
  </si>
  <si>
    <t>https://pbs.twimg.com/profile_banners/4343036686/1453864230</t>
  </si>
  <si>
    <t>https://pbs.twimg.com/profile_banners/3066283082/1445828798</t>
  </si>
  <si>
    <t>https://pbs.twimg.com/profile_banners/772971576/1392665383</t>
  </si>
  <si>
    <t>https://pbs.twimg.com/profile_banners/1117195884/1445897639</t>
  </si>
  <si>
    <t>https://pbs.twimg.com/profile_banners/99451023/1418052834</t>
  </si>
  <si>
    <t>https://pbs.twimg.com/profile_banners/2800221800/1454803337</t>
  </si>
  <si>
    <t>https://pbs.twimg.com/profile_banners/1776675290/1416771636</t>
  </si>
  <si>
    <t>https://pbs.twimg.com/profile_banners/53199113/1446405725</t>
  </si>
  <si>
    <t>https://pbs.twimg.com/profile_banners/486948713/1442664991</t>
  </si>
  <si>
    <t>https://pbs.twimg.com/profile_banners/77304177/1426431250</t>
  </si>
  <si>
    <t>https://pbs.twimg.com/profile_banners/4482402454/1452788682</t>
  </si>
  <si>
    <t>https://pbs.twimg.com/profile_banners/3230739184/1430663654</t>
  </si>
  <si>
    <t>https://pbs.twimg.com/profile_banners/2840378246/1436496526</t>
  </si>
  <si>
    <t>https://pbs.twimg.com/profile_banners/609018683/1432293616</t>
  </si>
  <si>
    <t>https://pbs.twimg.com/profile_banners/106036881/1455431990</t>
  </si>
  <si>
    <t>https://pbs.twimg.com/profile_banners/2564860412/1455704282</t>
  </si>
  <si>
    <t>https://pbs.twimg.com/profile_banners/296963542/1421770426</t>
  </si>
  <si>
    <t>https://pbs.twimg.com/profile_banners/756895062/1440856233</t>
  </si>
  <si>
    <t>https://pbs.twimg.com/profile_banners/3238702197/1455413355</t>
  </si>
  <si>
    <t>https://pbs.twimg.com/profile_banners/1719716892/1419785366</t>
  </si>
  <si>
    <t>https://pbs.twimg.com/profile_banners/2916457997/1418418765</t>
  </si>
  <si>
    <t>https://pbs.twimg.com/profile_banners/4201983075/1450093973</t>
  </si>
  <si>
    <t>https://pbs.twimg.com/profile_banners/29168972/1351146446</t>
  </si>
  <si>
    <t>https://pbs.twimg.com/profile_banners/1185807416/1437481198</t>
  </si>
  <si>
    <t>https://pbs.twimg.com/profile_banners/360345786/1449474293</t>
  </si>
  <si>
    <t>https://pbs.twimg.com/profile_banners/4845787445/1455405988</t>
  </si>
  <si>
    <t>https://pbs.twimg.com/profile_banners/336220163/1453753331</t>
  </si>
  <si>
    <t>https://pbs.twimg.com/profile_banners/1726455505/1438379849</t>
  </si>
  <si>
    <t>https://pbs.twimg.com/profile_banners/540407823/1381231894</t>
  </si>
  <si>
    <t>https://pbs.twimg.com/profile_banners/742531770/1437068120</t>
  </si>
  <si>
    <t>https://pbs.twimg.com/profile_banners/189721239/1452500481</t>
  </si>
  <si>
    <t>https://pbs.twimg.com/profile_banners/3158132125/1436247988</t>
  </si>
  <si>
    <t>https://pbs.twimg.com/profile_banners/4877650918/1455284254</t>
  </si>
  <si>
    <t>https://pbs.twimg.com/profile_banners/3030251980/1427565502</t>
  </si>
  <si>
    <t>https://pbs.twimg.com/profile_banners/2420975149/1443266454</t>
  </si>
  <si>
    <t>https://pbs.twimg.com/profile_banners/1136236076/1398220071</t>
  </si>
  <si>
    <t>https://pbs.twimg.com/profile_banners/3343217358/1441305724</t>
  </si>
  <si>
    <t>https://pbs.twimg.com/profile_banners/2787213654/1455893213</t>
  </si>
  <si>
    <t>https://pbs.twimg.com/profile_banners/589871263/1455795337</t>
  </si>
  <si>
    <t>https://pbs.twimg.com/profile_banners/1110960589/1384294591</t>
  </si>
  <si>
    <t>https://pbs.twimg.com/profile_banners/295123952/1406026121</t>
  </si>
  <si>
    <t>https://pbs.twimg.com/profile_banners/2568720360/1429708108</t>
  </si>
  <si>
    <t>https://pbs.twimg.com/profile_banners/1375633808/1455686068</t>
  </si>
  <si>
    <t>https://pbs.twimg.com/profile_banners/4910212037/1455801486</t>
  </si>
  <si>
    <t>https://pbs.twimg.com/profile_banners/970810014/1443271920</t>
  </si>
  <si>
    <t>https://pbs.twimg.com/profile_banners/460573090/1455141819</t>
  </si>
  <si>
    <t>https://pbs.twimg.com/profile_banners/383042124/1405598894</t>
  </si>
  <si>
    <t>https://pbs.twimg.com/profile_banners/3192572977/1438523500</t>
  </si>
  <si>
    <t>https://pbs.twimg.com/profile_banners/312271225/1403886407</t>
  </si>
  <si>
    <t>https://pbs.twimg.com/profile_banners/240205602/1455487721</t>
  </si>
  <si>
    <t>https://pbs.twimg.com/profile_banners/716865008/1366360390</t>
  </si>
  <si>
    <t>https://pbs.twimg.com/profile_banners/3259179313/1435572040</t>
  </si>
  <si>
    <t>https://pbs.twimg.com/profile_banners/251715561/1427591290</t>
  </si>
  <si>
    <t>https://pbs.twimg.com/profile_banners/953307576/1434733386</t>
  </si>
  <si>
    <t>https://pbs.twimg.com/profile_banners/444885098/1455856991</t>
  </si>
  <si>
    <t>https://pbs.twimg.com/profile_banners/554050183/1430897938</t>
  </si>
  <si>
    <t>https://pbs.twimg.com/profile_banners/561108162/1379929789</t>
  </si>
  <si>
    <t>https://pbs.twimg.com/profile_banners/1051316803/1455627104</t>
  </si>
  <si>
    <t>https://pbs.twimg.com/profile_banners/1642961198/1443222814</t>
  </si>
  <si>
    <t>https://pbs.twimg.com/profile_banners/88397373/1440198531</t>
  </si>
  <si>
    <t>https://pbs.twimg.com/profile_banners/399456292/1452009264</t>
  </si>
  <si>
    <t>https://pbs.twimg.com/profile_banners/3328501897/1440496117</t>
  </si>
  <si>
    <t>https://pbs.twimg.com/profile_banners/2473720706/1400147385</t>
  </si>
  <si>
    <t>https://pbs.twimg.com/profile_banners/467417872/1406887868</t>
  </si>
  <si>
    <t>https://pbs.twimg.com/profile_banners/236466552/1451772637</t>
  </si>
  <si>
    <t>https://pbs.twimg.com/profile_banners/3316667526/1439872157</t>
  </si>
  <si>
    <t>https://pbs.twimg.com/profile_banners/1179723349/1429293808</t>
  </si>
  <si>
    <t>https://pbs.twimg.com/profile_banners/413974931/1411248235</t>
  </si>
  <si>
    <t>https://pbs.twimg.com/profile_banners/49684180/1431380572</t>
  </si>
  <si>
    <t>https://pbs.twimg.com/profile_banners/141701728/1417709514</t>
  </si>
  <si>
    <t>https://pbs.twimg.com/profile_banners/67407299/1404855389</t>
  </si>
  <si>
    <t>https://pbs.twimg.com/profile_banners/586931063/1429532688</t>
  </si>
  <si>
    <t>https://pbs.twimg.com/profile_banners/510199692/1431206369</t>
  </si>
  <si>
    <t>https://pbs.twimg.com/profile_banners/699055505084317696/1455504834</t>
  </si>
  <si>
    <t>https://pbs.twimg.com/profile_banners/417632626/1444074905</t>
  </si>
  <si>
    <t>https://pbs.twimg.com/profile_banners/2967128940/1451739051</t>
  </si>
  <si>
    <t>https://pbs.twimg.com/profile_banners/3272929885/1454187510</t>
  </si>
  <si>
    <t>https://pbs.twimg.com/profile_banners/2915701128/1451942203</t>
  </si>
  <si>
    <t>https://pbs.twimg.com/profile_banners/496917853/1452247173</t>
  </si>
  <si>
    <t>https://pbs.twimg.com/profile_banners/144105935/1453268417</t>
  </si>
  <si>
    <t>https://pbs.twimg.com/profile_banners/3062130430/1436010217</t>
  </si>
  <si>
    <t>https://pbs.twimg.com/profile_banners/2957263674/1453251147</t>
  </si>
  <si>
    <t>https://pbs.twimg.com/profile_banners/56955600/1450784273</t>
  </si>
  <si>
    <t>https://pbs.twimg.com/profile_banners/112426154/1443611333</t>
  </si>
  <si>
    <t>https://pbs.twimg.com/profile_banners/599985251/1358510431</t>
  </si>
  <si>
    <t>https://pbs.twimg.com/profile_banners/57246038/1401194484</t>
  </si>
  <si>
    <t>https://pbs.twimg.com/profile_banners/2946498305/1455829455</t>
  </si>
  <si>
    <t>https://pbs.twimg.com/profile_banners/1061604324/1408967220</t>
  </si>
  <si>
    <t>https://pbs.twimg.com/profile_banners/413346267/1452790252</t>
  </si>
  <si>
    <t>https://pbs.twimg.com/profile_banners/1705354615/1455633379</t>
  </si>
  <si>
    <t>https://pbs.twimg.com/profile_banners/600706490/1432510514</t>
  </si>
  <si>
    <t>https://pbs.twimg.com/profile_banners/3241968109/1455823679</t>
  </si>
  <si>
    <t>https://pbs.twimg.com/profile_banners/3381090657/1437448459</t>
  </si>
  <si>
    <t>https://pbs.twimg.com/profile_banners/200118449/1403698224</t>
  </si>
  <si>
    <t>https://pbs.twimg.com/profile_banners/82565768/1439739120</t>
  </si>
  <si>
    <t>https://pbs.twimg.com/profile_banners/7916372/1431532473</t>
  </si>
  <si>
    <t>https://pbs.twimg.com/profile_banners/474169619/1443298824</t>
  </si>
  <si>
    <t>https://pbs.twimg.com/profile_banners/367678531/1452245501</t>
  </si>
  <si>
    <t>https://pbs.twimg.com/profile_banners/3025898107/1453931697</t>
  </si>
  <si>
    <t>https://pbs.twimg.com/profile_banners/2440470863/1447495020</t>
  </si>
  <si>
    <t>https://pbs.twimg.com/profile_banners/900342030/1444589443</t>
  </si>
  <si>
    <t>https://pbs.twimg.com/profile_banners/248195170/1446106407</t>
  </si>
  <si>
    <t>https://pbs.twimg.com/profile_banners/444468136/1440839745</t>
  </si>
  <si>
    <t>https://pbs.twimg.com/profile_banners/3227162300/1450094226</t>
  </si>
  <si>
    <t>https://pbs.twimg.com/profile_banners/3729421814/1451859831</t>
  </si>
  <si>
    <t>https://pbs.twimg.com/profile_banners/2354152030/1395958251</t>
  </si>
  <si>
    <t>https://pbs.twimg.com/profile_banners/301694484/1454667712</t>
  </si>
  <si>
    <t>https://pbs.twimg.com/profile_banners/949312915/1353745443</t>
  </si>
  <si>
    <t>https://pbs.twimg.com/profile_banners/99103721/1430477940</t>
  </si>
  <si>
    <t>https://pbs.twimg.com/profile_banners/4747686377/1455541043</t>
  </si>
  <si>
    <t>https://pbs.twimg.com/profile_banners/2412379006/1451429668</t>
  </si>
  <si>
    <t>https://pbs.twimg.com/profile_banners/356493193/1428454127</t>
  </si>
  <si>
    <t>https://pbs.twimg.com/profile_banners/322501245/1441984464</t>
  </si>
  <si>
    <t>https://pbs.twimg.com/profile_banners/2304536824/1390694118</t>
  </si>
  <si>
    <t>https://pbs.twimg.com/profile_banners/559442309/1442747508</t>
  </si>
  <si>
    <t>https://pbs.twimg.com/profile_banners/2720278928/1454967630</t>
  </si>
  <si>
    <t>https://pbs.twimg.com/profile_banners/2964888431/1453364711</t>
  </si>
  <si>
    <t>https://pbs.twimg.com/profile_banners/465784801/1451823502</t>
  </si>
  <si>
    <t>https://pbs.twimg.com/profile_banners/362689973/1417075455</t>
  </si>
  <si>
    <t>https://pbs.twimg.com/profile_banners/706937122/1452461857</t>
  </si>
  <si>
    <t>https://pbs.twimg.com/profile_banners/2953045259/1430584163</t>
  </si>
  <si>
    <t>https://pbs.twimg.com/profile_banners/1220221213/1438502799</t>
  </si>
  <si>
    <t>https://pbs.twimg.com/profile_banners/571275829/1443324741</t>
  </si>
  <si>
    <t>https://pbs.twimg.com/profile_banners/371831655/1425415063</t>
  </si>
  <si>
    <t>https://pbs.twimg.com/profile_banners/4148805641/1454684858</t>
  </si>
  <si>
    <t>https://pbs.twimg.com/profile_banners/2203267617/1440052852</t>
  </si>
  <si>
    <t>https://pbs.twimg.com/profile_banners/701177444/1455704064</t>
  </si>
  <si>
    <t>https://pbs.twimg.com/profile_banners/2188222790/1455150038</t>
  </si>
  <si>
    <t>https://pbs.twimg.com/profile_banners/2804015287/1445965628</t>
  </si>
  <si>
    <t>https://pbs.twimg.com/profile_banners/2244690796/1452414094</t>
  </si>
  <si>
    <t>https://pbs.twimg.com/profile_banners/4238791343/1451803459</t>
  </si>
  <si>
    <t>https://pbs.twimg.com/profile_banners/321084031/1398009107</t>
  </si>
  <si>
    <t>https://pbs.twimg.com/profile_banners/416356816/1430767164</t>
  </si>
  <si>
    <t>https://pbs.twimg.com/profile_banners/580227859/1450339283</t>
  </si>
  <si>
    <t>https://pbs.twimg.com/profile_banners/2999866160/1441632429</t>
  </si>
  <si>
    <t>https://pbs.twimg.com/profile_banners/4927374136/1455799231</t>
  </si>
  <si>
    <t>https://pbs.twimg.com/profile_banners/2240647798/1447222143</t>
  </si>
  <si>
    <t>https://pbs.twimg.com/profile_banners/484093010/1451824613</t>
  </si>
  <si>
    <t>https://pbs.twimg.com/profile_banners/2357330837/1432839150</t>
  </si>
  <si>
    <t>https://pbs.twimg.com/profile_banners/2517787275/1455737351</t>
  </si>
  <si>
    <t>https://pbs.twimg.com/profile_banners/3230859836/1433017652</t>
  </si>
  <si>
    <t>https://pbs.twimg.com/profile_banners/3305559253/1455954384</t>
  </si>
  <si>
    <t>https://pbs.twimg.com/profile_banners/280040560/1443316985</t>
  </si>
  <si>
    <t>https://pbs.twimg.com/profile_banners/2549869898/1402693563</t>
  </si>
  <si>
    <t>https://pbs.twimg.com/profile_banners/799049196/1451860837</t>
  </si>
  <si>
    <t>https://pbs.twimg.com/profile_banners/492421434/1407181261</t>
  </si>
  <si>
    <t>https://pbs.twimg.com/profile_banners/564282172/1379692929</t>
  </si>
  <si>
    <t>https://pbs.twimg.com/profile_banners/3286372572/1441060622</t>
  </si>
  <si>
    <t>https://pbs.twimg.com/profile_banners/3295988210/1451461835</t>
  </si>
  <si>
    <t>https://pbs.twimg.com/profile_banners/1688493266/1453813125</t>
  </si>
  <si>
    <t>https://pbs.twimg.com/profile_banners/461538579/1410298066</t>
  </si>
  <si>
    <t>https://pbs.twimg.com/profile_banners/2732843948/1446194594</t>
  </si>
  <si>
    <t>https://pbs.twimg.com/profile_banners/4288904236/1452372222</t>
  </si>
  <si>
    <t>https://pbs.twimg.com/profile_banners/309775164/1380489400</t>
  </si>
  <si>
    <t>https://pbs.twimg.com/profile_banners/1607337986/1455465139</t>
  </si>
  <si>
    <t>https://pbs.twimg.com/profile_banners/610314985/1427897298</t>
  </si>
  <si>
    <t>https://pbs.twimg.com/profile_banners/934933490/1378807735</t>
  </si>
  <si>
    <t>https://pbs.twimg.com/profile_banners/758001709/1455956823</t>
  </si>
  <si>
    <t>https://pbs.twimg.com/profile_banners/1439971148/1454820061</t>
  </si>
  <si>
    <t>https://pbs.twimg.com/profile_banners/388423205/1438575209</t>
  </si>
  <si>
    <t>https://pbs.twimg.com/profile_banners/442167269/1450398721</t>
  </si>
  <si>
    <t>https://pbs.twimg.com/profile_banners/3192664159/1451839752</t>
  </si>
  <si>
    <t>https://pbs.twimg.com/profile_banners/919764570/1351888875</t>
  </si>
  <si>
    <t>https://pbs.twimg.com/profile_banners/3187277186/1441206910</t>
  </si>
  <si>
    <t>https://pbs.twimg.com/profile_banners/2829208616/1453493644</t>
  </si>
  <si>
    <t>https://pbs.twimg.com/profile_banners/284455729/1450546310</t>
  </si>
  <si>
    <t>https://pbs.twimg.com/profile_banners/612977091/1453465440</t>
  </si>
  <si>
    <t>https://pbs.twimg.com/profile_banners/4333509561/1451650039</t>
  </si>
  <si>
    <t>https://pbs.twimg.com/profile_banners/200071572/1451772601</t>
  </si>
  <si>
    <t>https://pbs.twimg.com/profile_banners/2389301305/1437737422</t>
  </si>
  <si>
    <t>https://pbs.twimg.com/profile_banners/1455117842/1448621746</t>
  </si>
  <si>
    <t>https://pbs.twimg.com/profile_banners/2705702600/1455548326</t>
  </si>
  <si>
    <t>https://pbs.twimg.com/profile_banners/2238018099/1433487866</t>
  </si>
  <si>
    <t>https://pbs.twimg.com/profile_banners/627096142/1399300904</t>
  </si>
  <si>
    <t>https://pbs.twimg.com/profile_banners/521557749/1451940558</t>
  </si>
  <si>
    <t>https://pbs.twimg.com/profile_banners/499875032/1432830785</t>
  </si>
  <si>
    <t>https://pbs.twimg.com/profile_banners/3311977970/1439259184</t>
  </si>
  <si>
    <t>https://pbs.twimg.com/profile_banners/2934514153/1423407201</t>
  </si>
  <si>
    <t>https://pbs.twimg.com/profile_banners/80352427/1429706339</t>
  </si>
  <si>
    <t>https://pbs.twimg.com/profile_banners/1577230460/1452842000</t>
  </si>
  <si>
    <t>https://pbs.twimg.com/profile_banners/4641949715/1451384119</t>
  </si>
  <si>
    <t>https://pbs.twimg.com/profile_banners/519453641/1411133715</t>
  </si>
  <si>
    <t>https://pbs.twimg.com/profile_banners/2257227953/1441064836</t>
  </si>
  <si>
    <t>https://pbs.twimg.com/profile_banners/884683705/1375201260</t>
  </si>
  <si>
    <t>https://pbs.twimg.com/profile_banners/739904695/1409010410</t>
  </si>
  <si>
    <t>https://pbs.twimg.com/profile_banners/607102141/1453287064</t>
  </si>
  <si>
    <t>https://pbs.twimg.com/profile_banners/337190215/1360528590</t>
  </si>
  <si>
    <t>https://pbs.twimg.com/profile_banners/442066967/1455474473</t>
  </si>
  <si>
    <t>https://pbs.twimg.com/profile_banners/2238930330/1400544233</t>
  </si>
  <si>
    <t>https://pbs.twimg.com/profile_banners/3914996903/1449089586</t>
  </si>
  <si>
    <t>https://pbs.twimg.com/profile_banners/2984258534/1421338713</t>
  </si>
  <si>
    <t>https://pbs.twimg.com/profile_banners/302295682/1439046214</t>
  </si>
  <si>
    <t>https://pbs.twimg.com/profile_banners/3281349667/1451213468</t>
  </si>
  <si>
    <t>https://pbs.twimg.com/profile_banners/2620284004/1446891581</t>
  </si>
  <si>
    <t>https://pbs.twimg.com/profile_banners/2424674301/1437690356</t>
  </si>
  <si>
    <t>https://pbs.twimg.com/profile_banners/2949888332/1428192993</t>
  </si>
  <si>
    <t>https://pbs.twimg.com/profile_banners/525243805/1428150792</t>
  </si>
  <si>
    <t>https://pbs.twimg.com/profile_banners/2673889181/1453599525</t>
  </si>
  <si>
    <t>https://pbs.twimg.com/profile_banners/1574970692/1451756516</t>
  </si>
  <si>
    <t>https://pbs.twimg.com/profile_banners/2897164256/1432488781</t>
  </si>
  <si>
    <t>https://pbs.twimg.com/profile_banners/518604171/1455793680</t>
  </si>
  <si>
    <t>https://pbs.twimg.com/profile_banners/322201059/1428810658</t>
  </si>
  <si>
    <t>https://pbs.twimg.com/profile_banners/1045866258/1449867071</t>
  </si>
  <si>
    <t>https://pbs.twimg.com/profile_banners/2283818352/1414200088</t>
  </si>
  <si>
    <t>https://pbs.twimg.com/profile_banners/2527951214/1441603450</t>
  </si>
  <si>
    <t>https://pbs.twimg.com/profile_banners/822038058/1447951981</t>
  </si>
  <si>
    <t>https://pbs.twimg.com/profile_banners/3750161532/1454010683</t>
  </si>
  <si>
    <t>https://pbs.twimg.com/profile_banners/2171064953/1445977093</t>
  </si>
  <si>
    <t>https://pbs.twimg.com/profile_banners/2930340535/1421028750</t>
  </si>
  <si>
    <t>https://pbs.twimg.com/profile_banners/375190056/1451733254</t>
  </si>
  <si>
    <t>https://pbs.twimg.com/profile_banners/75642293/1373241092</t>
  </si>
  <si>
    <t>https://pbs.twimg.com/profile_banners/2342027395/1452079431</t>
  </si>
  <si>
    <t>https://pbs.twimg.com/profile_banners/948662623/1430393628</t>
  </si>
  <si>
    <t>https://pbs.twimg.com/profile_banners/195670666/1437622924</t>
  </si>
  <si>
    <t>https://pbs.twimg.com/profile_banners/531505250/1399888088</t>
  </si>
  <si>
    <t>https://pbs.twimg.com/profile_banners/2894305826/1425853614</t>
  </si>
  <si>
    <t>https://pbs.twimg.com/profile_banners/713562164/1371334566</t>
  </si>
  <si>
    <t>https://pbs.twimg.com/profile_banners/322937724/1451051457</t>
  </si>
  <si>
    <t>https://pbs.twimg.com/profile_banners/570102115/1439309812</t>
  </si>
  <si>
    <t>https://pbs.twimg.com/profile_banners/2607314646/1442717766</t>
  </si>
  <si>
    <t>https://pbs.twimg.com/profile_banners/595475455/1455879580</t>
  </si>
  <si>
    <t>https://pbs.twimg.com/profile_banners/2616305766/1447266768</t>
  </si>
  <si>
    <t>https://pbs.twimg.com/profile_banners/139929048/1443748782</t>
  </si>
  <si>
    <t>https://pbs.twimg.com/profile_banners/618513972/1419846299</t>
  </si>
  <si>
    <t>https://pbs.twimg.com/profile_banners/2330338084/1451737848</t>
  </si>
  <si>
    <t>https://pbs.twimg.com/profile_banners/496157332/1455855044</t>
  </si>
  <si>
    <t>https://pbs.twimg.com/profile_banners/559820165/1454154074</t>
  </si>
  <si>
    <t>https://pbs.twimg.com/profile_banners/1239796256/1362344440</t>
  </si>
  <si>
    <t>https://pbs.twimg.com/profile_banners/468372591/1432284302</t>
  </si>
  <si>
    <t>https://pbs.twimg.com/profile_banners/2949985621/1451549114</t>
  </si>
  <si>
    <t>https://pbs.twimg.com/profile_banners/2228196695/1440914596</t>
  </si>
  <si>
    <t>https://pbs.twimg.com/profile_banners/540021587/1443490882</t>
  </si>
  <si>
    <t>https://pbs.twimg.com/profile_banners/2938948020/1434469519</t>
  </si>
  <si>
    <t>https://pbs.twimg.com/profile_banners/61173365/1350038730</t>
  </si>
  <si>
    <t>https://pbs.twimg.com/profile_banners/4117440862/1452433111</t>
  </si>
  <si>
    <t>https://pbs.twimg.com/profile_banners/705197490/1455303287</t>
  </si>
  <si>
    <t>https://pbs.twimg.com/profile_banners/597008700/1397174818</t>
  </si>
  <si>
    <t>https://pbs.twimg.com/profile_banners/4820261139/1455727887</t>
  </si>
  <si>
    <t>https://pbs.twimg.com/profile_banners/3117311869/1429860539</t>
  </si>
  <si>
    <t>https://pbs.twimg.com/profile_banners/2174218193/1451729007</t>
  </si>
  <si>
    <t>https://pbs.twimg.com/profile_banners/1538039989/1389160899</t>
  </si>
  <si>
    <t>https://pbs.twimg.com/profile_banners/363350802/1348919439</t>
  </si>
  <si>
    <t>https://pbs.twimg.com/profile_banners/372656009/1455234363</t>
  </si>
  <si>
    <t>https://pbs.twimg.com/profile_banners/434993447/1455104856</t>
  </si>
  <si>
    <t>https://pbs.twimg.com/profile_banners/3147886040/1450070602</t>
  </si>
  <si>
    <t>https://pbs.twimg.com/profile_banners/353198572/1357135227</t>
  </si>
  <si>
    <t>https://pbs.twimg.com/profile_banners/2699870474/1455160891</t>
  </si>
  <si>
    <t>https://pbs.twimg.com/profile_banners/944594299/1354999874</t>
  </si>
  <si>
    <t>https://pbs.twimg.com/profile_banners/2198349915/1453161863</t>
  </si>
  <si>
    <t>https://pbs.twimg.com/profile_banners/825815472/1443205457</t>
  </si>
  <si>
    <t>https://pbs.twimg.com/profile_banners/2590454905/1437042797</t>
  </si>
  <si>
    <t>https://pbs.twimg.com/profile_banners/405840316/1448315367</t>
  </si>
  <si>
    <t>https://pbs.twimg.com/profile_banners/724075939/1437450893</t>
  </si>
  <si>
    <t>https://pbs.twimg.com/profile_banners/1623485010/1448835337</t>
  </si>
  <si>
    <t>https://pbs.twimg.com/profile_banners/831563191/1447693850</t>
  </si>
  <si>
    <t>https://pbs.twimg.com/profile_banners/1873212157/1449697558</t>
  </si>
  <si>
    <t>https://pbs.twimg.com/profile_banners/519321360/1426980198</t>
  </si>
  <si>
    <t>https://pbs.twimg.com/profile_banners/595554239/1430325762</t>
  </si>
  <si>
    <t>https://pbs.twimg.com/profile_banners/2905690472/1435434826</t>
  </si>
  <si>
    <t>https://pbs.twimg.com/profile_banners/478353638/1382023810</t>
  </si>
  <si>
    <t>https://pbs.twimg.com/profile_banners/4247673681/1449078435</t>
  </si>
  <si>
    <t>https://pbs.twimg.com/profile_banners/2467669457/1396888150</t>
  </si>
  <si>
    <t>https://pbs.twimg.com/profile_banners/1066470090/1454374125</t>
  </si>
  <si>
    <t>https://pbs.twimg.com/profile_banners/435598651/1404599123</t>
  </si>
  <si>
    <t>https://pbs.twimg.com/profile_banners/535583160/1376080578</t>
  </si>
  <si>
    <t>https://pbs.twimg.com/profile_banners/185522619/1414337473</t>
  </si>
  <si>
    <t>https://pbs.twimg.com/profile_banners/4027692196/1445643696</t>
  </si>
  <si>
    <t>https://pbs.twimg.com/profile_banners/282257842/1451813025</t>
  </si>
  <si>
    <t>https://pbs.twimg.com/profile_banners/2891065598/1421413865</t>
  </si>
  <si>
    <t>https://pbs.twimg.com/profile_banners/2894106289/1453115091</t>
  </si>
  <si>
    <t>https://pbs.twimg.com/profile_banners/3281273911/1437762665</t>
  </si>
  <si>
    <t>https://pbs.twimg.com/profile_banners/2448483219/1450607371</t>
  </si>
  <si>
    <t>https://pbs.twimg.com/profile_banners/1188834738/1444443358</t>
  </si>
  <si>
    <t>https://pbs.twimg.com/profile_banners/843868542/1452111574</t>
  </si>
  <si>
    <t>https://pbs.twimg.com/profile_banners/600840544/1388793510</t>
  </si>
  <si>
    <t>https://pbs.twimg.com/profile_banners/2332694026/1443198162</t>
  </si>
  <si>
    <t>https://pbs.twimg.com/profile_banners/2279307124/1455688126</t>
  </si>
  <si>
    <t>https://pbs.twimg.com/profile_banners/2991784350/1442370046</t>
  </si>
  <si>
    <t>https://pbs.twimg.com/profile_banners/2737230768/1455767838</t>
  </si>
  <si>
    <t>https://pbs.twimg.com/profile_banners/307746024/1407305906</t>
  </si>
  <si>
    <t>https://pbs.twimg.com/profile_banners/1338949338/1445736725</t>
  </si>
  <si>
    <t>https://pbs.twimg.com/profile_banners/729583651/1440367221</t>
  </si>
  <si>
    <t>https://pbs.twimg.com/profile_banners/2188869243/1442947841</t>
  </si>
  <si>
    <t>https://pbs.twimg.com/profile_banners/333041573/1448888101</t>
  </si>
  <si>
    <t>https://pbs.twimg.com/profile_banners/2528810485/1419791313</t>
  </si>
  <si>
    <t>https://pbs.twimg.com/profile_banners/1226340044/1425672720</t>
  </si>
  <si>
    <t>https://pbs.twimg.com/profile_banners/3672026533/1452195434</t>
  </si>
  <si>
    <t>https://pbs.twimg.com/profile_banners/2908601300/1423284401</t>
  </si>
  <si>
    <t>https://pbs.twimg.com/profile_banners/243215607/1427590355</t>
  </si>
  <si>
    <t>https://pbs.twimg.com/profile_banners/2441646123/1443268999</t>
  </si>
  <si>
    <t>https://pbs.twimg.com/profile_banners/469447726/1454850390</t>
  </si>
  <si>
    <t>https://pbs.twimg.com/profile_banners/4854543969/1453924477</t>
  </si>
  <si>
    <t>https://pbs.twimg.com/profile_banners/414564393/1454763419</t>
  </si>
  <si>
    <t>https://pbs.twimg.com/profile_banners/403497727/1421354988</t>
  </si>
  <si>
    <t>https://pbs.twimg.com/profile_banners/465535749/1443351562</t>
  </si>
  <si>
    <t>https://pbs.twimg.com/profile_banners/332079767/1447401771</t>
  </si>
  <si>
    <t>https://pbs.twimg.com/profile_banners/2169838953/1431139980</t>
  </si>
  <si>
    <t>https://pbs.twimg.com/profile_banners/245798379/1424362815</t>
  </si>
  <si>
    <t>https://pbs.twimg.com/profile_banners/4848492706/1455059838</t>
  </si>
  <si>
    <t>https://pbs.twimg.com/profile_banners/4861055973/1455887702</t>
  </si>
  <si>
    <t>https://pbs.twimg.com/profile_banners/865369818/1451798297</t>
  </si>
  <si>
    <t>https://pbs.twimg.com/profile_banners/2444432183/1413994152</t>
  </si>
  <si>
    <t>https://pbs.twimg.com/profile_banners/480315209/1424592566</t>
  </si>
  <si>
    <t>https://pbs.twimg.com/profile_banners/593940214/1454540170</t>
  </si>
  <si>
    <t>https://pbs.twimg.com/profile_banners/415003846/1348515194</t>
  </si>
  <si>
    <t>https://pbs.twimg.com/profile_banners/2306373329/1448910505</t>
  </si>
  <si>
    <t>https://pbs.twimg.com/profile_banners/497788324/1365428856</t>
  </si>
  <si>
    <t>https://pbs.twimg.com/profile_banners/451707143/1443627142</t>
  </si>
  <si>
    <t>https://pbs.twimg.com/profile_banners/2580569726/1455875379</t>
  </si>
  <si>
    <t>https://pbs.twimg.com/profile_banners/180991862/1395184965</t>
  </si>
  <si>
    <t>https://pbs.twimg.com/profile_banners/1639020276/1455918385</t>
  </si>
  <si>
    <t>https://pbs.twimg.com/profile_banners/574047158/1455775088</t>
  </si>
  <si>
    <t>https://pbs.twimg.com/profile_banners/395857639/1425511167</t>
  </si>
  <si>
    <t>https://pbs.twimg.com/profile_banners/3270436800/1443550654</t>
  </si>
  <si>
    <t>https://pbs.twimg.com/profile_banners/1266681433/1455094171</t>
  </si>
  <si>
    <t>https://pbs.twimg.com/profile_banners/593517776/1382716527</t>
  </si>
  <si>
    <t>https://pbs.twimg.com/profile_banners/484974806/1424635518</t>
  </si>
  <si>
    <t>https://pbs.twimg.com/profile_banners/1673814810/1455468457</t>
  </si>
  <si>
    <t>https://pbs.twimg.com/profile_banners/2841255122/1449290094</t>
  </si>
  <si>
    <t>https://pbs.twimg.com/profile_banners/331006196/1358287539</t>
  </si>
  <si>
    <t>https://pbs.twimg.com/profile_banners/2724655044/1443349794</t>
  </si>
  <si>
    <t>https://pbs.twimg.com/profile_banners/478593250/1348955571</t>
  </si>
  <si>
    <t>https://pbs.twimg.com/profile_banners/255519058/1442344439</t>
  </si>
  <si>
    <t>https://pbs.twimg.com/profile_banners/358844108/1453910319</t>
  </si>
  <si>
    <t>https://pbs.twimg.com/profile_banners/4171603037/1455537385</t>
  </si>
  <si>
    <t>https://pbs.twimg.com/profile_banners/3063615626/1442327509</t>
  </si>
  <si>
    <t>https://pbs.twimg.com/profile_banners/2869172744/1455716019</t>
  </si>
  <si>
    <t>https://pbs.twimg.com/profile_banners/2950697754/1442798714</t>
  </si>
  <si>
    <t>https://pbs.twimg.com/profile_banners/269990099/1402322615</t>
  </si>
  <si>
    <t>https://pbs.twimg.com/profile_banners/3232005266/1438997584</t>
  </si>
  <si>
    <t>https://pbs.twimg.com/profile_banners/1250105310/1455933793</t>
  </si>
  <si>
    <t>https://pbs.twimg.com/profile_banners/1423459687/1426024275</t>
  </si>
  <si>
    <t>https://pbs.twimg.com/profile_banners/4897386717/1455359251</t>
  </si>
  <si>
    <t>https://pbs.twimg.com/profile_banners/4841942561/1454889901</t>
  </si>
  <si>
    <t>https://pbs.twimg.com/profile_banners/4551971537/1455024032</t>
  </si>
  <si>
    <t>https://pbs.twimg.com/profile_banners/1125636091/1452104167</t>
  </si>
  <si>
    <t>https://pbs.twimg.com/profile_banners/527148744/1448167433</t>
  </si>
  <si>
    <t>https://pbs.twimg.com/profile_banners/2173583566/1453139411</t>
  </si>
  <si>
    <t>https://pbs.twimg.com/profile_banners/320194957/1355960168</t>
  </si>
  <si>
    <t>https://pbs.twimg.com/profile_banners/282032944/1442918933</t>
  </si>
  <si>
    <t>https://pbs.twimg.com/profile_banners/592389241/1388599858</t>
  </si>
  <si>
    <t>https://pbs.twimg.com/profile_banners/39359679/1432930743</t>
  </si>
  <si>
    <t>https://pbs.twimg.com/profile_banners/937366122/1421842361</t>
  </si>
  <si>
    <t>https://pbs.twimg.com/profile_banners/3906882562/1447594052</t>
  </si>
  <si>
    <t>https://pbs.twimg.com/profile_banners/2995685288/1451845835</t>
  </si>
  <si>
    <t>https://pbs.twimg.com/profile_banners/84620593/1408721997</t>
  </si>
  <si>
    <t>https://pbs.twimg.com/profile_banners/831609642/1368380986</t>
  </si>
  <si>
    <t>https://pbs.twimg.com/profile_banners/2931277476/1454588015</t>
  </si>
  <si>
    <t>https://pbs.twimg.com/profile_banners/334321365/1451926248</t>
  </si>
  <si>
    <t>https://pbs.twimg.com/profile_banners/1865102035/1453828268</t>
  </si>
  <si>
    <t>https://pbs.twimg.com/profile_banners/484612052/1381619799</t>
  </si>
  <si>
    <t>https://pbs.twimg.com/profile_banners/1555845830/1424178528</t>
  </si>
  <si>
    <t>https://pbs.twimg.com/profile_banners/2590387320/1455945683</t>
  </si>
  <si>
    <t>https://pbs.twimg.com/profile_banners/836496650/1441217702</t>
  </si>
  <si>
    <t>https://pbs.twimg.com/profile_banners/2215563770/1452673953</t>
  </si>
  <si>
    <t>https://pbs.twimg.com/profile_banners/4374634229/1455211867</t>
  </si>
  <si>
    <t>https://pbs.twimg.com/profile_banners/252224192/1437086922</t>
  </si>
  <si>
    <t>https://pbs.twimg.com/profile_banners/464585310/1444192619</t>
  </si>
  <si>
    <t>https://pbs.twimg.com/profile_banners/2533682959/1410741395</t>
  </si>
  <si>
    <t>https://pbs.twimg.com/profile_banners/485510336/1455383944</t>
  </si>
  <si>
    <t>https://pbs.twimg.com/profile_banners/572805596/1451948760</t>
  </si>
  <si>
    <t>https://pbs.twimg.com/profile_banners/431076410/1443206307</t>
  </si>
  <si>
    <t>https://pbs.twimg.com/profile_banners/4203705046/1455845609</t>
  </si>
  <si>
    <t>https://pbs.twimg.com/profile_banners/50609265/1448959814</t>
  </si>
  <si>
    <t>https://pbs.twimg.com/profile_banners/437548814/1437629034</t>
  </si>
  <si>
    <t>https://pbs.twimg.com/profile_banners/707992998/1434326109</t>
  </si>
  <si>
    <t>https://pbs.twimg.com/profile_banners/4590002295/1451841501</t>
  </si>
  <si>
    <t>https://pbs.twimg.com/profile_banners/1067694427/1357543982</t>
  </si>
  <si>
    <t>https://pbs.twimg.com/profile_banners/4511999008/1453601918</t>
  </si>
  <si>
    <t>https://pbs.twimg.com/profile_banners/299822130/1443216056</t>
  </si>
  <si>
    <t>https://pbs.twimg.com/profile_banners/819496196/1455681163</t>
  </si>
  <si>
    <t>https://pbs.twimg.com/profile_banners/4665948537/1451576720</t>
  </si>
  <si>
    <t>https://pbs.twimg.com/profile_banners/333935082/1435010567</t>
  </si>
  <si>
    <t>https://pbs.twimg.com/profile_banners/718833505/1427513722</t>
  </si>
  <si>
    <t>https://pbs.twimg.com/profile_banners/994458349/1422730660</t>
  </si>
  <si>
    <t>https://pbs.twimg.com/profile_banners/564076980/1422774277</t>
  </si>
  <si>
    <t>https://pbs.twimg.com/profile_banners/2604543084/1440968554</t>
  </si>
  <si>
    <t>https://pbs.twimg.com/profile_banners/769539758/1451859338</t>
  </si>
  <si>
    <t>https://pbs.twimg.com/profile_banners/568040417/1448737315</t>
  </si>
  <si>
    <t>https://pbs.twimg.com/profile_banners/620818405/1355486526</t>
  </si>
  <si>
    <t>https://pbs.twimg.com/profile_banners/2303408260/1390652133</t>
  </si>
  <si>
    <t>https://pbs.twimg.com/profile_banners/529316381/1451239457</t>
  </si>
  <si>
    <t>https://pbs.twimg.com/profile_banners/3193248917/1441204632</t>
  </si>
  <si>
    <t>https://pbs.twimg.com/profile_banners/3097710395/1439335534</t>
  </si>
  <si>
    <t>https://pbs.twimg.com/profile_banners/1197081714/1443206980</t>
  </si>
  <si>
    <t>https://pbs.twimg.com/profile_banners/4141628660/1453867754</t>
  </si>
  <si>
    <t>https://pbs.twimg.com/profile_banners/2477960312/1455642264</t>
  </si>
  <si>
    <t>https://pbs.twimg.com/profile_banners/316514744/1437296128</t>
  </si>
  <si>
    <t>https://pbs.twimg.com/profile_banners/3857060836/1449932979</t>
  </si>
  <si>
    <t>https://pbs.twimg.com/profile_banners/3652616960/1451862894</t>
  </si>
  <si>
    <t>https://pbs.twimg.com/profile_banners/1024138093/1431704079</t>
  </si>
  <si>
    <t>https://pbs.twimg.com/profile_banners/514163447/1436664603</t>
  </si>
  <si>
    <t>https://pbs.twimg.com/profile_banners/244388506/1445290572</t>
  </si>
  <si>
    <t>https://pbs.twimg.com/profile_banners/255580220/1455970593</t>
  </si>
  <si>
    <t>https://pbs.twimg.com/profile_banners/360202147/1455207165</t>
  </si>
  <si>
    <t>https://pbs.twimg.com/profile_banners/2618493620/1446985320</t>
  </si>
  <si>
    <t>https://pbs.twimg.com/profile_banners/2495211620/1421364580</t>
  </si>
  <si>
    <t>https://pbs.twimg.com/profile_banners/302574935/1374723414</t>
  </si>
  <si>
    <t>https://pbs.twimg.com/profile_banners/3139498554/1453002819</t>
  </si>
  <si>
    <t>https://pbs.twimg.com/profile_banners/2355545843/1451796027</t>
  </si>
  <si>
    <t>https://pbs.twimg.com/profile_banners/509019750/1449704566</t>
  </si>
  <si>
    <t>https://pbs.twimg.com/profile_banners/1423818734/1419828977</t>
  </si>
  <si>
    <t>https://pbs.twimg.com/profile_banners/332098921/1409612712</t>
  </si>
  <si>
    <t>https://pbs.twimg.com/profile_banners/488530755/1401525874</t>
  </si>
  <si>
    <t>https://pbs.twimg.com/profile_banners/3221090719/1432200035</t>
  </si>
  <si>
    <t>https://pbs.twimg.com/profile_banners/363056664/1453757547</t>
  </si>
  <si>
    <t>https://pbs.twimg.com/profile_banners/3098463092/1455569413</t>
  </si>
  <si>
    <t>https://pbs.twimg.com/profile_banners/454210772/1355350629</t>
  </si>
  <si>
    <t>https://pbs.twimg.com/profile_banners/313631398/1455929587</t>
  </si>
  <si>
    <t>https://pbs.twimg.com/profile_banners/537047671/1448717067</t>
  </si>
  <si>
    <t>https://pbs.twimg.com/profile_banners/1684244642/1452195278</t>
  </si>
  <si>
    <t>https://pbs.twimg.com/profile_banners/1167448273/1398239371</t>
  </si>
  <si>
    <t>https://pbs.twimg.com/profile_banners/2422318332/1443131190</t>
  </si>
  <si>
    <t>https://pbs.twimg.com/profile_banners/488479366/1373850437</t>
  </si>
  <si>
    <t>https://pbs.twimg.com/profile_banners/422013555/1429191111</t>
  </si>
  <si>
    <t>https://pbs.twimg.com/profile_banners/456159607/1359157972</t>
  </si>
  <si>
    <t>https://pbs.twimg.com/profile_banners/3193573010/1432373959</t>
  </si>
  <si>
    <t>https://pbs.twimg.com/profile_banners/3053856331/1425247680</t>
  </si>
  <si>
    <t>https://pbs.twimg.com/profile_banners/1677857858/1453152268</t>
  </si>
  <si>
    <t>https://pbs.twimg.com/profile_banners/1033389320/1425025016</t>
  </si>
  <si>
    <t>https://pbs.twimg.com/profile_banners/550393005/1430333013</t>
  </si>
  <si>
    <t>https://pbs.twimg.com/profile_banners/1686207229/1450247626</t>
  </si>
  <si>
    <t>https://pbs.twimg.com/profile_banners/1866809700/1431732273</t>
  </si>
  <si>
    <t>https://pbs.twimg.com/profile_banners/264426473/1416712559</t>
  </si>
  <si>
    <t>https://pbs.twimg.com/profile_banners/594931431/1399054651</t>
  </si>
  <si>
    <t>https://pbs.twimg.com/profile_banners/2812058677/1443842082</t>
  </si>
  <si>
    <t>https://pbs.twimg.com/profile_banners/386949524/1447880210</t>
  </si>
  <si>
    <t>https://pbs.twimg.com/profile_banners/429370470/1450876705</t>
  </si>
  <si>
    <t>https://pbs.twimg.com/profile_banners/429454861/1455564229</t>
  </si>
  <si>
    <t>https://pbs.twimg.com/profile_banners/398343582/1452560385</t>
  </si>
  <si>
    <t>https://pbs.twimg.com/profile_banners/1114569924/1451703927</t>
  </si>
  <si>
    <t>https://pbs.twimg.com/profile_banners/626806711/1455750393</t>
  </si>
  <si>
    <t>https://pbs.twimg.com/profile_banners/422016761/1446079681</t>
  </si>
  <si>
    <t>https://pbs.twimg.com/profile_banners/2399529142/1447184055</t>
  </si>
  <si>
    <t>https://pbs.twimg.com/profile_banners/452324995/1386475239</t>
  </si>
  <si>
    <t>https://pbs.twimg.com/profile_banners/820248031/1427504180</t>
  </si>
  <si>
    <t>https://pbs.twimg.com/profile_banners/4172865238/1454298909</t>
  </si>
  <si>
    <t>https://pbs.twimg.com/profile_banners/617360434/1451855137</t>
  </si>
  <si>
    <t>https://pbs.twimg.com/profile_banners/422147158/1349815110</t>
  </si>
  <si>
    <t>https://pbs.twimg.com/profile_banners/1683005413/1441444834</t>
  </si>
  <si>
    <t>https://pbs.twimg.com/profile_banners/3182012162/1430503868</t>
  </si>
  <si>
    <t>https://pbs.twimg.com/profile_banners/4329149537/1448889540</t>
  </si>
  <si>
    <t>https://pbs.twimg.com/profile_banners/372832719/1453280204</t>
  </si>
  <si>
    <t>https://pbs.twimg.com/profile_banners/1472068417/1442179410</t>
  </si>
  <si>
    <t>https://pbs.twimg.com/profile_banners/613313098/1455835115</t>
  </si>
  <si>
    <t>https://pbs.twimg.com/profile_banners/229016785/1443280287</t>
  </si>
  <si>
    <t>https://pbs.twimg.com/profile_banners/580783119/1421519326</t>
  </si>
  <si>
    <t>https://pbs.twimg.com/profile_banners/487970883/1450209929</t>
  </si>
  <si>
    <t>https://pbs.twimg.com/profile_banners/252064911/1402598336</t>
  </si>
  <si>
    <t>https://pbs.twimg.com/profile_banners/1684864124/1445010157</t>
  </si>
  <si>
    <t>https://pbs.twimg.com/profile_banners/2313049365/1455427865</t>
  </si>
  <si>
    <t>https://pbs.twimg.com/profile_banners/3021578352/1424433787</t>
  </si>
  <si>
    <t>https://pbs.twimg.com/profile_banners/4162725201/1447234263</t>
  </si>
  <si>
    <t>https://pbs.twimg.com/profile_banners/774180096/1388306679</t>
  </si>
  <si>
    <t>https://pbs.twimg.com/profile_banners/264859194/1425279062</t>
  </si>
  <si>
    <t>https://pbs.twimg.com/profile_banners/488145279/1455058968</t>
  </si>
  <si>
    <t>https://pbs.twimg.com/profile_banners/2887829072/1455917559</t>
  </si>
  <si>
    <t>https://pbs.twimg.com/profile_banners/2830952844/1449886479</t>
  </si>
  <si>
    <t>https://pbs.twimg.com/profile_banners/721084726/1455443090</t>
  </si>
  <si>
    <t>https://pbs.twimg.com/profile_banners/457533108/1378425031</t>
  </si>
  <si>
    <t>https://pbs.twimg.com/profile_banners/1416581773/1443221308</t>
  </si>
  <si>
    <t>https://pbs.twimg.com/profile_banners/1692985831/1443231141</t>
  </si>
  <si>
    <t>https://pbs.twimg.com/profile_banners/448015843/1449729663</t>
  </si>
  <si>
    <t>https://pbs.twimg.com/profile_banners/475019463/1451332717</t>
  </si>
  <si>
    <t>https://pbs.twimg.com/profile_banners/884753143/1455415231</t>
  </si>
  <si>
    <t>https://pbs.twimg.com/profile_banners/2357298581/1427159110</t>
  </si>
  <si>
    <t>https://pbs.twimg.com/profile_banners/930728389/1352244375</t>
  </si>
  <si>
    <t>https://pbs.twimg.com/profile_banners/330583406/1450678116</t>
  </si>
  <si>
    <t>https://pbs.twimg.com/profile_banners/512111750/1433801953</t>
  </si>
  <si>
    <t>https://pbs.twimg.com/profile_banners/394641071/1413197773</t>
  </si>
  <si>
    <t>https://pbs.twimg.com/profile_banners/1130624120/1421181307</t>
  </si>
  <si>
    <t>https://pbs.twimg.com/profile_banners/1111146085/1421097183</t>
  </si>
  <si>
    <t>https://pbs.twimg.com/profile_banners/2394570284/1414262350</t>
  </si>
  <si>
    <t>https://pbs.twimg.com/profile_banners/3128170523/1431314341</t>
  </si>
  <si>
    <t>https://pbs.twimg.com/profile_banners/269548723/1454191014</t>
  </si>
  <si>
    <t>https://pbs.twimg.com/profile_banners/1135349076/1443297509</t>
  </si>
  <si>
    <t>https://pbs.twimg.com/profile_banners/448075978/1412757807</t>
  </si>
  <si>
    <t>https://pbs.twimg.com/profile_banners/4755410836/1452396963</t>
  </si>
  <si>
    <t>https://pbs.twimg.com/profile_banners/4447267761/1452788593</t>
  </si>
  <si>
    <t>https://pbs.twimg.com/profile_banners/2161710286/1452092183</t>
  </si>
  <si>
    <t>https://pbs.twimg.com/profile_banners/386707069/1357852061</t>
  </si>
  <si>
    <t>https://pbs.twimg.com/profile_banners/472773185/1452138618</t>
  </si>
  <si>
    <t>https://pbs.twimg.com/profile_banners/536527211/1455509341</t>
  </si>
  <si>
    <t>https://pbs.twimg.com/profile_banners/368595758/1390640087</t>
  </si>
  <si>
    <t>https://pbs.twimg.com/profile_banners/366976559/1448149368</t>
  </si>
  <si>
    <t>https://pbs.twimg.com/profile_banners/3284581302/1437731736</t>
  </si>
  <si>
    <t>https://pbs.twimg.com/profile_banners/2316149847/1443718973</t>
  </si>
  <si>
    <t>https://pbs.twimg.com/profile_banners/2770042531/1409066248</t>
  </si>
  <si>
    <t>https://pbs.twimg.com/profile_banners/488065174/1424220645</t>
  </si>
  <si>
    <t>https://pbs.twimg.com/profile_banners/2875104925/1436790899</t>
  </si>
  <si>
    <t>https://pbs.twimg.com/profile_banners/868863822/1440114695</t>
  </si>
  <si>
    <t>https://pbs.twimg.com/profile_banners/286578157/1383502717</t>
  </si>
  <si>
    <t>https://pbs.twimg.com/profile_banners/1005144990/1429030734</t>
  </si>
  <si>
    <t>https://pbs.twimg.com/profile_banners/443605683/1372335420</t>
  </si>
  <si>
    <t>https://pbs.twimg.com/profile_banners/1242922471/1429041204</t>
  </si>
  <si>
    <t>https://pbs.twimg.com/profile_banners/510906609/1449150966</t>
  </si>
  <si>
    <t>https://pbs.twimg.com/profile_banners/409176388/1424882943</t>
  </si>
  <si>
    <t>https://pbs.twimg.com/profile_banners/423360703/1389707972</t>
  </si>
  <si>
    <t>https://pbs.twimg.com/profile_banners/1068100506/1400548453</t>
  </si>
  <si>
    <t>https://pbs.twimg.com/profile_banners/2713190923/1409755059</t>
  </si>
  <si>
    <t>https://pbs.twimg.com/profile_banners/101860252/1402121265</t>
  </si>
  <si>
    <t>https://pbs.twimg.com/profile_banners/1676976428/1411404297</t>
  </si>
  <si>
    <t>https://pbs.twimg.com/profile_banners/377236392/1438299032</t>
  </si>
  <si>
    <t>https://pbs.twimg.com/profile_banners/2580599868/1424455039</t>
  </si>
  <si>
    <t>https://pbs.twimg.com/profile_banners/1202259510/1450786619</t>
  </si>
  <si>
    <t>https://pbs.twimg.com/profile_banners/3191466445/1437933990</t>
  </si>
  <si>
    <t>https://pbs.twimg.com/profile_banners/1010412691/1371309322</t>
  </si>
  <si>
    <t>https://pbs.twimg.com/profile_banners/324705818/1414937215</t>
  </si>
  <si>
    <t>https://pbs.twimg.com/profile_banners/3098193451/1443228854</t>
  </si>
  <si>
    <t>https://pbs.twimg.com/profile_banners/699952989608546305/1455741385</t>
  </si>
  <si>
    <t>https://pbs.twimg.com/profile_banners/314324131/1349457126</t>
  </si>
  <si>
    <t>https://pbs.twimg.com/profile_banners/71404422/1349635972</t>
  </si>
  <si>
    <t>https://pbs.twimg.com/profile_banners/606713398/1437910947</t>
  </si>
  <si>
    <t>https://pbs.twimg.com/profile_banners/3014860243/1447608618</t>
  </si>
  <si>
    <t>https://pbs.twimg.com/profile_banners/1028223115/1395687901</t>
  </si>
  <si>
    <t>https://pbs.twimg.com/profile_banners/2791926652/1446493568</t>
  </si>
  <si>
    <t>https://pbs.twimg.com/profile_banners/1097841229/1358421081</t>
  </si>
  <si>
    <t>https://pbs.twimg.com/profile_banners/3079050705/1451744931</t>
  </si>
  <si>
    <t>https://pbs.twimg.com/profile_banners/532773875/1452901387</t>
  </si>
  <si>
    <t>https://pbs.twimg.com/profile_banners/2964858816/1431258029</t>
  </si>
  <si>
    <t>https://pbs.twimg.com/profile_banners/489736369/1402305628</t>
  </si>
  <si>
    <t>https://pbs.twimg.com/profile_banners/2261805201/1438027581</t>
  </si>
  <si>
    <t>https://pbs.twimg.com/profile_banners/470042524/1454622583</t>
  </si>
  <si>
    <t>https://pbs.twimg.com/profile_banners/1520387642/1446720172</t>
  </si>
  <si>
    <t>https://pbs.twimg.com/profile_banners/48103690/1451918705</t>
  </si>
  <si>
    <t>https://pbs.twimg.com/profile_banners/4186713040/1451899354</t>
  </si>
  <si>
    <t>https://pbs.twimg.com/profile_banners/560910352/1453912273</t>
  </si>
  <si>
    <t>https://pbs.twimg.com/profile_banners/4529508376/1450749592</t>
  </si>
  <si>
    <t>https://pbs.twimg.com/profile_banners/380197009/1452975589</t>
  </si>
  <si>
    <t>https://pbs.twimg.com/profile_banners/1556753906/1452324002</t>
  </si>
  <si>
    <t>https://pbs.twimg.com/profile_banners/933539268/1442956182</t>
  </si>
  <si>
    <t>https://pbs.twimg.com/profile_banners/2156988742/1421412988</t>
  </si>
  <si>
    <t>https://pbs.twimg.com/profile_banners/3249632700/1443304009</t>
  </si>
  <si>
    <t>https://pbs.twimg.com/profile_banners/540131365/1424870005</t>
  </si>
  <si>
    <t>https://pbs.twimg.com/profile_banners/479723917/1450439566</t>
  </si>
  <si>
    <t>https://pbs.twimg.com/profile_banners/533036996/1408697017</t>
  </si>
  <si>
    <t>https://pbs.twimg.com/profile_banners/482232581/1359572665</t>
  </si>
  <si>
    <t>https://pbs.twimg.com/profile_banners/428231608/1451427026</t>
  </si>
  <si>
    <t>https://pbs.twimg.com/profile_banners/3283324315/1443044162</t>
  </si>
  <si>
    <t>https://pbs.twimg.com/profile_banners/404311836/1422579047</t>
  </si>
  <si>
    <t>https://pbs.twimg.com/profile_banners/2550928320/1446070805</t>
  </si>
  <si>
    <t>https://pbs.twimg.com/profile_banners/1037162342/1356529212</t>
  </si>
  <si>
    <t>https://pbs.twimg.com/profile_banners/2385243649/1425312600</t>
  </si>
  <si>
    <t>https://pbs.twimg.com/profile_banners/2967033224/1430589061</t>
  </si>
  <si>
    <t>https://pbs.twimg.com/profile_banners/419702053/1390184001</t>
  </si>
  <si>
    <t>https://pbs.twimg.com/profile_banners/1418046655/1455778477</t>
  </si>
  <si>
    <t>https://pbs.twimg.com/profile_banners/2447339580/1438115367</t>
  </si>
  <si>
    <t>https://pbs.twimg.com/profile_banners/583313086/1399338217</t>
  </si>
  <si>
    <t>https://pbs.twimg.com/profile_banners/976626096/1436238951</t>
  </si>
  <si>
    <t>https://pbs.twimg.com/profile_banners/1352720503/1407814446</t>
  </si>
  <si>
    <t>https://pbs.twimg.com/profile_banners/1367823528/1427421586</t>
  </si>
  <si>
    <t>https://pbs.twimg.com/profile_banners/1424724788/1375057784</t>
  </si>
  <si>
    <t>https://pbs.twimg.com/profile_banners/131089446/1448230513</t>
  </si>
  <si>
    <t>https://pbs.twimg.com/profile_banners/3162322843/1441437556</t>
  </si>
  <si>
    <t>https://pbs.twimg.com/profile_banners/518365798/1451332644</t>
  </si>
  <si>
    <t>https://pbs.twimg.com/profile_banners/1201781233/1455909855</t>
  </si>
  <si>
    <t>https://pbs.twimg.com/profile_banners/2473030157/1455878573</t>
  </si>
  <si>
    <t>https://pbs.twimg.com/profile_banners/272865817/1455956454</t>
  </si>
  <si>
    <t>https://pbs.twimg.com/profile_banners/2884859966/1450377033</t>
  </si>
  <si>
    <t>https://pbs.twimg.com/profile_banners/747807991/1452967767</t>
  </si>
  <si>
    <t>https://pbs.twimg.com/profile_banners/504760991/1438944558</t>
  </si>
  <si>
    <t>https://pbs.twimg.com/profile_banners/3181108484/1448646830</t>
  </si>
  <si>
    <t>https://pbs.twimg.com/profile_banners/3276964345/1453075675</t>
  </si>
  <si>
    <t>https://pbs.twimg.com/profile_banners/2958231619/1453203282</t>
  </si>
  <si>
    <t>https://pbs.twimg.com/profile_banners/3313015940/1439359272</t>
  </si>
  <si>
    <t>https://pbs.twimg.com/profile_banners/423317244/1380815322</t>
  </si>
  <si>
    <t>https://pbs.twimg.com/profile_banners/245457488/1437272136</t>
  </si>
  <si>
    <t>https://pbs.twimg.com/profile_banners/3236633669/1431096026</t>
  </si>
  <si>
    <t>https://pbs.twimg.com/profile_banners/68840786/1427937628</t>
  </si>
  <si>
    <t>https://pbs.twimg.com/profile_banners/335556280/1449533521</t>
  </si>
  <si>
    <t>https://pbs.twimg.com/profile_banners/714586656/1416226366</t>
  </si>
  <si>
    <t>https://pbs.twimg.com/profile_banners/3061597454/1427976036</t>
  </si>
  <si>
    <t>https://pbs.twimg.com/profile_banners/1708209624/1377725629</t>
  </si>
  <si>
    <t>https://pbs.twimg.com/profile_banners/582077756/1454869536</t>
  </si>
  <si>
    <t>https://pbs.twimg.com/profile_banners/1335116964/1455486913</t>
  </si>
  <si>
    <t>https://pbs.twimg.com/profile_banners/3125946745/1430156788</t>
  </si>
  <si>
    <t>https://pbs.twimg.com/profile_banners/482223712/1437993160</t>
  </si>
  <si>
    <t>https://pbs.twimg.com/profile_banners/329261719/1447552955</t>
  </si>
  <si>
    <t>https://pbs.twimg.com/profile_banners/1897633482/1452532210</t>
  </si>
  <si>
    <t>https://pbs.twimg.com/profile_banners/1522925984/1423479281</t>
  </si>
  <si>
    <t>https://pbs.twimg.com/profile_banners/809633881/1443292596</t>
  </si>
  <si>
    <t>https://pbs.twimg.com/profile_banners/735216996/1366225985</t>
  </si>
  <si>
    <t>https://pbs.twimg.com/profile_banners/4703606299/1451836852</t>
  </si>
  <si>
    <t>https://pbs.twimg.com/profile_banners/304126304/1436861121</t>
  </si>
  <si>
    <t>https://pbs.twimg.com/profile_banners/3251142049/1448260705</t>
  </si>
  <si>
    <t>https://pbs.twimg.com/profile_banners/1697508913/1408737571</t>
  </si>
  <si>
    <t>https://pbs.twimg.com/profile_banners/1037812296/1449598641</t>
  </si>
  <si>
    <t>https://pbs.twimg.com/profile_banners/483950856/1444850986</t>
  </si>
  <si>
    <t>https://pbs.twimg.com/profile_banners/389752565/1351056578</t>
  </si>
  <si>
    <t>https://pbs.twimg.com/profile_banners/764075690/1432552507</t>
  </si>
  <si>
    <t>https://pbs.twimg.com/profile_banners/3227171232/1454594168</t>
  </si>
  <si>
    <t>https://pbs.twimg.com/profile_banners/2246305754/1448978379</t>
  </si>
  <si>
    <t>https://pbs.twimg.com/profile_banners/4172419409/1447449096</t>
  </si>
  <si>
    <t>https://pbs.twimg.com/profile_banners/282641741/1432474217</t>
  </si>
  <si>
    <t>https://pbs.twimg.com/profile_banners/457576864/1402525577</t>
  </si>
  <si>
    <t>https://pbs.twimg.com/profile_banners/157747872/1442867944</t>
  </si>
  <si>
    <t>https://pbs.twimg.com/profile_banners/810235982/1422143494</t>
  </si>
  <si>
    <t>https://pbs.twimg.com/profile_banners/3448978049/1452760476</t>
  </si>
  <si>
    <t>https://pbs.twimg.com/profile_banners/2999156888/1443260705</t>
  </si>
  <si>
    <t>https://pbs.twimg.com/profile_banners/3583774346/1450075613</t>
  </si>
  <si>
    <t>https://pbs.twimg.com/profile_banners/1327323066/1443334427</t>
  </si>
  <si>
    <t>https://pbs.twimg.com/profile_banners/455213762/1414675433</t>
  </si>
  <si>
    <t>https://pbs.twimg.com/profile_banners/48885851/1433173402</t>
  </si>
  <si>
    <t>https://pbs.twimg.com/profile_banners/281457735/1450965070</t>
  </si>
  <si>
    <t>https://pbs.twimg.com/profile_banners/2987914778/1455476268</t>
  </si>
  <si>
    <t>https://pbs.twimg.com/profile_banners/455607148/1402039866</t>
  </si>
  <si>
    <t>https://pbs.twimg.com/profile_banners/1077217632/1449446193</t>
  </si>
  <si>
    <t>https://pbs.twimg.com/profile_banners/911317236/1430176237</t>
  </si>
  <si>
    <t>https://pbs.twimg.com/profile_banners/725268127/1383045377</t>
  </si>
  <si>
    <t>https://pbs.twimg.com/profile_banners/437114960/1449066615</t>
  </si>
  <si>
    <t>https://pbs.twimg.com/profile_banners/496042641/1455932021</t>
  </si>
  <si>
    <t>https://pbs.twimg.com/profile_banners/928190185/1455560369</t>
  </si>
  <si>
    <t>https://pbs.twimg.com/profile_banners/406805162/1452878753</t>
  </si>
  <si>
    <t>https://pbs.twimg.com/profile_banners/2380337930/1401789999</t>
  </si>
  <si>
    <t>https://pbs.twimg.com/profile_banners/4076907915/1454868188</t>
  </si>
  <si>
    <t>https://pbs.twimg.com/profile_banners/465021404/1455138325</t>
  </si>
  <si>
    <t>https://pbs.twimg.com/profile_banners/1062876444/1376069424</t>
  </si>
  <si>
    <t>https://pbs.twimg.com/profile_banners/577034424/1427430899</t>
  </si>
  <si>
    <t>https://pbs.twimg.com/profile_banners/2288309129/1390015257</t>
  </si>
  <si>
    <t>https://pbs.twimg.com/profile_banners/428579251/1451223726</t>
  </si>
  <si>
    <t>https://pbs.twimg.com/profile_banners/2965744556/1420712177</t>
  </si>
  <si>
    <t>https://pbs.twimg.com/profile_banners/1117943317/1394463858</t>
  </si>
  <si>
    <t>https://pbs.twimg.com/profile_banners/614250619/1396795000</t>
  </si>
  <si>
    <t>https://pbs.twimg.com/profile_banners/431862174/1404134182</t>
  </si>
  <si>
    <t>https://pbs.twimg.com/profile_banners/1676127152/1455636586</t>
  </si>
  <si>
    <t>https://pbs.twimg.com/profile_banners/1033844425/1448133467</t>
  </si>
  <si>
    <t>https://pbs.twimg.com/profile_banners/316626517/1447279103</t>
  </si>
  <si>
    <t>https://pbs.twimg.com/profile_banners/2513772456/1448452913</t>
  </si>
  <si>
    <t>https://pbs.twimg.com/profile_banners/2293901991/1451836572</t>
  </si>
  <si>
    <t>https://pbs.twimg.com/profile_banners/627264019/1377277836</t>
  </si>
  <si>
    <t>https://pbs.twimg.com/profile_banners/244706823/1443199757</t>
  </si>
  <si>
    <t>https://pbs.twimg.com/profile_banners/397573346/1350938680</t>
  </si>
  <si>
    <t>https://pbs.twimg.com/profile_banners/425480224/1430044567</t>
  </si>
  <si>
    <t>https://pbs.twimg.com/profile_banners/3193369454/1451382117</t>
  </si>
  <si>
    <t>https://pbs.twimg.com/profile_banners/3552012562/1452893246</t>
  </si>
  <si>
    <t>https://pbs.twimg.com/profile_banners/20837438/1440898209</t>
  </si>
  <si>
    <t>https://pbs.twimg.com/profile_banners/298040991/1449436092</t>
  </si>
  <si>
    <t>https://pbs.twimg.com/profile_banners/243765282/1455560393</t>
  </si>
  <si>
    <t>https://pbs.twimg.com/profile_banners/2478930633/1455902327</t>
  </si>
  <si>
    <t>https://pbs.twimg.com/profile_banners/1705292276/1424399045</t>
  </si>
  <si>
    <t>https://pbs.twimg.com/profile_banners/2455925830/1455058579</t>
  </si>
  <si>
    <t>https://pbs.twimg.com/profile_banners/531644960/1394806447</t>
  </si>
  <si>
    <t>https://pbs.twimg.com/profile_banners/624697841/1351568596</t>
  </si>
  <si>
    <t>https://pbs.twimg.com/profile_banners/585434387/1372769491</t>
  </si>
  <si>
    <t>https://pbs.twimg.com/profile_banners/1424211841/1411460444</t>
  </si>
  <si>
    <t>https://pbs.twimg.com/profile_banners/2332141369/1454936429</t>
  </si>
  <si>
    <t>https://pbs.twimg.com/profile_banners/930440228/1447866270</t>
  </si>
  <si>
    <t>https://pbs.twimg.com/profile_banners/2814689304/1444003123</t>
  </si>
  <si>
    <t>https://pbs.twimg.com/profile_banners/932991332/1396187894</t>
  </si>
  <si>
    <t>https://pbs.twimg.com/profile_banners/1676703493/1413139895</t>
  </si>
  <si>
    <t>https://pbs.twimg.com/profile_banners/2854168957/1436414998</t>
  </si>
  <si>
    <t>https://pbs.twimg.com/profile_banners/390164950/1366611051</t>
  </si>
  <si>
    <t>https://pbs.twimg.com/profile_banners/560477014/1443069629</t>
  </si>
  <si>
    <t>https://pbs.twimg.com/profile_banners/2713601161/1422084361</t>
  </si>
  <si>
    <t>https://pbs.twimg.com/profile_banners/487564907/1446398492</t>
  </si>
  <si>
    <t>https://pbs.twimg.com/profile_banners/123162741/1404817476</t>
  </si>
  <si>
    <t>https://pbs.twimg.com/profile_banners/2242459960/1443413202</t>
  </si>
  <si>
    <t>https://pbs.twimg.com/profile_banners/625451037/1427353822</t>
  </si>
  <si>
    <t>https://pbs.twimg.com/profile_banners/2159572603/1426247908</t>
  </si>
  <si>
    <t>https://pbs.twimg.com/profile_banners/3003350814/1422810085</t>
  </si>
  <si>
    <t>https://pbs.twimg.com/profile_banners/421308064/1448106961</t>
  </si>
  <si>
    <t>https://pbs.twimg.com/profile_banners/1597512912/1373952064</t>
  </si>
  <si>
    <t>https://pbs.twimg.com/profile_banners/2598834812/1451904132</t>
  </si>
  <si>
    <t>https://pbs.twimg.com/profile_banners/527797597/1396386611</t>
  </si>
  <si>
    <t>https://pbs.twimg.com/profile_banners/4764085773/1452552329</t>
  </si>
  <si>
    <t>https://pbs.twimg.com/profile_banners/407070825/1375866822</t>
  </si>
  <si>
    <t>https://pbs.twimg.com/profile_banners/323547850/1349027941</t>
  </si>
  <si>
    <t>https://pbs.twimg.com/profile_banners/1368098233/1420664606</t>
  </si>
  <si>
    <t>https://pbs.twimg.com/profile_banners/597635304/1452556880</t>
  </si>
  <si>
    <t>https://pbs.twimg.com/profile_banners/1033148173/1439124996</t>
  </si>
  <si>
    <t>https://pbs.twimg.com/profile_banners/2267178621/1455917344</t>
  </si>
  <si>
    <t>https://pbs.twimg.com/profile_banners/4120281335/1454175854</t>
  </si>
  <si>
    <t>https://pbs.twimg.com/profile_banners/3528976040/1453086365</t>
  </si>
  <si>
    <t>https://pbs.twimg.com/profile_banners/1220790312/1430325314</t>
  </si>
  <si>
    <t>https://pbs.twimg.com/profile_banners/2348821145/1393097857</t>
  </si>
  <si>
    <t>https://pbs.twimg.com/profile_banners/629863146/1448886033</t>
  </si>
  <si>
    <t>https://pbs.twimg.com/profile_banners/590744859/1431898685</t>
  </si>
  <si>
    <t>https://pbs.twimg.com/profile_banners/1897514418/1440129589</t>
  </si>
  <si>
    <t>https://pbs.twimg.com/profile_banners/545587654/1430863741</t>
  </si>
  <si>
    <t>https://pbs.twimg.com/profile_banners/352028150/1382236076</t>
  </si>
  <si>
    <t>https://pbs.twimg.com/profile_banners/635480564/1455436279</t>
  </si>
  <si>
    <t>https://pbs.twimg.com/profile_banners/2654918948/1443032549</t>
  </si>
  <si>
    <t>https://pbs.twimg.com/profile_banners/4865760617/1455112923</t>
  </si>
  <si>
    <t>https://pbs.twimg.com/profile_banners/340386677/1453053618</t>
  </si>
  <si>
    <t>https://pbs.twimg.com/profile_banners/635268695/1454319516</t>
  </si>
  <si>
    <t>https://pbs.twimg.com/profile_banners/823490821/1417259450</t>
  </si>
  <si>
    <t>https://pbs.twimg.com/profile_banners/525571830/1453501798</t>
  </si>
  <si>
    <t>https://pbs.twimg.com/profile_banners/701537158/1451780776</t>
  </si>
  <si>
    <t>https://pbs.twimg.com/profile_banners/1621405688/1411331753</t>
  </si>
  <si>
    <t>https://pbs.twimg.com/profile_banners/1063010570/1441172593</t>
  </si>
  <si>
    <t>https://pbs.twimg.com/profile_banners/335483019/1452004016</t>
  </si>
  <si>
    <t>https://pbs.twimg.com/profile_banners/519844328/1442573632</t>
  </si>
  <si>
    <t>https://pbs.twimg.com/profile_banners/443198344/1377008624</t>
  </si>
  <si>
    <t>https://pbs.twimg.com/profile_banners/3903573917/1444352032</t>
  </si>
  <si>
    <t>https://pbs.twimg.com/profile_banners/250790302/1389132345</t>
  </si>
  <si>
    <t>https://pbs.twimg.com/profile_banners/2266291595/1455499102</t>
  </si>
  <si>
    <t>https://pbs.twimg.com/profile_banners/992025883/1452903062</t>
  </si>
  <si>
    <t>https://pbs.twimg.com/profile_banners/888916334/1449992190</t>
  </si>
  <si>
    <t>https://pbs.twimg.com/profile_banners/4341077417/1451820741</t>
  </si>
  <si>
    <t>https://pbs.twimg.com/profile_banners/302964753/1357566414</t>
  </si>
  <si>
    <t>https://pbs.twimg.com/profile_banners/2488595911/1407338517</t>
  </si>
  <si>
    <t>https://pbs.twimg.com/profile_banners/486127245/1375233951</t>
  </si>
  <si>
    <t>https://pbs.twimg.com/profile_banners/433622410/1446583782</t>
  </si>
  <si>
    <t>https://pbs.twimg.com/profile_banners/1241366564/1452098261</t>
  </si>
  <si>
    <t>https://pbs.twimg.com/profile_banners/371381939/1412277428</t>
  </si>
  <si>
    <t>https://pbs.twimg.com/profile_banners/588952464/1422401866</t>
  </si>
  <si>
    <t>https://pbs.twimg.com/profile_banners/1273505299/1451972015</t>
  </si>
  <si>
    <t>https://pbs.twimg.com/profile_banners/1066221703/1451809182</t>
  </si>
  <si>
    <t>https://pbs.twimg.com/profile_banners/451399959/1455930243</t>
  </si>
  <si>
    <t>https://pbs.twimg.com/profile_banners/3167968746/1430855408</t>
  </si>
  <si>
    <t>https://pbs.twimg.com/profile_banners/599916688/1427669493</t>
  </si>
  <si>
    <t>https://pbs.twimg.com/profile_banners/1674266184/1428494247</t>
  </si>
  <si>
    <t>https://pbs.twimg.com/profile_banners/1009519040/1446946860</t>
  </si>
  <si>
    <t>https://pbs.twimg.com/profile_banners/1624827043/1449929727</t>
  </si>
  <si>
    <t>https://pbs.twimg.com/profile_banners/561935981/1428229528</t>
  </si>
  <si>
    <t>https://pbs.twimg.com/profile_banners/450875250/1377782982</t>
  </si>
  <si>
    <t>https://pbs.twimg.com/profile_banners/578010204/1425660180</t>
  </si>
  <si>
    <t>https://pbs.twimg.com/profile_banners/1399112672/1437831807</t>
  </si>
  <si>
    <t>https://pbs.twimg.com/profile_banners/610311732/1453408176</t>
  </si>
  <si>
    <t>https://pbs.twimg.com/profile_banners/498298549/1451535198</t>
  </si>
  <si>
    <t>https://pbs.twimg.com/profile_banners/2976017719/1449145739</t>
  </si>
  <si>
    <t>https://pbs.twimg.com/profile_banners/394771379/1430292405</t>
  </si>
  <si>
    <t>https://pbs.twimg.com/profile_banners/538014456/1454696410</t>
  </si>
  <si>
    <t>https://pbs.twimg.com/profile_banners/1607885408/1443318699</t>
  </si>
  <si>
    <t>https://pbs.twimg.com/profile_banners/4597976535/1455362811</t>
  </si>
  <si>
    <t>https://pbs.twimg.com/profile_banners/606548981/1401348168</t>
  </si>
  <si>
    <t>https://pbs.twimg.com/profile_banners/2265843102/1446047738</t>
  </si>
  <si>
    <t>https://pbs.twimg.com/profile_banners/371748966/1366896422</t>
  </si>
  <si>
    <t>https://pbs.twimg.com/profile_banners/2874480642/1430996441</t>
  </si>
  <si>
    <t>https://pbs.twimg.com/profile_banners/437893601/1437793226</t>
  </si>
  <si>
    <t>https://pbs.twimg.com/profile_banners/459693896/1443151562</t>
  </si>
  <si>
    <t>https://pbs.twimg.com/profile_banners/3271065452/1455497553</t>
  </si>
  <si>
    <t>https://pbs.twimg.com/profile_banners/314399864/1453861459</t>
  </si>
  <si>
    <t>https://pbs.twimg.com/profile_banners/2365511906/1401459546</t>
  </si>
  <si>
    <t>https://pbs.twimg.com/profile_banners/2726752734/1422421859</t>
  </si>
  <si>
    <t>https://pbs.twimg.com/profile_banners/733997144/1411349249</t>
  </si>
  <si>
    <t>https://pbs.twimg.com/profile_banners/2356268032/1444410086</t>
  </si>
  <si>
    <t>https://pbs.twimg.com/profile_banners/2606488628/1424968284</t>
  </si>
  <si>
    <t>https://pbs.twimg.com/profile_banners/2884459021/1419165505</t>
  </si>
  <si>
    <t>https://pbs.twimg.com/profile_banners/1198991808/1443652806</t>
  </si>
  <si>
    <t>https://pbs.twimg.com/profile_banners/3304828382/1445330954</t>
  </si>
  <si>
    <t>https://pbs.twimg.com/profile_banners/1274618124/1364396898</t>
  </si>
  <si>
    <t>https://pbs.twimg.com/profile_banners/924381943/1427616625</t>
  </si>
  <si>
    <t>https://pbs.twimg.com/profile_banners/601657914/1429827657</t>
  </si>
  <si>
    <t>https://pbs.twimg.com/profile_banners/1426394707/1435810832</t>
  </si>
  <si>
    <t>https://pbs.twimg.com/profile_banners/430957893/1435116876</t>
  </si>
  <si>
    <t>https://pbs.twimg.com/profile_banners/559037873/1368229981</t>
  </si>
  <si>
    <t>https://pbs.twimg.com/profile_banners/365534054/1431713802</t>
  </si>
  <si>
    <t>https://pbs.twimg.com/profile_banners/2509362359/1455597020</t>
  </si>
  <si>
    <t>https://pbs.twimg.com/profile_banners/2907421238/1443399298</t>
  </si>
  <si>
    <t>https://pbs.twimg.com/profile_banners/523259744/1446209160</t>
  </si>
  <si>
    <t>https://pbs.twimg.com/profile_banners/627190780/1407064962</t>
  </si>
  <si>
    <t>https://pbs.twimg.com/profile_banners/1380389574/1452697816</t>
  </si>
  <si>
    <t>https://pbs.twimg.com/profile_banners/394155189/1445959780</t>
  </si>
  <si>
    <t>https://pbs.twimg.com/profile_banners/1467023126/1412090987</t>
  </si>
  <si>
    <t>https://pbs.twimg.com/profile_banners/3150041354/1428810075</t>
  </si>
  <si>
    <t>https://pbs.twimg.com/profile_banners/166513119/1454084245</t>
  </si>
  <si>
    <t>https://pbs.twimg.com/profile_banners/78279812/1449512099</t>
  </si>
  <si>
    <t>https://pbs.twimg.com/profile_banners/288144358/1433765187</t>
  </si>
  <si>
    <t>https://pbs.twimg.com/profile_banners/454720616/1399544942</t>
  </si>
  <si>
    <t>https://pbs.twimg.com/profile_banners/430530678/1455291851</t>
  </si>
  <si>
    <t>https://pbs.twimg.com/profile_banners/487700555/1432747055</t>
  </si>
  <si>
    <t>https://pbs.twimg.com/profile_banners/2877193532/1439149214</t>
  </si>
  <si>
    <t>https://pbs.twimg.com/profile_banners/4894800521/1455407715</t>
  </si>
  <si>
    <t>https://pbs.twimg.com/profile_banners/445726519/1354269927</t>
  </si>
  <si>
    <t>https://pbs.twimg.com/profile_banners/430854589/1454653079</t>
  </si>
  <si>
    <t>https://pbs.twimg.com/profile_banners/2752226730/1455461477</t>
  </si>
  <si>
    <t>https://pbs.twimg.com/profile_banners/1256827951/1381136985</t>
  </si>
  <si>
    <t>https://pbs.twimg.com/profile_banners/1428255133/1455388511</t>
  </si>
  <si>
    <t>https://pbs.twimg.com/profile_banners/76972037/1455790031</t>
  </si>
  <si>
    <t>https://pbs.twimg.com/profile_banners/694938314932162560/1454521541</t>
  </si>
  <si>
    <t>https://pbs.twimg.com/profile_banners/67763109/1443401256</t>
  </si>
  <si>
    <t>https://pbs.twimg.com/profile_banners/1476203162/1437189314</t>
  </si>
  <si>
    <t>https://pbs.twimg.com/profile_banners/1423204364/1455018440</t>
  </si>
  <si>
    <t>https://pbs.twimg.com/profile_banners/1278579907/1429464219</t>
  </si>
  <si>
    <t>https://pbs.twimg.com/profile_banners/3039886428/1455613876</t>
  </si>
  <si>
    <t>https://pbs.twimg.com/profile_banners/203476567/1455447787</t>
  </si>
  <si>
    <t>https://pbs.twimg.com/profile_banners/2985441958/1450785149</t>
  </si>
  <si>
    <t>https://pbs.twimg.com/profile_banners/288196328/1452691613</t>
  </si>
  <si>
    <t>https://pbs.twimg.com/profile_banners/254128037/1385353624</t>
  </si>
  <si>
    <t>https://pbs.twimg.com/profile_banners/241466447/1391097618</t>
  </si>
  <si>
    <t>https://pbs.twimg.com/profile_banners/388467905/1388929288</t>
  </si>
  <si>
    <t>https://pbs.twimg.com/profile_banners/772171940/1431691378</t>
  </si>
  <si>
    <t>https://pbs.twimg.com/profile_banners/542809092/1365177202</t>
  </si>
  <si>
    <t>https://pbs.twimg.com/profile_banners/2954419021/1420093710</t>
  </si>
  <si>
    <t>https://pbs.twimg.com/profile_banners/487693967/1446956194</t>
  </si>
  <si>
    <t>https://pbs.twimg.com/profile_banners/1676883684/1402622512</t>
  </si>
  <si>
    <t>https://pbs.twimg.com/profile_banners/3380727134/1440845869</t>
  </si>
  <si>
    <t>https://pbs.twimg.com/profile_banners/231214575/1455538985</t>
  </si>
  <si>
    <t>https://pbs.twimg.com/profile_banners/360285506/1351009025</t>
  </si>
  <si>
    <t>https://pbs.twimg.com/profile_banners/467130949/1417277548</t>
  </si>
  <si>
    <t>https://pbs.twimg.com/profile_banners/3192640771/1453430641</t>
  </si>
  <si>
    <t>https://pbs.twimg.com/profile_banners/2704924675/1455011733</t>
  </si>
  <si>
    <t>https://pbs.twimg.com/profile_banners/620263602/1452327408</t>
  </si>
  <si>
    <t>https://pbs.twimg.com/profile_banners/447101222/1446243018</t>
  </si>
  <si>
    <t>https://pbs.twimg.com/profile_banners/562468314/1452289375</t>
  </si>
  <si>
    <t>https://pbs.twimg.com/profile_banners/88430509/1441016321</t>
  </si>
  <si>
    <t>https://pbs.twimg.com/profile_banners/56337804/1440289364</t>
  </si>
  <si>
    <t>https://pbs.twimg.com/profile_banners/1400221082/1439530221</t>
  </si>
  <si>
    <t>https://pbs.twimg.com/profile_banners/2203208817/1451473768</t>
  </si>
  <si>
    <t>https://pbs.twimg.com/profile_banners/493004005/1455641044</t>
  </si>
  <si>
    <t>https://pbs.twimg.com/profile_banners/703182187/1443648865</t>
  </si>
  <si>
    <t>https://pbs.twimg.com/profile_banners/4819171761/1454159188</t>
  </si>
  <si>
    <t>https://pbs.twimg.com/profile_banners/1017944046/1406098542</t>
  </si>
  <si>
    <t>https://pbs.twimg.com/profile_banners/357937700/1455451670</t>
  </si>
  <si>
    <t>https://pbs.twimg.com/profile_banners/333070327/1426001922</t>
  </si>
  <si>
    <t>https://pbs.twimg.com/profile_banners/815458027/1410689708</t>
  </si>
  <si>
    <t>https://pbs.twimg.com/profile_banners/965771671/1422051745</t>
  </si>
  <si>
    <t>https://pbs.twimg.com/profile_banners/556424127/1419112248</t>
  </si>
  <si>
    <t>https://pbs.twimg.com/profile_banners/3218504969/1439853176</t>
  </si>
  <si>
    <t>https://pbs.twimg.com/profile_banners/503492734/1419339330</t>
  </si>
  <si>
    <t>https://pbs.twimg.com/profile_banners/695277814006812672/1454672168</t>
  </si>
  <si>
    <t>https://pbs.twimg.com/profile_banners/361490301/1412298136</t>
  </si>
  <si>
    <t>https://pbs.twimg.com/profile_banners/1011166614/1455718825</t>
  </si>
  <si>
    <t>https://pbs.twimg.com/profile_banners/483006568/1427829323</t>
  </si>
  <si>
    <t>https://pbs.twimg.com/profile_banners/285247883/1434888486</t>
  </si>
  <si>
    <t>https://pbs.twimg.com/profile_banners/1077247363/1413813285</t>
  </si>
  <si>
    <t>https://pbs.twimg.com/profile_banners/248418289/1452294330</t>
  </si>
  <si>
    <t>https://pbs.twimg.com/profile_banners/715698830/1375381368</t>
  </si>
  <si>
    <t>https://pbs.twimg.com/profile_banners/933793842/1429538585</t>
  </si>
  <si>
    <t>https://pbs.twimg.com/profile_banners/354594880/1448391299</t>
  </si>
  <si>
    <t>https://pbs.twimg.com/profile_banners/2301915970/1451855116</t>
  </si>
  <si>
    <t>https://pbs.twimg.com/profile_banners/1549302698/1372289143</t>
  </si>
  <si>
    <t>https://pbs.twimg.com/profile_banners/607183464/1432331639</t>
  </si>
  <si>
    <t>ar</t>
  </si>
  <si>
    <t>en</t>
  </si>
  <si>
    <t>fr</t>
  </si>
  <si>
    <t>he</t>
  </si>
  <si>
    <t>en-gb</t>
  </si>
  <si>
    <t>nb</t>
  </si>
  <si>
    <t>pt</t>
  </si>
  <si>
    <t>http://abs.twimg.com/images/themes/theme1/bg.png</t>
  </si>
  <si>
    <t>http://abs.twimg.com/images/themes/theme2/bg.gif</t>
  </si>
  <si>
    <t>http://pbs.twimg.com/profile_background_images/700312008/ec40b846f120f0f6fd8ef4542688bc34.png</t>
  </si>
  <si>
    <t>http://abs.twimg.com/images/themes/theme11/bg.gif</t>
  </si>
  <si>
    <t>http://pbs.twimg.com/profile_background_images/808908763/d30ec6a7c8f1f68d0791fb05984386f1.jpeg</t>
  </si>
  <si>
    <t>http://pbs.twimg.com/profile_background_images/439188980769120256/QpkDR0IP.jpeg</t>
  </si>
  <si>
    <t>http://pbs.twimg.com/profile_background_images/246491693/Media_20__20Advertising.jpg</t>
  </si>
  <si>
    <t>http://pbs.twimg.com/profile_background_images/745872306/7d8bd9553726068f86e5f917e437e1f1.jpeg</t>
  </si>
  <si>
    <t>http://abs.twimg.com/images/themes/theme5/bg.gif</t>
  </si>
  <si>
    <t>http://pbs.twimg.com/profile_background_images/671927050861715456/Ctn7pzkJ.jpg</t>
  </si>
  <si>
    <t>http://pbs.twimg.com/profile_background_images/380594682/SAM_3357.JPG</t>
  </si>
  <si>
    <t>http://pbs.twimg.com/profile_background_images/861100969/b105830ccd5b21cdcb11f132baaa1539.png</t>
  </si>
  <si>
    <t>http://pbs.twimg.com/profile_background_images/595957277124759553/Z3shuprZ.png</t>
  </si>
  <si>
    <t>http://pbs.twimg.com/profile_background_images/378800000015521783/301556b5d11addd547bdc24065a726dd.png</t>
  </si>
  <si>
    <t>http://pbs.twimg.com/profile_background_images/535887601740165121/jmKLaylE.jpeg</t>
  </si>
  <si>
    <t>http://pbs.twimg.com/profile_background_images/577791763986796544/PCTptcDj.png</t>
  </si>
  <si>
    <t>http://abs.twimg.com/images/themes/theme4/bg.gif</t>
  </si>
  <si>
    <t>http://pbs.twimg.com/profile_background_images/716039509/799e0e29ee8fadd7a7273af8f25f6c50.jpeg</t>
  </si>
  <si>
    <t>http://pbs.twimg.com/profile_background_images/541254240585273344/qTJ00Cv5.jpeg</t>
  </si>
  <si>
    <t>http://abs.twimg.com/images/themes/theme3/bg.gif</t>
  </si>
  <si>
    <t>http://pbs.twimg.com/profile_background_images/785145970/387aff5adfeb3391812d9d23b5579227.jpeg</t>
  </si>
  <si>
    <t>http://pbs.twimg.com/profile_background_images/378800000122167640/601b545ca0835dbe443f4f770007e8c2.jpeg</t>
  </si>
  <si>
    <t>http://pbs.twimg.com/profile_background_images/550037257852174337/AD54F5gh.jpeg</t>
  </si>
  <si>
    <t>http://pbs.twimg.com/profile_background_images/522400580338081792/9gQ2uwSN.png</t>
  </si>
  <si>
    <t>http://pbs.twimg.com/profile_background_images/378800000072583927/92b5ae3df5d60cd074fbcc1006fd7a2e.jpeg</t>
  </si>
  <si>
    <t>http://abs.twimg.com/images/themes/theme18/bg.gif</t>
  </si>
  <si>
    <t>http://pbs.twimg.com/profile_background_images/474267795060826112/ZFXHy-hx.jpeg</t>
  </si>
  <si>
    <t>http://pbs.twimg.com/profile_background_images/531712363/21.jpg</t>
  </si>
  <si>
    <t>http://pbs.twimg.com/profile_background_images/739641205/8d5ee5fe42c5ceeeeefcee9c135e82c7.png</t>
  </si>
  <si>
    <t>http://abs.twimg.com/images/themes/theme19/bg.gif</t>
  </si>
  <si>
    <t>http://abs.twimg.com/images/themes/theme10/bg.gif</t>
  </si>
  <si>
    <t>http://pbs.twimg.com/profile_background_images/391170301/xcd790abf07c732473c7908d69bd8d3f.png</t>
  </si>
  <si>
    <t>http://pbs.twimg.com/profile_background_images/875813087/8915aaa74b393d5efe53bfdbe9cf15f8.jpeg</t>
  </si>
  <si>
    <t>http://pbs.twimg.com/profile_background_images/378800000156328358/HkXJYWMP.jpeg</t>
  </si>
  <si>
    <t>http://pbs.twimg.com/profile_background_images/752624886/b1f06754961c09c4345723bd4d04e47d.jpeg</t>
  </si>
  <si>
    <t>http://abs.twimg.com/images/themes/theme15/bg.png</t>
  </si>
  <si>
    <t>http://pbs.twimg.com/profile_background_images/692799814/d3337f4a0488aaada2c7e54b6bce1f14.jpeg</t>
  </si>
  <si>
    <t>http://pbs.twimg.com/profile_background_images/579599229/79fm2lp6kc9254xrfyvi.jpeg</t>
  </si>
  <si>
    <t>http://pbs.twimg.com/profile_background_images/378800000112943606/3a6719d44c22a54efb60945fcf81b096.jpeg</t>
  </si>
  <si>
    <t>http://pbs.twimg.com/profile_background_images/312721942/ACE_2089.JPG</t>
  </si>
  <si>
    <t>http://pbs.twimg.com/profile_background_images/554592014591721472/UJs-RX-d.jpeg</t>
  </si>
  <si>
    <t>http://pbs.twimg.com/profile_background_images/769418011/aa57898f97a3f722feef71eb10ad45d1.jpeg</t>
  </si>
  <si>
    <t>http://pbs.twimg.com/profile_background_images/786755002/f03dc0ccd1baa6e08a3bd060055e4079.jpeg</t>
  </si>
  <si>
    <t>http://abs.twimg.com/images/themes/theme13/bg.gif</t>
  </si>
  <si>
    <t>http://pbs.twimg.com/profile_background_images/661432104010518528/PojpgbtF.jpg</t>
  </si>
  <si>
    <t>http://abs.twimg.com/images/themes/theme14/bg.gif</t>
  </si>
  <si>
    <t>http://pbs.twimg.com/profile_background_images/532964147/x80c2cf67a3c36657f28fec9ecd01f4e.jpg</t>
  </si>
  <si>
    <t>http://abs.twimg.com/images/themes/theme9/bg.gif</t>
  </si>
  <si>
    <t>http://pbs.twimg.com/profile_background_images/471529285623111680/Ny3uavRO.jpeg</t>
  </si>
  <si>
    <t>http://pbs.twimg.com/profile_background_images/550747119/1-9.jpg</t>
  </si>
  <si>
    <t>http://pbs.twimg.com/profile_background_images/378800000052773065/5cb6ab402cc8ee4142fd99d045a513e5.jpeg</t>
  </si>
  <si>
    <t>http://pbs.twimg.com/profile_background_images/365047424/656.jpg</t>
  </si>
  <si>
    <t>http://pbs.twimg.com/profile_background_images/311304852/IMG_0653.JPG</t>
  </si>
  <si>
    <t>http://pbs.twimg.com/profile_background_images/610821466179809280/TxAnRcJB.jpg</t>
  </si>
  <si>
    <t>http://pbs.twimg.com/profile_background_images/631827761238175745/XFifZy3j.jpg</t>
  </si>
  <si>
    <t>http://pbs.twimg.com/profile_background_images/890185697/5810265e57fedbd2b8da3fa2836a4413.png</t>
  </si>
  <si>
    <t>http://abs.twimg.com/images/themes/theme16/bg.gif</t>
  </si>
  <si>
    <t>http://pbs.twimg.com/profile_background_images/431748862567407618/hzeuW7Ve.jpeg</t>
  </si>
  <si>
    <t>http://pbs.twimg.com/profile_background_images/510419160694681600/7UB9Zug9.jpeg</t>
  </si>
  <si>
    <t>http://pbs.twimg.com/profile_background_images/620401833/ys2ban5cxzjiavkudcuh.jpeg</t>
  </si>
  <si>
    <t>http://pbs.twimg.com/profile_background_images/448034781897302016/ZjQ_H8uO.jpeg</t>
  </si>
  <si>
    <t>http://pbs.twimg.com/profile_background_images/785569722/f1fa37e0ac0bf753a3e39aebb5e4294a.jpeg</t>
  </si>
  <si>
    <t>http://pbs.twimg.com/profile_background_images/836293381/711cad197d99150d5ed282da2b733a13.jpeg</t>
  </si>
  <si>
    <t>http://pbs.twimg.com/profile_background_images/838166250/f975446526b0625e416fcbe565bef838.jpeg</t>
  </si>
  <si>
    <t>http://pbs.twimg.com/profile_background_images/636175655/c1xh5kighc9thyxt02tq.png</t>
  </si>
  <si>
    <t>http://pbs.twimg.com/profile_background_images/649969856/p7or560bx0o40httadzm.jpeg</t>
  </si>
  <si>
    <t>http://abs.twimg.com/images/themes/theme8/bg.gif</t>
  </si>
  <si>
    <t>http://pbs.twimg.com/profile_background_images/690966322318946304/E_bq_VjX.jpg</t>
  </si>
  <si>
    <t>http://pbs.twimg.com/profile_background_images/789124383/7038b8ac30e4c8d87b8799f16bceb6b2.jpeg</t>
  </si>
  <si>
    <t>http://pbs.twimg.com/profile_background_images/618844180/y3if8wr53jahs3oxkp7j.jpeg</t>
  </si>
  <si>
    <t>http://pbs.twimg.com/profile_background_images/673391257/1e58c7577c514ae5092e49e726aea59c.jpeg</t>
  </si>
  <si>
    <t>http://abs.twimg.com/images/themes/theme7/bg.gif</t>
  </si>
  <si>
    <t>http://pbs.twimg.com/profile_background_images/524369879206330369/_lsa6oWF.jpeg</t>
  </si>
  <si>
    <t>http://pbs.twimg.com/profile_background_images/561002486/89.jpg</t>
  </si>
  <si>
    <t>http://pbs.twimg.com/profile_background_images/442767523/_____________.jpg</t>
  </si>
  <si>
    <t>http://pbs.twimg.com/profile_background_images/375210281/x59a4a2972012bd40e07276a2645e69b.jpg</t>
  </si>
  <si>
    <t>http://pbs.twimg.com/profile_background_images/378800000013610245/a1b5bc70b5232e1379e8cae3a2265e20.jpeg</t>
  </si>
  <si>
    <t>http://pbs.twimg.com/profile_background_images/575616478/34sh3ao5sykzywhymnj0.jpeg</t>
  </si>
  <si>
    <t>http://pbs.twimg.com/profile_background_images/693062839314059265/9rcclsL_.jpg</t>
  </si>
  <si>
    <t>http://pbs.twimg.com/profile_background_images/697663985/74269fd8ca6023eaa26b910209dc65ea.jpeg</t>
  </si>
  <si>
    <t>http://pbs.twimg.com/profile_background_images/471716367/______________.jpg</t>
  </si>
  <si>
    <t>http://pbs.twimg.com/profile_background_images/740571134/ac65996f83163205522e0b0ffd086624.jpeg</t>
  </si>
  <si>
    <t>http://pbs.twimg.com/profile_background_images/381209269/image001.jpg</t>
  </si>
  <si>
    <t>http://pbs.twimg.com/profile_background_images/475239414/052.JPG</t>
  </si>
  <si>
    <t>http://pbs.twimg.com/profile_background_images/452577109/Untitled1.png</t>
  </si>
  <si>
    <t>http://abs.twimg.com/images/themes/theme17/bg.gif</t>
  </si>
  <si>
    <t>http://pbs.twimg.com/profile_background_images/378800000079643445/6b9689b0850cbbd83edba5907df35e4a.jpeg</t>
  </si>
  <si>
    <t>http://pbs.twimg.com/profile_background_images/438706551847526401/JEk6gBY0.jpeg</t>
  </si>
  <si>
    <t>http://pbs.twimg.com/profile_background_images/395711234/ww.jpg</t>
  </si>
  <si>
    <t>http://pbs.twimg.com/profile_background_images/578722177442181120/FpoYduXL.jpeg</t>
  </si>
  <si>
    <t>http://pbs.twimg.com/profile_background_images/531666547/432200_227174217377069_100002534777256_479094_772861957_n.jpg</t>
  </si>
  <si>
    <t>http://pbs.twimg.com/profile_background_images/412838067/_________.png</t>
  </si>
  <si>
    <t>http://pbs.twimg.com/profile_background_images/75687870/mqnewyorkmadness.br.jpg</t>
  </si>
  <si>
    <t>http://pbs.twimg.com/profile_background_images/625051339/fwke41kqsalipb14gw5s.jpeg</t>
  </si>
  <si>
    <t>http://pbs.twimg.com/profile_background_images/727020199/97604d106d05dda6db853ce2c4c262c2.jpeg</t>
  </si>
  <si>
    <t>http://pbs.twimg.com/profile_background_images/567671258729308160/1_KVTDTC.jpeg</t>
  </si>
  <si>
    <t>http://pbs.twimg.com/profile_background_images/476345454762786816/wfAXL83S.jpeg</t>
  </si>
  <si>
    <t>http://pbs.twimg.com/profile_background_images/610203281147609088/3N5R_3ke.jpg</t>
  </si>
  <si>
    <t>http://pbs.twimg.com/profile_background_images/757525547/e164c0995fbcb1b388da5167ce8d505a.jpeg</t>
  </si>
  <si>
    <t>http://pbs.twimg.com/profile_background_images/442316729075523584/syZtmFfC.jpeg</t>
  </si>
  <si>
    <t>http://abs.twimg.com/images/themes/theme6/bg.gif</t>
  </si>
  <si>
    <t>http://pbs.twimg.com/profile_background_images/378800000118038505/128d47175236dc6a483f790e15ac4ab8.jpeg</t>
  </si>
  <si>
    <t>http://pbs.twimg.com/profile_background_images/378800000025025877/e71837eb63f9884048936c09ac9ecb45.jpeg</t>
  </si>
  <si>
    <t>http://abs.twimg.com/images/themes/theme12/bg.gif</t>
  </si>
  <si>
    <t>http://pbs.twimg.com/profile_background_images/471498803036430336/A7FOGInt.jpeg</t>
  </si>
  <si>
    <t>http://pbs.twimg.com/profile_background_images/734951538/49eec548ab8193ffa4e13d014ad469e0.jpeg</t>
  </si>
  <si>
    <t>http://pbs.twimg.com/profile_background_images/717073098/7ff54f6ad6ac2cf0695faa1db854e7f9.jpeg</t>
  </si>
  <si>
    <t>http://pbs.twimg.com/profile_background_images/552481248/___.jpg</t>
  </si>
  <si>
    <t>http://pbs.twimg.com/profile_background_images/376838033/17.jpg</t>
  </si>
  <si>
    <t>http://pbs.twimg.com/profile_background_images/398979912/38582_Torre-Eiffel.jpg</t>
  </si>
  <si>
    <t>http://pbs.twimg.com/profile_background_images/456322083/3-AlNets.jpg</t>
  </si>
  <si>
    <t>http://pbs.twimg.com/profile_background_images/890022247/ccbb202f4903c02ec81da9be10d15a6b.jpeg</t>
  </si>
  <si>
    <t>http://pbs.twimg.com/profile_background_images/450811548873674752/y63SgVtH.jpeg</t>
  </si>
  <si>
    <t>http://pbs.twimg.com/profile_background_images/475158703163727872/AMcCYyN-.jpeg</t>
  </si>
  <si>
    <t>http://pbs.twimg.com/profile_background_images/509016828/milan_1_1600x1200.jpg</t>
  </si>
  <si>
    <t>http://pbs.twimg.com/profile_background_images/766017198/c695cd64f3797ca976a18ca31d8a4385.gif</t>
  </si>
  <si>
    <t>http://pbs.twimg.com/profile_background_images/733366537/d6a4616d9348bef2cac677e922de5e3d.jpeg</t>
  </si>
  <si>
    <t>http://pbs.twimg.com/profile_background_images/613312848152784896/0VKBNlBI.jpg</t>
  </si>
  <si>
    <t>http://pbs.twimg.com/profile_background_images/434249587167993856/S9x2K_jr.jpeg</t>
  </si>
  <si>
    <t>http://pbs.twimg.com/profile_background_images/378800000001188281/193d5df3f3347a44d4a00e7f4c3a29a8.jpeg</t>
  </si>
  <si>
    <t>http://pbs.twimg.com/profile_background_images/887379746/0068bf71c90abb0b725c9df582e87bab.jpeg</t>
  </si>
  <si>
    <t>http://pbs.twimg.com/profile_background_images/768039259/c09656ae36c08388ec899089186e405c.jpeg</t>
  </si>
  <si>
    <t>http://pbs.twimg.com/profile_background_images/574440886332846081/pwyx6fjA.jpeg</t>
  </si>
  <si>
    <t>http://pbs.twimg.com/profile_background_images/378800000096426225/c30d525dccfc6f6b6cf0cadc353df566.jpeg</t>
  </si>
  <si>
    <t>http://pbs.twimg.com/profile_background_images/378800000047933853/739293af1844c38c30371f04a72f2efc.jpeg</t>
  </si>
  <si>
    <t>http://pbs.twimg.com/profile_background_images/657436356/cvy9vymhpbsau6pk7sws.jpeg</t>
  </si>
  <si>
    <t>http://pbs.twimg.com/profile_background_images/545101451/MJKTWITBG.jpg</t>
  </si>
  <si>
    <t>http://pbs.twimg.com/profile_background_images/670857965/5aa8ab4742899b627b8b4d99514ec10f.png</t>
  </si>
  <si>
    <t>http://pbs.twimg.com/profile_background_images/497728059/hh7_net_13172759231.jpg</t>
  </si>
  <si>
    <t>http://pbs.twimg.com/profile_background_images/576348020603682816/eEuCQ01H.jpeg</t>
  </si>
  <si>
    <t>http://pbs.twimg.com/profile_background_images/705237277/f8f3e902a7da071a82f3b75f9f7ba216.jpeg</t>
  </si>
  <si>
    <t>http://pbs.twimg.com/profile_background_images/745990213/047d0c64ddbdbe72f416ed94ef3145dd.gif</t>
  </si>
  <si>
    <t>http://pbs.twimg.com/profile_background_images/607904063452094466/T3Kydzcf.jpg</t>
  </si>
  <si>
    <t>http://pbs.twimg.com/profile_background_images/578745502985895937/LzB3Nrde.jpeg</t>
  </si>
  <si>
    <t>http://pbs.twimg.com/profile_background_images/378800000059979713/1332346e62b1dd2732580977378dc436.jpeg</t>
  </si>
  <si>
    <t>http://pbs.twimg.com/profile_background_images/535432474/black_backgrounds2.jpg</t>
  </si>
  <si>
    <t>http://pbs.twimg.com/profile_background_images/783875081/a74a34f5ba45c1bdb15d04e52bdbd5e4.jpeg</t>
  </si>
  <si>
    <t>http://pbs.twimg.com/profile_background_images/471381074317041664/HJMazvnZ.jpeg</t>
  </si>
  <si>
    <t>http://pbs.twimg.com/profile_background_images/566901199635357696/X-1YkyPg.jpeg</t>
  </si>
  <si>
    <t>http://pbs.twimg.com/profile_background_images/442219369926381569/LS004Rta.jpeg</t>
  </si>
  <si>
    <t>http://pbs.twimg.com/profile_background_images/826097279/14085436713495d80a35e2fba0813d4f.jpeg</t>
  </si>
  <si>
    <t>http://pbs.twimg.com/profile_background_images/556906952446337024/3GiI9Loq.jpeg</t>
  </si>
  <si>
    <t>http://pbs.twimg.com/profile_background_images/378800000045689191/f70c7ae5a35fe03f3905bdd4f5b40d36.jpeg</t>
  </si>
  <si>
    <t>http://pbs.twimg.com/profile_background_images/378800000130055358/jTE38E2C.jpeg</t>
  </si>
  <si>
    <t>http://pbs.twimg.com/profile_background_images/540267561019908096/YRQWb3xp.png</t>
  </si>
  <si>
    <t>http://pbs.twimg.com/profile_background_images/378064643/background_nahar_twitter_5.jpg</t>
  </si>
  <si>
    <t>http://pbs.twimg.com/profile_background_images/291518544/277070_159060774165203_2188953_n.jpg</t>
  </si>
  <si>
    <t>http://pbs.twimg.com/profile_background_images/378800000065390543/2dea77403765ff40cfd909e2d4ca295a.jpeg</t>
  </si>
  <si>
    <t>http://pbs.twimg.com/profile_background_images/378800000115821673/49cf2b5de9c0b07cdd1fd42af72891d3.png</t>
  </si>
  <si>
    <t>http://pbs.twimg.com/profile_background_images/240442638/large-ar.jpg</t>
  </si>
  <si>
    <t>http://pbs.twimg.com/profile_background_images/598837769/x512affd1a6edbdce10e929148082d7d.png</t>
  </si>
  <si>
    <t>http://pbs.twimg.com/profile_background_images/645975804694757377/ySdtsiwB.jpg</t>
  </si>
  <si>
    <t>http://pbs.twimg.com/profile_background_images/461478855/IMG_0028.JPG</t>
  </si>
  <si>
    <t>http://pbs.twimg.com/profile_background_images/190731781/LebV-01-01-01.png</t>
  </si>
  <si>
    <t>http://pbs.twimg.com/profile_background_images/556586654/4873_01323993008.png</t>
  </si>
  <si>
    <t>http://pbs.twimg.com/profile_background_images/468146982/xb2022ad4917d3019166840f4268c8bc.jpg</t>
  </si>
  <si>
    <t>http://pbs.twimg.com/profile_background_images/864483354/b7ec078600126de469e144bc42752509.gif</t>
  </si>
  <si>
    <t>http://pbs.twimg.com/profile_background_images/651040471/9azleyc9ufuosphf1red.jpeg</t>
  </si>
  <si>
    <t>http://pbs.twimg.com/profile_background_images/866353348/25efc77faf4229130b386ba3307ec479.jpeg</t>
  </si>
  <si>
    <t>http://pbs.twimg.com/profile_images/661189115493380096/j4bufzVk_normal.jpg</t>
  </si>
  <si>
    <t>http://pbs.twimg.com/profile_images/693227504795045888/nTC1U6N8_normal.jpg</t>
  </si>
  <si>
    <t>http://pbs.twimg.com/profile_images/698245198611091458/5Mdh4j42_normal.jpg</t>
  </si>
  <si>
    <t>http://pbs.twimg.com/profile_images/699551182637760512/jS99dhNH_normal.jpg</t>
  </si>
  <si>
    <t>http://pbs.twimg.com/profile_images/696734994958569472/XnCwWGzU_normal.jpg</t>
  </si>
  <si>
    <t>http://pbs.twimg.com/profile_images/693908496593584129/159m1O2-_normal.jpg</t>
  </si>
  <si>
    <t>http://pbs.twimg.com/profile_images/658734130595631104/iByBZV6s_normal.jpg</t>
  </si>
  <si>
    <t>http://pbs.twimg.com/profile_images/681913255464407040/ZaprWptz_normal.jpg</t>
  </si>
  <si>
    <t>http://pbs.twimg.com/profile_images/616020982143193089/EsOCHm14_normal.jpg</t>
  </si>
  <si>
    <t>http://pbs.twimg.com/profile_images/695308103349362688/j1CnKcN2_normal.jpg</t>
  </si>
  <si>
    <t>http://pbs.twimg.com/profile_images/697192072055517184/NOTUineE_normal.jpg</t>
  </si>
  <si>
    <t>http://pbs.twimg.com/profile_images/598614574519099392/2tK5pAOE_normal.jpg</t>
  </si>
  <si>
    <t>http://pbs.twimg.com/profile_images/527579847652941824/IhMbUX1q_normal.jpeg</t>
  </si>
  <si>
    <t>http://pbs.twimg.com/profile_images/700592680347136000/r-23qLAd_normal.png</t>
  </si>
  <si>
    <t>http://pbs.twimg.com/profile_images/697828741586747392/2eeaoFBj_normal.jpg</t>
  </si>
  <si>
    <t>http://pbs.twimg.com/profile_images/633366281312468992/1B1NepKt_normal.jpg</t>
  </si>
  <si>
    <t>http://pbs.twimg.com/profile_images/570626850604494849/6rpNaDEZ_normal.jpeg</t>
  </si>
  <si>
    <t>http://pbs.twimg.com/profile_images/669671263833575424/_NjTCg-F_normal.jpg</t>
  </si>
  <si>
    <t>http://pbs.twimg.com/profile_images/679395335534440448/6sGv-AkZ_normal.jpg</t>
  </si>
  <si>
    <t>http://pbs.twimg.com/profile_images/694325638816202752/adPm6Un9_normal.jpg</t>
  </si>
  <si>
    <t>http://pbs.twimg.com/profile_images/636803516737155072/eO7XOioq_normal.jpg</t>
  </si>
  <si>
    <t>http://pbs.twimg.com/profile_images/612928566561370113/Y9NLBeZX_normal.jpg</t>
  </si>
  <si>
    <t>http://pbs.twimg.com/profile_images/563300640361676802/TzooJN0T_normal.jpeg</t>
  </si>
  <si>
    <t>http://pbs.twimg.com/profile_images/1331030756/image_normal.jpg</t>
  </si>
  <si>
    <t>http://pbs.twimg.com/profile_images/690575444152815616/apDGvH-4_normal.jpg</t>
  </si>
  <si>
    <t>http://pbs.twimg.com/profile_images/673214385381339137/uCxZ8mau_normal.jpg</t>
  </si>
  <si>
    <t>http://pbs.twimg.com/profile_images/626497073991430144/Iz83yFoA_normal.jpg</t>
  </si>
  <si>
    <t>http://pbs.twimg.com/profile_images/583009834678681600/nfJkydNL_normal.jpg</t>
  </si>
  <si>
    <t>http://pbs.twimg.com/profile_images/682985027257413632/46vCAQRl_normal.jpg</t>
  </si>
  <si>
    <t>http://pbs.twimg.com/profile_images/530281799302524928/9N-4K_RF_normal.jpeg</t>
  </si>
  <si>
    <t>http://pbs.twimg.com/profile_images/673200036625428480/UczGRBec_normal.jpg</t>
  </si>
  <si>
    <t>http://pbs.twimg.com/profile_images/632537107941228545/vTw2-MqY_normal.jpg</t>
  </si>
  <si>
    <t>http://pbs.twimg.com/profile_images/684595414570528768/vqcKDQHh_normal.jpg</t>
  </si>
  <si>
    <t>http://pbs.twimg.com/profile_images/665690168788054016/ae9D_SEQ_normal.png</t>
  </si>
  <si>
    <t>http://pbs.twimg.com/profile_images/635977044250218496/W5BAtjxX_normal.jpg</t>
  </si>
  <si>
    <t>http://pbs.twimg.com/profile_images/572334368171016192/uj3IW6nY_normal.jpeg</t>
  </si>
  <si>
    <t>http://pbs.twimg.com/profile_images/572684398916603904/YjJDvlQA_normal.jpeg</t>
  </si>
  <si>
    <t>http://abs.twimg.com/sticky/default_profile_images/default_profile_3_normal.png</t>
  </si>
  <si>
    <t>http://pbs.twimg.com/profile_images/642069472203833344/55k66TRb_normal.jpg</t>
  </si>
  <si>
    <t>http://pbs.twimg.com/profile_images/666106072713838592/pvi6zUtP_normal.jpg</t>
  </si>
  <si>
    <t>http://pbs.twimg.com/profile_images/697994102739062784/QE-y7xlf_normal.jpg</t>
  </si>
  <si>
    <t>http://pbs.twimg.com/profile_images/572684500112523264/E5JEWqLg_normal.jpeg</t>
  </si>
  <si>
    <t>http://pbs.twimg.com/profile_images/677306059271348224/sYHsKpF0_normal.jpg</t>
  </si>
  <si>
    <t>http://pbs.twimg.com/profile_images/672837918864592897/D6QKTcI__normal.jpg</t>
  </si>
  <si>
    <t>http://pbs.twimg.com/profile_images/672836326253834241/EWBQJPG0_normal.jpg</t>
  </si>
  <si>
    <t>http://pbs.twimg.com/profile_images/536301917870104577/CXMaK6Qr_normal.jpeg</t>
  </si>
  <si>
    <t>http://pbs.twimg.com/profile_images/694300862005510144/LU4sOUIX_normal.jpg</t>
  </si>
  <si>
    <t>http://pbs.twimg.com/profile_images/624515885072556032/LMkYpav5_normal.jpg</t>
  </si>
  <si>
    <t>http://pbs.twimg.com/profile_images/698038997969297408/euq77z_e_normal.png</t>
  </si>
  <si>
    <t>http://pbs.twimg.com/profile_images/570817622603730944/zIgjiXNr_normal.jpeg</t>
  </si>
  <si>
    <t>http://pbs.twimg.com/profile_images/679394320206733313/2ZBnHYoe_normal.jpg</t>
  </si>
  <si>
    <t>http://pbs.twimg.com/profile_images/555278406527361024/xrZazWSo_normal.jpeg</t>
  </si>
  <si>
    <t>http://pbs.twimg.com/profile_images/674652018846265344/9GxwQkK2_normal.jpg</t>
  </si>
  <si>
    <t>http://pbs.twimg.com/profile_images/676399867632070661/vwzBeHKl_normal.png</t>
  </si>
  <si>
    <t>http://pbs.twimg.com/profile_images/519226594552856576/oFJeaxsA_normal.jpeg</t>
  </si>
  <si>
    <t>http://pbs.twimg.com/profile_images/656349964365246464/-IRWEall_normal.jpg</t>
  </si>
  <si>
    <t>http://pbs.twimg.com/profile_images/691389804118933504/vMqaUOEo_normal.jpg</t>
  </si>
  <si>
    <t>http://pbs.twimg.com/profile_images/587020458165346304/cn-kw946_normal.jpg</t>
  </si>
  <si>
    <t>http://pbs.twimg.com/profile_images/3621054667/f37b7ea2a37b96e3231509e1189a1c33_normal.jpeg</t>
  </si>
  <si>
    <t>http://pbs.twimg.com/profile_images/577950371110203392/rtMsetCN_normal.jpeg</t>
  </si>
  <si>
    <t>http://pbs.twimg.com/profile_images/516678501282217984/BQ_fKtsj_normal.jpeg</t>
  </si>
  <si>
    <t>http://pbs.twimg.com/profile_images/3334408435/5341742122857bb2bd9848c55e674dfc_normal.jpeg</t>
  </si>
  <si>
    <t>http://pbs.twimg.com/profile_images/467300845806026752/Lx8goU08_normal.jpeg</t>
  </si>
  <si>
    <t>http://pbs.twimg.com/profile_images/681216917818982404/89-DRnHU_normal.jpg</t>
  </si>
  <si>
    <t>http://pbs.twimg.com/profile_images/690249689741017088/Szdoqn1O_normal.jpg</t>
  </si>
  <si>
    <t>http://abs.twimg.com/sticky/default_profile_images/default_profile_0_normal.png</t>
  </si>
  <si>
    <t>http://pbs.twimg.com/profile_images/1687836025/CHARBEL_normal.jpg</t>
  </si>
  <si>
    <t>http://pbs.twimg.com/profile_images/668371942496276480/I1HsgJyv_normal.jpg</t>
  </si>
  <si>
    <t>http://pbs.twimg.com/profile_images/664159442418536448/2guaaFWB_normal.jpg</t>
  </si>
  <si>
    <t>http://pbs.twimg.com/profile_images/698158865419001856/EcvBS4Rm_normal.jpg</t>
  </si>
  <si>
    <t>http://pbs.twimg.com/profile_images/440739221465096194/iME-KS8h_normal.jpeg</t>
  </si>
  <si>
    <t>http://pbs.twimg.com/profile_images/620978332742520832/2vAY_zdG_normal.jpg</t>
  </si>
  <si>
    <t>http://pbs.twimg.com/profile_images/425901470781673472/kTnno4TH_normal.png</t>
  </si>
  <si>
    <t>http://pbs.twimg.com/profile_images/560545408468787201/f1_0yT-W_normal.jpeg</t>
  </si>
  <si>
    <t>http://pbs.twimg.com/profile_images/550952218300792832/Kjmf4_dq_normal.jpeg</t>
  </si>
  <si>
    <t>http://pbs.twimg.com/profile_images/631188901957365760/pJk9wCSA_normal.jpg</t>
  </si>
  <si>
    <t>http://pbs.twimg.com/profile_images/692456199455903749/E4vS7hqT_normal.jpg</t>
  </si>
  <si>
    <t>http://pbs.twimg.com/profile_images/489684431976660993/A_vCuPSl_normal.jpeg</t>
  </si>
  <si>
    <t>http://pbs.twimg.com/profile_images/640582203324264448/9g48sQPG_normal.jpg</t>
  </si>
  <si>
    <t>http://abs.twimg.com/sticky/default_profile_images/default_profile_2_normal.png</t>
  </si>
  <si>
    <t>http://pbs.twimg.com/profile_images/675950338248192001/C5aDEQKr_normal.jpg</t>
  </si>
  <si>
    <t>http://pbs.twimg.com/profile_images/632964295354134529/DLXymm8L_normal.jpg</t>
  </si>
  <si>
    <t>http://pbs.twimg.com/profile_images/561464971175813120/zddfTKIB_normal.jpeg</t>
  </si>
  <si>
    <t>http://pbs.twimg.com/profile_images/696060130975211520/PZojtFQs_normal.jpg</t>
  </si>
  <si>
    <t>http://pbs.twimg.com/profile_images/586102350416220160/SisYh0vZ_normal.jpg</t>
  </si>
  <si>
    <t>http://pbs.twimg.com/profile_images/679924355577606144/5MHsHUPw_normal.jpg</t>
  </si>
  <si>
    <t>http://pbs.twimg.com/profile_images/378800000245962852/a273f170a86c7a8f83d12ab8f11ebaea_normal.jpeg</t>
  </si>
  <si>
    <t>http://pbs.twimg.com/profile_images/673764031904227329/hxOwsqj-_normal.jpg</t>
  </si>
  <si>
    <t>http://pbs.twimg.com/profile_images/647445160020697088/osLK08nL_normal.jpg</t>
  </si>
  <si>
    <t>http://pbs.twimg.com/profile_images/687950947289534466/K7uEA5HJ_normal.jpg</t>
  </si>
  <si>
    <t>http://pbs.twimg.com/profile_images/558959913582751745/UztsI0LE_normal.jpeg</t>
  </si>
  <si>
    <t>http://pbs.twimg.com/profile_images/646431568702013440/O4L81HwC_normal.jpg</t>
  </si>
  <si>
    <t>http://pbs.twimg.com/profile_images/696071067287347200/TSqWWaaU_normal.jpg</t>
  </si>
  <si>
    <t>http://pbs.twimg.com/profile_images/435531348246544385/07p-M_vw_normal.jpeg</t>
  </si>
  <si>
    <t>http://pbs.twimg.com/profile_images/599463923503398912/WtO3Q5hV_normal.jpg</t>
  </si>
  <si>
    <t>http://pbs.twimg.com/profile_images/665651275732774917/-BJL50AG_normal.jpg</t>
  </si>
  <si>
    <t>http://pbs.twimg.com/profile_images/680562217025155072/0ocRZ9my_normal.jpg</t>
  </si>
  <si>
    <t>http://pbs.twimg.com/profile_images/668052171989098496/EswsBuOa_normal.jpg</t>
  </si>
  <si>
    <t>http://pbs.twimg.com/profile_images/696628078097887232/3-wHf7oc_normal.jpg</t>
  </si>
  <si>
    <t>http://pbs.twimg.com/profile_images/604017658376282112/YSBhrGUP_normal.jpg</t>
  </si>
  <si>
    <t>http://pbs.twimg.com/profile_images/591723715995439104/ycikpHdr_normal.jpg</t>
  </si>
  <si>
    <t>http://pbs.twimg.com/profile_images/579633059126874112/OILv6IIm_normal.jpg</t>
  </si>
  <si>
    <t>http://pbs.twimg.com/profile_images/626341916435546112/U36zvOMw_normal.jpg</t>
  </si>
  <si>
    <t>http://pbs.twimg.com/profile_images/414080893054373888/YQBj5qEg_normal.jpeg</t>
  </si>
  <si>
    <t>http://pbs.twimg.com/profile_images/701021607565914112/pFKwNjl-_normal.jpg</t>
  </si>
  <si>
    <t>http://pbs.twimg.com/profile_images/678283429524463617/_fiuQWBU_normal.jpg</t>
  </si>
  <si>
    <t>http://pbs.twimg.com/profile_images/697488543208366080/8mALr4pT_normal.jpg</t>
  </si>
  <si>
    <t>http://pbs.twimg.com/profile_images/642320022728085504/IiOdlgDH_normal.jpg</t>
  </si>
  <si>
    <t>http://pbs.twimg.com/profile_images/652614739919544320/9JMvTapj_normal.jpg</t>
  </si>
  <si>
    <t>http://pbs.twimg.com/profile_images/682611429606690816/sBkAVcSA_normal.jpg</t>
  </si>
  <si>
    <t>http://pbs.twimg.com/profile_images/462079307993874435/_vFV-Dv6_normal.jpeg</t>
  </si>
  <si>
    <t>http://pbs.twimg.com/profile_images/637200227221434368/ck_F2Y97_normal.jpg</t>
  </si>
  <si>
    <t>http://pbs.twimg.com/profile_images/582080503425069056/BiW3aiR9_normal.jpg</t>
  </si>
  <si>
    <t>http://pbs.twimg.com/profile_images/565820793506910208/eYHxw1TN_normal.jpeg</t>
  </si>
  <si>
    <t>http://pbs.twimg.com/profile_images/648771888164900866/5pm2hXZJ_normal.jpg</t>
  </si>
  <si>
    <t>http://pbs.twimg.com/profile_images/692808390821548033/01cHxrzp_normal.jpg</t>
  </si>
  <si>
    <t>http://pbs.twimg.com/profile_images/693341070583799809/8iAdDKTY_normal.jpg</t>
  </si>
  <si>
    <t>http://pbs.twimg.com/profile_images/699896629852303361/Zp4hfjFq_normal.jpg</t>
  </si>
  <si>
    <t>http://pbs.twimg.com/profile_images/700476958325407745/Ke3dDvKV_normal.jpg</t>
  </si>
  <si>
    <t>http://pbs.twimg.com/profile_images/598625670009237504/XLwlCF_X_normal.jpg</t>
  </si>
  <si>
    <t>http://pbs.twimg.com/profile_images/494628403140497408/lyE5zpaN_normal.jpeg</t>
  </si>
  <si>
    <t>http://pbs.twimg.com/profile_images/694744312391802882/z-iHc5Z9_normal.jpg</t>
  </si>
  <si>
    <t>http://pbs.twimg.com/profile_images/701026857987284992/ruRQsUte_normal.jpg</t>
  </si>
  <si>
    <t>http://pbs.twimg.com/profile_images/696056981904175104/cex2iLwL_normal.jpg</t>
  </si>
  <si>
    <t>http://pbs.twimg.com/profile_images/697662724059168769/MDBg7ZRQ_normal.jpg</t>
  </si>
  <si>
    <t>http://pbs.twimg.com/profile_images/511756367003004928/VDXPygc5_normal.jpeg</t>
  </si>
  <si>
    <t>http://pbs.twimg.com/profile_images/604754234760785920/MD4FD7ky_normal.jpg</t>
  </si>
  <si>
    <t>http://pbs.twimg.com/profile_images/639631449239371776/mhQUxV_I_normal.jpg</t>
  </si>
  <si>
    <t>http://pbs.twimg.com/profile_images/3314371009/b7946efbeb2326565df13f76968a2b0d_normal.jpeg</t>
  </si>
  <si>
    <t>http://pbs.twimg.com/profile_images/628714945958555648/I9laR5_S_normal.jpg</t>
  </si>
  <si>
    <t>http://pbs.twimg.com/profile_images/587679285508358144/6qCE9RPi_normal.png</t>
  </si>
  <si>
    <t>http://pbs.twimg.com/profile_images/623473026844069888/HZ4tHupo_normal.jpg</t>
  </si>
  <si>
    <t>http://pbs.twimg.com/profile_images/674889142497488896/fwl8F2Go_normal.jpg</t>
  </si>
  <si>
    <t>http://pbs.twimg.com/profile_images/670940868644200449/eCrL3gOo_normal.jpg</t>
  </si>
  <si>
    <t>http://pbs.twimg.com/profile_images/649325929668304897/jHzl742P_normal.jpg</t>
  </si>
  <si>
    <t>http://pbs.twimg.com/profile_images/440090730850029568/en5MNRDL_normal.jpeg</t>
  </si>
  <si>
    <t>http://pbs.twimg.com/profile_images/672519090641113088/wR10-IS5_normal.jpg</t>
  </si>
  <si>
    <t>http://pbs.twimg.com/profile_images/693870021358010368/nf49OwID_normal.jpg</t>
  </si>
  <si>
    <t>http://pbs.twimg.com/profile_images/699946900254896128/VSiE2lHX_normal.jpg</t>
  </si>
  <si>
    <t>http://pbs.twimg.com/profile_images/628416967028838400/T2sVTNzh_normal.jpg</t>
  </si>
  <si>
    <t>http://pbs.twimg.com/profile_images/574675684066377729/rWXIb8U9_normal.jpeg</t>
  </si>
  <si>
    <t>http://pbs.twimg.com/profile_images/696289851851874308/Mqk-N1la_normal.jpg</t>
  </si>
  <si>
    <t>http://pbs.twimg.com/profile_images/640292406659674112/iXUBR7N8_normal.jpg</t>
  </si>
  <si>
    <t>http://pbs.twimg.com/profile_images/631879208067731456/L4Wa7SE9_normal.jpg</t>
  </si>
  <si>
    <t>http://pbs.twimg.com/profile_images/700614646185603072/GGTcsECj_normal.jpg</t>
  </si>
  <si>
    <t>http://pbs.twimg.com/profile_images/477400209350070272/RQ3vApOU_normal.jpeg</t>
  </si>
  <si>
    <t>http://pbs.twimg.com/profile_images/595524488738910208/DPsalgds_normal.png</t>
  </si>
  <si>
    <t>http://pbs.twimg.com/profile_images/699044312177364992/trHZrqm-_normal.jpg</t>
  </si>
  <si>
    <t>http://pbs.twimg.com/profile_images/671106989464887297/1nmMEkQS_normal.jpg</t>
  </si>
  <si>
    <t>http://pbs.twimg.com/profile_images/687407857327804417/DY1wdU6d_normal.jpg</t>
  </si>
  <si>
    <t>http://pbs.twimg.com/profile_images/1415464652/butterfly_normal.jpg</t>
  </si>
  <si>
    <t>http://pbs.twimg.com/profile_images/693095370398810112/bHOq8R4x_normal.jpg</t>
  </si>
  <si>
    <t>http://pbs.twimg.com/profile_images/510720121711497216/Bf5xOl5E_normal.jpeg</t>
  </si>
  <si>
    <t>http://pbs.twimg.com/profile_images/696422628479918080/tOF0uF3q_normal.jpg</t>
  </si>
  <si>
    <t>http://pbs.twimg.com/profile_images/599529535546101760/hybQBr2N_normal.jpg</t>
  </si>
  <si>
    <t>http://pbs.twimg.com/profile_images/637165804895600640/8D-E3EdM_normal.jpg</t>
  </si>
  <si>
    <t>http://pbs.twimg.com/profile_images/688758806608789504/tcwnC7XM_normal.jpg</t>
  </si>
  <si>
    <t>http://pbs.twimg.com/profile_images/685738272576925696/tHtbYARC_normal.jpg</t>
  </si>
  <si>
    <t>http://pbs.twimg.com/profile_images/700271753113833472/Jzq1rvNo_normal.png</t>
  </si>
  <si>
    <t>http://pbs.twimg.com/profile_images/637249099746578432/F3aRA5hb_normal.jpg</t>
  </si>
  <si>
    <t>http://pbs.twimg.com/profile_images/576687563865387008/8vxz4ZfX_normal.jpeg</t>
  </si>
  <si>
    <t>http://pbs.twimg.com/profile_images/643925624365559809/K3_pnlJS_normal.jpg</t>
  </si>
  <si>
    <t>http://pbs.twimg.com/profile_images/699578310033076224/qTs_7uZF_normal.jpg</t>
  </si>
  <si>
    <t>http://pbs.twimg.com/profile_images/690156413340028934/hzfQ0vxe_normal.jpg</t>
  </si>
  <si>
    <t>http://pbs.twimg.com/profile_images/685909868167966720/a7C8aimN_normal.jpg</t>
  </si>
  <si>
    <t>http://pbs.twimg.com/profile_images/620449528932638720/pu3lvUfv_normal.jpg</t>
  </si>
  <si>
    <t>http://pbs.twimg.com/profile_images/623409484270993408/BbmwpHjU_normal.jpg</t>
  </si>
  <si>
    <t>http://pbs.twimg.com/profile_images/662016636837212160/W4IU-pLz_normal.jpg</t>
  </si>
  <si>
    <t>http://pbs.twimg.com/profile_images/1901339117/elias_barraj_dr_normal.jpg</t>
  </si>
  <si>
    <t>http://pbs.twimg.com/profile_images/691821282200010752/qYfAuQPg_normal.jpg</t>
  </si>
  <si>
    <t>http://pbs.twimg.com/profile_images/700547193065705472/wL5vyEWY_normal.jpg</t>
  </si>
  <si>
    <t>http://pbs.twimg.com/profile_images/696569343870640128/8hRFRFOp_normal.jpg</t>
  </si>
  <si>
    <t>http://pbs.twimg.com/profile_images/448793043563720704/4-Uiqy84_normal.jpeg</t>
  </si>
  <si>
    <t>http://pbs.twimg.com/profile_images/697977383916273664/sbhUjSSp_normal.jpg</t>
  </si>
  <si>
    <t>http://pbs.twimg.com/profile_images/665764978151002112/q8x6NzcI_normal.jpg</t>
  </si>
  <si>
    <t>http://pbs.twimg.com/profile_images/696715958052909057/vj_nQiND_normal.jpg</t>
  </si>
  <si>
    <t>http://pbs.twimg.com/profile_images/696050388206796803/h1ID2OAn_normal.png</t>
  </si>
  <si>
    <t>http://pbs.twimg.com/profile_images/576126241297674241/Jp7UrYAZ_normal.jpeg</t>
  </si>
  <si>
    <t>http://pbs.twimg.com/profile_images/697252937735802880/8U8pbzYY_normal.jpg</t>
  </si>
  <si>
    <t>http://pbs.twimg.com/profile_images/696393447431938048/ScyAD2Us_normal.jpg</t>
  </si>
  <si>
    <t>http://pbs.twimg.com/profile_images/690396161631522816/KH6BMkau_normal.jpg</t>
  </si>
  <si>
    <t>http://pbs.twimg.com/profile_images/674799907962798080/7IKPxj6d_normal.jpg</t>
  </si>
  <si>
    <t>http://pbs.twimg.com/profile_images/678615239986950144/xMkkdr5u_normal.jpg</t>
  </si>
  <si>
    <t>http://pbs.twimg.com/profile_images/697311626941329408/uX9Ii62T_normal.jpg</t>
  </si>
  <si>
    <t>http://pbs.twimg.com/profile_images/692182627097395201/oA9nAmiP_normal.jpg</t>
  </si>
  <si>
    <t>http://pbs.twimg.com/profile_images/662452954738368512/dFAPeFpj_normal.jpg</t>
  </si>
  <si>
    <t>http://pbs.twimg.com/profile_images/555858096505909249/F0twM7Js_normal.jpeg</t>
  </si>
  <si>
    <t>http://pbs.twimg.com/profile_images/681127268903727104/4LaefQwN_normal.jpg</t>
  </si>
  <si>
    <t>http://pbs.twimg.com/profile_images/692991538931077120/lpKw3xoF_normal.jpg</t>
  </si>
  <si>
    <t>http://pbs.twimg.com/profile_images/696125492768980992/5lrfqw00_normal.jpg</t>
  </si>
  <si>
    <t>http://pbs.twimg.com/profile_images/540425992591147008/oVvXJEAj_normal.jpeg</t>
  </si>
  <si>
    <t>http://pbs.twimg.com/profile_images/694660966076805120/BQCXQiUe_normal.jpg</t>
  </si>
  <si>
    <t>http://pbs.twimg.com/profile_images/673608538300657664/ckzaOnji_normal.png</t>
  </si>
  <si>
    <t>http://pbs.twimg.com/profile_images/645209853271609344/fvvbBnFM_normal.jpg</t>
  </si>
  <si>
    <t>http://pbs.twimg.com/profile_images/673315541700841472/dVYQolpm_normal.jpg</t>
  </si>
  <si>
    <t>http://pbs.twimg.com/profile_images/421081815190097920/72wnOuTg_normal.jpeg</t>
  </si>
  <si>
    <t>http://pbs.twimg.com/profile_images/687663690905169920/LS4KO5rX_normal.jpg</t>
  </si>
  <si>
    <t>http://pbs.twimg.com/profile_images/594872206594842624/x9DIaQHg_normal.jpg</t>
  </si>
  <si>
    <t>http://pbs.twimg.com/profile_images/683586348075319296/679XW29S_normal.jpg</t>
  </si>
  <si>
    <t>http://pbs.twimg.com/profile_images/647957805513609216/Cd61-UJ0_normal.jpg</t>
  </si>
  <si>
    <t>http://pbs.twimg.com/profile_images/697170723652136960/aSqh0wfe_normal.jpg</t>
  </si>
  <si>
    <t>http://pbs.twimg.com/profile_images/696272959170695168/31bBt3EW_normal.jpg</t>
  </si>
  <si>
    <t>http://pbs.twimg.com/profile_images/699900608749432832/LxmSIrx8_normal.jpg</t>
  </si>
  <si>
    <t>http://pbs.twimg.com/profile_images/676757860391481345/cnBF6nLD_normal.jpg</t>
  </si>
  <si>
    <t>http://pbs.twimg.com/profile_images/607113436728672256/RXbnKek5_normal.jpg</t>
  </si>
  <si>
    <t>http://pbs.twimg.com/profile_images/667829087730335744/Dyl-NFEb_normal.png</t>
  </si>
  <si>
    <t>http://pbs.twimg.com/profile_images/578965640486223872/lpFcd89p_normal.jpeg</t>
  </si>
  <si>
    <t>http://pbs.twimg.com/profile_images/543408552786681856/g7pmYh4s_normal.jpeg</t>
  </si>
  <si>
    <t>http://pbs.twimg.com/profile_images/671323446115221504/m4yMP-Au_normal.jpg</t>
  </si>
  <si>
    <t>http://pbs.twimg.com/profile_images/1764107542/IMG_6555_normal.jpg</t>
  </si>
  <si>
    <t>http://pbs.twimg.com/profile_images/651123265696436224/jGwqjsyE_normal.jpg</t>
  </si>
  <si>
    <t>http://pbs.twimg.com/profile_images/3561574931/305d1aba70be63f17f2a20bcbd884694_normal.png</t>
  </si>
  <si>
    <t>http://pbs.twimg.com/profile_images/696100321400131584/se8SPEYx_normal.jpg</t>
  </si>
  <si>
    <t>http://pbs.twimg.com/profile_images/689946993943277568/9zKUzCko_normal.jpg</t>
  </si>
  <si>
    <t>http://pbs.twimg.com/profile_images/647921995452055552/Xe4uFVKZ_normal.jpg</t>
  </si>
  <si>
    <t>http://pbs.twimg.com/profile_images/677756585465225216/1L7C8k1y_normal.jpg</t>
  </si>
  <si>
    <t>http://pbs.twimg.com/profile_images/692001679324086274/mn7WtB7j_normal.jpg</t>
  </si>
  <si>
    <t>http://pbs.twimg.com/profile_images/626476823430303745/i9IMzYEw_normal.jpg</t>
  </si>
  <si>
    <t>http://pbs.twimg.com/profile_images/693648982464143360/zX4UPjLN_normal.jpg</t>
  </si>
  <si>
    <t>http://pbs.twimg.com/profile_images/647487287224221697/1WHnxEud_normal.jpg</t>
  </si>
  <si>
    <t>http://pbs.twimg.com/profile_images/686458923486949376/Ob9KWCs7_normal.jpg</t>
  </si>
  <si>
    <t>http://pbs.twimg.com/profile_images/699863846434041856/J9fryJ4M_normal.jpg</t>
  </si>
  <si>
    <t>http://pbs.twimg.com/profile_images/694012568088748032/L-7KIQHx_normal.jpg</t>
  </si>
  <si>
    <t>http://pbs.twimg.com/profile_images/683175329553321984/DzfPto8j_normal.jpg</t>
  </si>
  <si>
    <t>http://pbs.twimg.com/profile_images/699070899815849984/qhKblEME_normal.jpg</t>
  </si>
  <si>
    <t>http://pbs.twimg.com/profile_images/672075835814354944/L68UIRRD_normal.jpg</t>
  </si>
  <si>
    <t>http://pbs.twimg.com/profile_images/698185320626573313/x2LixSQo_normal.jpg</t>
  </si>
  <si>
    <t>http://pbs.twimg.com/profile_images/581883213145980928/yNCe8j9f_normal.jpg</t>
  </si>
  <si>
    <t>http://pbs.twimg.com/profile_images/685885486095839232/lqekc8EB_normal.jpg</t>
  </si>
  <si>
    <t>http://pbs.twimg.com/profile_images/3267404543/74dae9ccb79e5e8244756fff68c15f74_normal.jpeg</t>
  </si>
  <si>
    <t>http://abs.twimg.com/sticky/default_profile_images/default_profile_5_normal.png</t>
  </si>
  <si>
    <t>http://pbs.twimg.com/profile_images/639508678576439296/QC9z-1vy_normal.jpg</t>
  </si>
  <si>
    <t>http://pbs.twimg.com/profile_images/700303028918861824/8EXQ576t_normal.jpg</t>
  </si>
  <si>
    <t>http://pbs.twimg.com/profile_images/629584595629899777/QMpB-gZU_normal.jpg</t>
  </si>
  <si>
    <t>http://pbs.twimg.com/profile_images/534833479452598272/fGiOsQZz_normal.jpeg</t>
  </si>
  <si>
    <t>http://pbs.twimg.com/profile_images/378800000632371341/43ad2cad4ed9befaeb6be94843ee6682_normal.jpeg</t>
  </si>
  <si>
    <t>http://pbs.twimg.com/profile_images/692987690652930048/4bdNOdgY_normal.jpg</t>
  </si>
  <si>
    <t>http://pbs.twimg.com/profile_images/597648337815273472/7TN5WWJF_normal.jpg</t>
  </si>
  <si>
    <t>http://pbs.twimg.com/profile_images/661906044260626434/D-KHUil8_normal.jpg</t>
  </si>
  <si>
    <t>http://pbs.twimg.com/profile_images/694032793400131588/FaHpiD5B_normal.jpg</t>
  </si>
  <si>
    <t>http://pbs.twimg.com/profile_images/700302603322839041/ywYhEETG_normal.png</t>
  </si>
  <si>
    <t>http://pbs.twimg.com/profile_images/691730447806681089/Un9NwCVu_normal.jpg</t>
  </si>
  <si>
    <t>http://pbs.twimg.com/profile_images/698138808630517760/EGGpKB7f_normal.jpg</t>
  </si>
  <si>
    <t>http://pbs.twimg.com/profile_images/688089110163156994/N0HOgVY0_normal.jpg</t>
  </si>
  <si>
    <t>http://pbs.twimg.com/profile_images/680383554900103168/0cDrC2OP_normal.jpg</t>
  </si>
  <si>
    <t>http://pbs.twimg.com/profile_images/573942470771273728/dLWuV7ic_normal.png</t>
  </si>
  <si>
    <t>http://pbs.twimg.com/profile_images/647431001304465408/SjFZVlCa_normal.jpg</t>
  </si>
  <si>
    <t>http://pbs.twimg.com/profile_images/661292829096939520/aFENYc4d_normal.jpg</t>
  </si>
  <si>
    <t>http://pbs.twimg.com/profile_images/574872587345395712/OnWL2Nzn_normal.jpeg</t>
  </si>
  <si>
    <t>http://abs.twimg.com/sticky/default_profile_images/default_profile_4_normal.png</t>
  </si>
  <si>
    <t>http://pbs.twimg.com/profile_images/2560088856/image_normal.jpg</t>
  </si>
  <si>
    <t>http://pbs.twimg.com/profile_images/471336390907543552/2hgrS5Ej_normal.jpeg</t>
  </si>
  <si>
    <t>http://pbs.twimg.com/profile_images/697541038295146496/2q-vwo_N_normal.jpg</t>
  </si>
  <si>
    <t>http://pbs.twimg.com/profile_images/1243353599/P.M_Hariri_normal.jpg</t>
  </si>
  <si>
    <t>http://pbs.twimg.com/profile_images/611942297509347330/hmb-0kAY_normal.jpg</t>
  </si>
  <si>
    <t>http://pbs.twimg.com/profile_images/536109602685726723/s0Zq7EnG_normal.jpeg</t>
  </si>
  <si>
    <t>http://pbs.twimg.com/profile_images/700543698090635266/A0CH2vib_normal.jpg</t>
  </si>
  <si>
    <t>http://pbs.twimg.com/profile_images/452083083148132352/E61ntXfS_normal.jpeg</t>
  </si>
  <si>
    <t>http://pbs.twimg.com/profile_images/644910584190775296/RAbdfhoa_normal.jpg</t>
  </si>
  <si>
    <t>http://pbs.twimg.com/profile_images/643645175961513985/5kwzilAf_normal.jpg</t>
  </si>
  <si>
    <t>http://pbs.twimg.com/profile_images/623036800903163904/c_Ia5P7I_normal.png</t>
  </si>
  <si>
    <t>http://pbs.twimg.com/profile_images/660743607914250240/6Cpb3mdG_normal.jpg</t>
  </si>
  <si>
    <t>http://pbs.twimg.com/profile_images/647549324977528833/7b_ao-h7_normal.jpg</t>
  </si>
  <si>
    <t>http://pbs.twimg.com/profile_images/674348307074981888/3gPrX0kx_normal.jpg</t>
  </si>
  <si>
    <t>http://pbs.twimg.com/profile_images/437597733499572226/T-_RjGoB_normal.jpeg</t>
  </si>
  <si>
    <t>http://pbs.twimg.com/profile_images/684402015301189636/r_NSnn0j_normal.jpg</t>
  </si>
  <si>
    <t>http://pbs.twimg.com/profile_images/635769029307731968/gBgivJS-_normal.jpg</t>
  </si>
  <si>
    <t>http://pbs.twimg.com/profile_images/466642218329976832/Z9BdxaLF_normal.jpeg</t>
  </si>
  <si>
    <t>http://pbs.twimg.com/profile_images/490051403478360064/kUC-F_B5_normal.jpeg</t>
  </si>
  <si>
    <t>http://pbs.twimg.com/profile_images/691356735978606592/bK5PoEkM_normal.jpg</t>
  </si>
  <si>
    <t>http://pbs.twimg.com/profile_images/633500880101228544/GQkiC6SO_normal.jpg</t>
  </si>
  <si>
    <t>http://pbs.twimg.com/profile_images/668020269387153408/znQtZELA_normal.jpg</t>
  </si>
  <si>
    <t>http://pbs.twimg.com/profile_images/674667741031231488/v0Tmp1Zq_normal.jpg</t>
  </si>
  <si>
    <t>http://pbs.twimg.com/profile_images/546364947748253696/-C_qkJ42_normal.jpeg</t>
  </si>
  <si>
    <t>http://pbs.twimg.com/profile_images/645632036238192644/s07jEjNT_normal.jpg</t>
  </si>
  <si>
    <t>http://pbs.twimg.com/profile_images/699174013667397632/Mg71Qxul_normal.jpg</t>
  </si>
  <si>
    <t>http://pbs.twimg.com/profile_images/593848368352272384/dGaYyNMT_normal.jpg</t>
  </si>
  <si>
    <t>http://pbs.twimg.com/profile_images/560956310414319616/bqWl036N_normal.jpeg</t>
  </si>
  <si>
    <t>http://pbs.twimg.com/profile_images/569487583869009920/GWBlBRjN_normal.png</t>
  </si>
  <si>
    <t>http://pbs.twimg.com/profile_images/699064072692584453/K7waTGgO_normal.jpg</t>
  </si>
  <si>
    <t>http://pbs.twimg.com/profile_images/651123156216770562/nL-mk3-Q_normal.jpg</t>
  </si>
  <si>
    <t>http://pbs.twimg.com/profile_images/593435045827715073/qvSMVHZO_normal.jpg</t>
  </si>
  <si>
    <t>http://pbs.twimg.com/profile_images/694579500982534144/_wAxU_vz_normal.jpg</t>
  </si>
  <si>
    <t>http://pbs.twimg.com/profile_images/684121308683087873/9IX-r3YT_normal.jpg</t>
  </si>
  <si>
    <t>http://pbs.twimg.com/profile_images/686562367719649280/MVnGdTUP_normal.jpg</t>
  </si>
  <si>
    <t>http://pbs.twimg.com/profile_images/689684362334367744/61SiaFsd_normal.jpg</t>
  </si>
  <si>
    <t>http://pbs.twimg.com/profile_images/670973666918866944/x4g3NDvY_normal.jpg</t>
  </si>
  <si>
    <t>http://pbs.twimg.com/profile_images/587678301516201984/iOb1Zk2k_normal.jpg</t>
  </si>
  <si>
    <t>http://pbs.twimg.com/profile_images/618957120289947652/zLvMjH8U_normal.jpg</t>
  </si>
  <si>
    <t>http://pbs.twimg.com/profile_images/698426394800316416/_L-zFFAI_normal.jpg</t>
  </si>
  <si>
    <t>http://pbs.twimg.com/profile_images/683907191128985601/MJmi-p62_normal.jpg</t>
  </si>
  <si>
    <t>http://pbs.twimg.com/profile_images/657463636055625728/I3feEHlU_normal.jpg</t>
  </si>
  <si>
    <t>http://pbs.twimg.com/profile_images/623065511782449153/HBitVXvg_normal.jpg</t>
  </si>
  <si>
    <t>http://pbs.twimg.com/profile_images/2280332484/Photo_SEM_Tammam_Salam_twitter_normal.jpg</t>
  </si>
  <si>
    <t>http://pbs.twimg.com/profile_images/471264807249657857/nzsLp5Gt_normal.jpeg</t>
  </si>
  <si>
    <t>http://pbs.twimg.com/profile_images/631937788460539904/25WEB7fo_normal.jpg</t>
  </si>
  <si>
    <t>http://pbs.twimg.com/profile_images/565488776441372672/pewJrXit_normal.jpeg</t>
  </si>
  <si>
    <t>http://pbs.twimg.com/profile_images/692312227265671168/SRaVFrdc_normal.jpg</t>
  </si>
  <si>
    <t>http://pbs.twimg.com/profile_images/699603219580907520/fUBWcin1_normal.jpg</t>
  </si>
  <si>
    <t>http://pbs.twimg.com/profile_images/602264298308546560/h3ssQUD3_normal.jpg</t>
  </si>
  <si>
    <t>http://pbs.twimg.com/profile_images/688356594841731072/8qLsozXz_normal.jpg</t>
  </si>
  <si>
    <t>http://pbs.twimg.com/profile_images/573890632793464832/ip2wnZNS_normal.jpeg</t>
  </si>
  <si>
    <t>http://pbs.twimg.com/profile_images/678180436078628864/n6xfOjAA_normal.jpg</t>
  </si>
  <si>
    <t>http://pbs.twimg.com/profile_images/2615859090/dtau49c09f2vwpceneqq_normal.jpeg</t>
  </si>
  <si>
    <t>http://pbs.twimg.com/profile_images/591599446183415808/4XodK91r_normal.jpg</t>
  </si>
  <si>
    <t>http://pbs.twimg.com/profile_images/477711487071305729/j-mdGxIl_normal.jpeg</t>
  </si>
  <si>
    <t>http://pbs.twimg.com/profile_images/655359830790676480/BqCZKvI__normal.jpg</t>
  </si>
  <si>
    <t>http://pbs.twimg.com/profile_images/685393414012055552/T9o7XQuC_normal.jpg</t>
  </si>
  <si>
    <t>http://pbs.twimg.com/profile_images/2352834169/acztdneypzhtqrmhjssq_normal.jpeg</t>
  </si>
  <si>
    <t>http://pbs.twimg.com/profile_images/692465842806743042/VFxW6g_R_normal.jpg</t>
  </si>
  <si>
    <t>http://pbs.twimg.com/profile_images/696790245669539845/Adl9yuVK_normal.jpg</t>
  </si>
  <si>
    <t>http://pbs.twimg.com/profile_images/696591139533561856/D5oj53j__normal.jpg</t>
  </si>
  <si>
    <t>http://pbs.twimg.com/profile_images/659642690594734080/640IWYU8_normal.jpg</t>
  </si>
  <si>
    <t>http://pbs.twimg.com/profile_images/510842133981712384/1TADjvbw_normal.jpeg</t>
  </si>
  <si>
    <t>http://pbs.twimg.com/profile_images/681914478179434496/eywRJbwZ_normal.jpg</t>
  </si>
  <si>
    <t>http://pbs.twimg.com/profile_images/676388968997457920/yEaQs9uV_normal.jpg</t>
  </si>
  <si>
    <t>http://pbs.twimg.com/profile_images/648960003638824960/jZ-bUSh-_normal.jpg</t>
  </si>
  <si>
    <t>http://pbs.twimg.com/profile_images/449306819857756160/9qppaqI8_normal.jpeg</t>
  </si>
  <si>
    <t>http://pbs.twimg.com/profile_images/571717157475655680/PfcAgErG_normal.jpeg</t>
  </si>
  <si>
    <t>http://pbs.twimg.com/profile_images/486800311789436928/lfNky6dU_normal.jpeg</t>
  </si>
  <si>
    <t>http://pbs.twimg.com/profile_images/699266906260381696/g9WQAl1I_normal.jpg</t>
  </si>
  <si>
    <t>http://pbs.twimg.com/profile_images/699216210819477504/kxYb7USn_normal.jpg</t>
  </si>
  <si>
    <t>http://pbs.twimg.com/profile_images/657291074902343681/j8K_86U3_normal.jpg</t>
  </si>
  <si>
    <t>http://pbs.twimg.com/profile_images/546489147351760896/-nxyJDbq_normal.jpeg</t>
  </si>
  <si>
    <t>http://pbs.twimg.com/profile_images/694611736247308289/6fFFnLWN_normal.jpg</t>
  </si>
  <si>
    <t>http://pbs.twimg.com/profile_images/460073372958093312/9onGW8o2_normal.jpeg</t>
  </si>
  <si>
    <t>http://pbs.twimg.com/profile_images/594993417966460928/RxLGJFO1_normal.jpg</t>
  </si>
  <si>
    <t>http://pbs.twimg.com/profile_images/700878745037619200/bSlee5kH_normal.jpg</t>
  </si>
  <si>
    <t>http://pbs.twimg.com/profile_images/679425763184148480/WD-J9QDy_normal.jpg</t>
  </si>
  <si>
    <t>http://pbs.twimg.com/profile_images/542446047792881664/NcNpEYkU_normal.png</t>
  </si>
  <si>
    <t>http://pbs.twimg.com/profile_images/698041839207739392/mgAzNWin_normal.jpg</t>
  </si>
  <si>
    <t>http://pbs.twimg.com/profile_images/639253984440520705/1BEvx8jy_normal.jpg</t>
  </si>
  <si>
    <t>http://pbs.twimg.com/profile_images/594536029224329217/NlKI3Slu_normal.jpg</t>
  </si>
  <si>
    <t>http://pbs.twimg.com/profile_images/700476671678283776/XJD55EVA_normal.jpg</t>
  </si>
  <si>
    <t>http://pbs.twimg.com/profile_images/519900103079776256/C3ooQsk9_normal.png</t>
  </si>
  <si>
    <t>http://pbs.twimg.com/profile_images/579773279226875904/FN34u0vg_normal.jpg</t>
  </si>
  <si>
    <t>http://pbs.twimg.com/profile_images/509568380785795073/bPPbPR2Y_normal.jpeg</t>
  </si>
  <si>
    <t>http://pbs.twimg.com/profile_images/700637848609763328/mcaDb6BJ_normal.jpg</t>
  </si>
  <si>
    <t>http://pbs.twimg.com/profile_images/680527339659378688/YKmoPi-U_normal.jpg</t>
  </si>
  <si>
    <t>http://pbs.twimg.com/profile_images/699899689576091648/W7D-lpHp_normal.jpg</t>
  </si>
  <si>
    <t>http://pbs.twimg.com/profile_images/683581165928890369/-xDugAdj_normal.jpg</t>
  </si>
  <si>
    <t>http://pbs.twimg.com/profile_images/675858120636309504/4e2wivQD_normal.jpg</t>
  </si>
  <si>
    <t>http://pbs.twimg.com/profile_images/698487366663675904/jiw7Dz4Z_normal.jpg</t>
  </si>
  <si>
    <t>http://pbs.twimg.com/profile_images/681937363816312832/T4StnFAr_normal.jpg</t>
  </si>
  <si>
    <t>http://pbs.twimg.com/profile_images/683986060968390656/MR48tp1C_normal.jpg</t>
  </si>
  <si>
    <t>http://pbs.twimg.com/profile_images/580924697421840384/iHWCUB_Z_normal.jpg</t>
  </si>
  <si>
    <t>http://pbs.twimg.com/profile_images/666952375123509249/QJat4jmI_normal.jpg</t>
  </si>
  <si>
    <t>http://pbs.twimg.com/profile_images/677398475991097344/0-aYzjr4_normal.jpg</t>
  </si>
  <si>
    <t>http://pbs.twimg.com/profile_images/698175979672489985/Am4HbStO_normal.jpg</t>
  </si>
  <si>
    <t>http://pbs.twimg.com/profile_images/700267862481641472/Hx7fByhG_normal.jpg</t>
  </si>
  <si>
    <t>http://pbs.twimg.com/profile_images/683828204277227525/wciwKufj_normal.jpg</t>
  </si>
  <si>
    <t>http://pbs.twimg.com/profile_images/699002001577922560/x3zFXwCM_normal.jpg</t>
  </si>
  <si>
    <t>http://pbs.twimg.com/profile_images/581311856800747520/6QwffhQn_normal.jpg</t>
  </si>
  <si>
    <t>http://pbs.twimg.com/profile_images/699553443753492480/JhYn1AjZ_normal.jpg</t>
  </si>
  <si>
    <t>http://pbs.twimg.com/profile_images/690308112507617281/DUPo-OAi_normal.jpg</t>
  </si>
  <si>
    <t>http://pbs.twimg.com/profile_images/700037790382166016/oj9092n2_normal.jpg</t>
  </si>
  <si>
    <t>http://pbs.twimg.com/profile_images/604745989694459905/qY53RjeJ_normal.jpg</t>
  </si>
  <si>
    <t>http://pbs.twimg.com/profile_images/700949608856481792/QP3TC71u_normal.jpg</t>
  </si>
  <si>
    <t>http://pbs.twimg.com/profile_images/647944497968513024/mUQENsl4_normal.jpg</t>
  </si>
  <si>
    <t>http://pbs.twimg.com/profile_images/615854711992782848/B5k_lu6d_normal.jpg</t>
  </si>
  <si>
    <t>http://pbs.twimg.com/profile_images/503555852419100674/EkCGgydS_normal.jpeg</t>
  </si>
  <si>
    <t>http://pbs.twimg.com/profile_images/559608005595901952/IJ6Ta-K3_normal.jpeg</t>
  </si>
  <si>
    <t>http://pbs.twimg.com/profile_images/378800000496672035/946dc8e04c73fc8463e6b324455e955d_normal.jpeg</t>
  </si>
  <si>
    <t>http://pbs.twimg.com/profile_images/638463438423900160/ZSkZ0gkS_normal.jpg</t>
  </si>
  <si>
    <t>http://pbs.twimg.com/profile_images/504252480234868737/oplVNVkN_normal.jpeg</t>
  </si>
  <si>
    <t>http://abs.twimg.com/sticky/default_profile_images/default_profile_6_normal.png</t>
  </si>
  <si>
    <t>http://pbs.twimg.com/profile_images/682106691308142594/Cx0WaFWp_normal.jpg</t>
  </si>
  <si>
    <t>http://pbs.twimg.com/profile_images/696770761617514497/fLm2h3FY_normal.jpg</t>
  </si>
  <si>
    <t>http://pbs.twimg.com/profile_images/691968513087508480/OXi4Hbmo_normal.jpg</t>
  </si>
  <si>
    <t>http://pbs.twimg.com/profile_images/661568148357955584/DK6usr02_normal.jpg</t>
  </si>
  <si>
    <t>http://pbs.twimg.com/profile_images/664299131301556224/5rDiBhO5_normal.png</t>
  </si>
  <si>
    <t>http://pbs.twimg.com/profile_images/673891043029426176/XgD3LJf__normal.jpg</t>
  </si>
  <si>
    <t>http://pbs.twimg.com/profile_images/671311005008416768/sTVmwtU4_normal.jpg</t>
  </si>
  <si>
    <t>http://pbs.twimg.com/profile_images/647471066370015232/Mkvx-Qrq_normal.jpg</t>
  </si>
  <si>
    <t>http://pbs.twimg.com/profile_images/412156778202148864/DexXHm1x_normal.jpeg</t>
  </si>
  <si>
    <t>http://pbs.twimg.com/profile_images/698054648641548288/lyVr87RI_normal.jpg</t>
  </si>
  <si>
    <t>http://pbs.twimg.com/profile_images/679565896017416192/8fRt4Scb_normal.jpg</t>
  </si>
  <si>
    <t>http://pbs.twimg.com/profile_images/523505055576502273/wLm8gnBe_normal.jpeg</t>
  </si>
  <si>
    <t>http://pbs.twimg.com/profile_images/627874175995109376/l2u428O9_normal.jpg</t>
  </si>
  <si>
    <t>http://pbs.twimg.com/profile_images/693349476321382401/bHKqKBMV_normal.jpg</t>
  </si>
  <si>
    <t>http://pbs.twimg.com/profile_images/694271870682689540/ktxJujPU_normal.jpg</t>
  </si>
  <si>
    <t>http://pbs.twimg.com/profile_images/616493132490780672/Pe1FPSPD_normal.jpg</t>
  </si>
  <si>
    <t>http://pbs.twimg.com/profile_images/688532165668278272/ycZeg65H_normal.jpg</t>
  </si>
  <si>
    <t>http://pbs.twimg.com/profile_images/688028539204034561/3NimmAaE_normal.jpg</t>
  </si>
  <si>
    <t>http://pbs.twimg.com/profile_images/2798431055/bfff24ecbf79e147041326e3abd83d51_normal.jpeg</t>
  </si>
  <si>
    <t>http://pbs.twimg.com/profile_images/596958480411467776/f7UtXg3w_normal.jpg</t>
  </si>
  <si>
    <t>http://pbs.twimg.com/profile_images/532687003234865152/H0Eq0Oub_normal.jpeg</t>
  </si>
  <si>
    <t>http://pbs.twimg.com/profile_images/690628520725352450/KrAgAL60_normal.jpg</t>
  </si>
  <si>
    <t>http://pbs.twimg.com/profile_images/657272481594650625/G9fXZI3T_normal.jpg</t>
  </si>
  <si>
    <t>http://pbs.twimg.com/profile_images/690510230535434240/5A9LSWZs_normal.jpg</t>
  </si>
  <si>
    <t>http://pbs.twimg.com/profile_images/696858887228534784/7eb3-DTl_normal.jpg</t>
  </si>
  <si>
    <t>http://pbs.twimg.com/profile_images/627041350156881920/iIVeXIGl_normal.jpg</t>
  </si>
  <si>
    <t>http://pbs.twimg.com/profile_images/690688829943058433/NBU2_9o4_normal.jpg</t>
  </si>
  <si>
    <t>http://pbs.twimg.com/profile_images/581201753766375424/XfIvTKwh_normal.jpg</t>
  </si>
  <si>
    <t>http://pbs.twimg.com/profile_images/648076164016156673/Ac81W8bP_normal.jpg</t>
  </si>
  <si>
    <t>http://pbs.twimg.com/profile_images/701025051689279488/6VUoo8pq_normal.jpg</t>
  </si>
  <si>
    <t>http://pbs.twimg.com/profile_images/699932895901691904/IXrAFBM4_normal.jpg</t>
  </si>
  <si>
    <t>http://pbs.twimg.com/profile_images/2369036338/v9jwjxc7b1eoq320k7m4_normal.jpeg</t>
  </si>
  <si>
    <t>http://pbs.twimg.com/profile_images/680231636550705153/zpmzxOBv_normal.jpg</t>
  </si>
  <si>
    <t>http://pbs.twimg.com/profile_images/603962898696667136/q-JnY1IB_normal.jpg</t>
  </si>
  <si>
    <t>http://pbs.twimg.com/profile_images/652865659576164353/xqiL4s6x_normal.jpg</t>
  </si>
  <si>
    <t>http://pbs.twimg.com/profile_images/698439608166674432/YYJ-9cpj_normal.jpg</t>
  </si>
  <si>
    <t>http://pbs.twimg.com/profile_images/698974741986570240/IQTOC5fK_normal.jpg</t>
  </si>
  <si>
    <t>http://pbs.twimg.com/profile_images/689337225834835968/QqmUAwdz_normal.jpg</t>
  </si>
  <si>
    <t>http://pbs.twimg.com/profile_images/598599720911507456/Vwd7exCi_normal.jpg</t>
  </si>
  <si>
    <t>http://pbs.twimg.com/profile_images/590857230905249792/sEl9yDi9_normal.jpg</t>
  </si>
  <si>
    <t>http://pbs.twimg.com/profile_images/700962746893000704/ECB3-tL9_normal.jpg</t>
  </si>
  <si>
    <t>http://pbs.twimg.com/profile_images/681779986001444864/lmT4NiPP_normal.jpg</t>
  </si>
  <si>
    <t>http://pbs.twimg.com/profile_images/666743121871523841/0ot5Xggw_normal.jpg</t>
  </si>
  <si>
    <t>http://pbs.twimg.com/profile_images/685756651383709696/o1KvVgob_normal.jpg</t>
  </si>
  <si>
    <t>http://pbs.twimg.com/profile_images/647381497079447553/AyKmIE6R_normal.jpg</t>
  </si>
  <si>
    <t>http://pbs.twimg.com/profile_images/533773926355456000/fCkQrJyr_normal.jpeg</t>
  </si>
  <si>
    <t>http://pbs.twimg.com/profile_images/654064175694659584/Vgj-sFVA_normal.jpg</t>
  </si>
  <si>
    <t>http://pbs.twimg.com/profile_images/689763274133471232/T_jPWKeZ_normal.jpg</t>
  </si>
  <si>
    <t>http://pbs.twimg.com/profile_images/691325823735828480/CFNJvnAu_normal.jpg</t>
  </si>
  <si>
    <t>http://pbs.twimg.com/profile_images/593902684979077120/XrY15riO_normal.jpg</t>
  </si>
  <si>
    <t>http://pbs.twimg.com/profile_images/634523469523324930/Ul4p3AIB_normal.jpg</t>
  </si>
  <si>
    <t>http://pbs.twimg.com/profile_images/618935601811734528/pSz-TOFL_normal.jpg</t>
  </si>
  <si>
    <t>http://pbs.twimg.com/profile_images/695953679929704448/Mc7_361E_normal.jpg</t>
  </si>
  <si>
    <t>http://abs.twimg.com/sticky/default_profile_images/default_profile_1_normal.png</t>
  </si>
  <si>
    <t>http://pbs.twimg.com/profile_images/555760964889354240/IVDdZfwY_normal.jpeg</t>
  </si>
  <si>
    <t>http://pbs.twimg.com/profile_images/685838781778378752/GaMpbqfU_normal.jpg</t>
  </si>
  <si>
    <t>http://pbs.twimg.com/profile_images/700889105811505152/gkcPusxr_normal.jpg</t>
  </si>
  <si>
    <t>http://pbs.twimg.com/profile_images/695640843135414272/9C92u_7B_normal.jpg</t>
  </si>
  <si>
    <t>http://pbs.twimg.com/profile_images/624343826820259840/D3mHi2zO_normal.jpg</t>
  </si>
  <si>
    <t>http://pbs.twimg.com/profile_images/696034752223174656/m-MB-0V6_normal.jpg</t>
  </si>
  <si>
    <t>http://pbs.twimg.com/profile_images/584332901493280770/xAqvsb2W_normal.jpg</t>
  </si>
  <si>
    <t>http://pbs.twimg.com/profile_images/2652181054/157b6b53b4efba85702e3a40182b6c24_normal.jpeg</t>
  </si>
  <si>
    <t>http://pbs.twimg.com/profile_images/2311040373/image_normal.jpg</t>
  </si>
  <si>
    <t>http://pbs.twimg.com/profile_images/1877661538/sala_normal.jpg</t>
  </si>
  <si>
    <t>http://pbs.twimg.com/profile_images/692317066142072833/ypkWTJTc_normal.jpg</t>
  </si>
  <si>
    <t>http://pbs.twimg.com/profile_images/691072620830310401/o35KdGHq_normal.jpg</t>
  </si>
  <si>
    <t>http://pbs.twimg.com/profile_images/596029214249222144/RiqjNTHy_normal.jpg</t>
  </si>
  <si>
    <t>http://pbs.twimg.com/profile_images/695689087974535168/4OB_dOE0_normal.jpg</t>
  </si>
  <si>
    <t>http://pbs.twimg.com/profile_images/699680248309403649/MWQgyRZK_normal.jpg</t>
  </si>
  <si>
    <t>http://pbs.twimg.com/profile_images/684336974707191808/EuYXrkVU_normal.jpg</t>
  </si>
  <si>
    <t>http://pbs.twimg.com/profile_images/684865731104763905/a-SZMcIZ_normal.jpg</t>
  </si>
  <si>
    <t>http://pbs.twimg.com/profile_images/683196686106267648/b2aG_Ax9_normal.jpg</t>
  </si>
  <si>
    <t>http://pbs.twimg.com/profile_images/558732091160928256/eEivvLEo_normal.jpeg</t>
  </si>
  <si>
    <t>http://pbs.twimg.com/profile_images/700816432855126016/aXxUG8re_normal.jpg</t>
  </si>
  <si>
    <t>http://pbs.twimg.com/profile_images/687371279855411200/1GUA8VQH_normal.jpg</t>
  </si>
  <si>
    <t>http://pbs.twimg.com/profile_images/645329519377649664/VBa2jsCw_normal.jpg</t>
  </si>
  <si>
    <t>http://pbs.twimg.com/profile_images/700997356351840258/sSovyavp_normal.jpg</t>
  </si>
  <si>
    <t>http://pbs.twimg.com/profile_images/693015259410518016/H6WDhZnN_normal.jpg</t>
  </si>
  <si>
    <t>http://pbs.twimg.com/profile_images/692006529034276865/4OrX7hBk_normal.jpg</t>
  </si>
  <si>
    <t>http://pbs.twimg.com/profile_images/680250374574456832/xS7Vaf64_normal.jpg</t>
  </si>
  <si>
    <t>http://pbs.twimg.com/profile_images/700858407159517184/-ZL1bsEe_normal.jpg</t>
  </si>
  <si>
    <t>http://pbs.twimg.com/profile_images/653868159930376192/_FS6t23J_normal.jpg</t>
  </si>
  <si>
    <t>http://pbs.twimg.com/profile_images/548624670199541760/MjJkbR0N_normal.jpeg</t>
  </si>
  <si>
    <t>http://pbs.twimg.com/profile_images/2915522730/ee7db1695ab7fc2fd67fc8a4aacca41e_normal.jpeg</t>
  </si>
  <si>
    <t>http://pbs.twimg.com/profile_images/690072976709062660/67_gF8CV_normal.jpg</t>
  </si>
  <si>
    <t>http://pbs.twimg.com/profile_images/683624556343496704/h8gr9XQE_normal.jpg</t>
  </si>
  <si>
    <t>http://pbs.twimg.com/profile_images/686645063267540992/tuDkQDvO_normal.jpg</t>
  </si>
  <si>
    <t>http://pbs.twimg.com/profile_images/697551140867719172/tuok_v0-_normal.jpg</t>
  </si>
  <si>
    <t>http://pbs.twimg.com/profile_images/647778739720355840/47E_mV51_normal.jpg</t>
  </si>
  <si>
    <t>http://pbs.twimg.com/profile_images/607684098207850496/Dxow37V2_normal.jpg</t>
  </si>
  <si>
    <t>http://pbs.twimg.com/profile_images/605411554448654336/AqIpCH35_normal.jpg</t>
  </si>
  <si>
    <t>http://pbs.twimg.com/profile_images/681358771831091200/gyawoHwn_normal.jpg</t>
  </si>
  <si>
    <t>http://pbs.twimg.com/profile_images/623137735532896256/Yaggxswz_normal.jpg</t>
  </si>
  <si>
    <t>http://pbs.twimg.com/profile_images/645431217496547329/IEcsevU8_normal.jpg</t>
  </si>
  <si>
    <t>http://pbs.twimg.com/profile_images/698486280565497856/inDRQfsN_normal.jpg</t>
  </si>
  <si>
    <t>http://pbs.twimg.com/profile_images/657691028179259393/7leAfMaZ_normal.jpg</t>
  </si>
  <si>
    <t>http://pbs.twimg.com/profile_images/629482383536844801/sO0HnaUu_normal.jpg</t>
  </si>
  <si>
    <t>http://pbs.twimg.com/profile_images/675358086392094720/Xh8q-sTz_normal.jpg</t>
  </si>
  <si>
    <t>http://pbs.twimg.com/profile_images/621117837810102272/JKBF_R6L_normal.jpg</t>
  </si>
  <si>
    <t>http://pbs.twimg.com/profile_images/700532948160765953/-Oy5YrcM_normal.jpg</t>
  </si>
  <si>
    <t>http://pbs.twimg.com/profile_images/693398373643071489/qj0VIa51_normal.jpg</t>
  </si>
  <si>
    <t>http://pbs.twimg.com/profile_images/690837504237420544/eioFOGX8_normal.jpg</t>
  </si>
  <si>
    <t>http://pbs.twimg.com/profile_images/643385382873100288/2Rayj2h3_normal.jpg</t>
  </si>
  <si>
    <t>http://pbs.twimg.com/profile_images/695771707869675522/GGhXEXAe_normal.jpg</t>
  </si>
  <si>
    <t>http://pbs.twimg.com/profile_images/651686869374234624/iVbsvHkx_normal.jpg</t>
  </si>
  <si>
    <t>http://pbs.twimg.com/profile_images/648673890294587392/NpIqVmZA_normal.jpg</t>
  </si>
  <si>
    <t>http://pbs.twimg.com/profile_images/632109414028197888/MkCKrTjT_normal.jpg</t>
  </si>
  <si>
    <t>http://pbs.twimg.com/profile_images/687008172872216576/tcpsq0HA_normal.jpg</t>
  </si>
  <si>
    <t>http://pbs.twimg.com/profile_images/687973698297552896/VmWunh2J_normal.jpg</t>
  </si>
  <si>
    <t>http://pbs.twimg.com/profile_images/696687980996653056/PqJyaXmC_normal.jpg</t>
  </si>
  <si>
    <t>http://pbs.twimg.com/profile_images/698219459752886272/PFIHadPv_normal.jpg</t>
  </si>
  <si>
    <t>http://pbs.twimg.com/profile_images/679428209402904576/rPlQUToF_normal.jpg</t>
  </si>
  <si>
    <t>http://pbs.twimg.com/profile_images/429952647245078528/19rew7JU_normal.jpeg</t>
  </si>
  <si>
    <t>http://pbs.twimg.com/profile_images/454411012888727552/feBRrycu_normal.jpeg</t>
  </si>
  <si>
    <t>http://pbs.twimg.com/profile_images/699999608475353088/NA3I5lLP_normal.jpg</t>
  </si>
  <si>
    <t>http://pbs.twimg.com/profile_images/591822604060626944/EuwZHg5W_normal.jpg</t>
  </si>
  <si>
    <t>http://pbs.twimg.com/profile_images/695945792968921088/NIpBVsLu_normal.jpg</t>
  </si>
  <si>
    <t>http://pbs.twimg.com/profile_images/647874687117078529/wTdF_FIC_normal.jpg</t>
  </si>
  <si>
    <t>http://pbs.twimg.com/profile_images/581523422791880705/6qcdMP93_normal.jpg</t>
  </si>
  <si>
    <t>http://pbs.twimg.com/profile_images/697169105992945668/_4poPAEb_normal.jpg</t>
  </si>
  <si>
    <t>http://pbs.twimg.com/profile_images/647799540943163392/ximtYUKx_normal.jpg</t>
  </si>
  <si>
    <t>http://pbs.twimg.com/profile_images/648328671363645440/ULbIozV-_normal.jpg</t>
  </si>
  <si>
    <t>http://pbs.twimg.com/profile_images/1766530732/garden_normal.jpg</t>
  </si>
  <si>
    <t>http://pbs.twimg.com/profile_images/378800000657647078/e183c74ed412ab4141df4a079a1f8242_normal.jpeg</t>
  </si>
  <si>
    <t>http://pbs.twimg.com/profile_images/697620279401574401/A-i0VQSO_normal.jpg</t>
  </si>
  <si>
    <t>http://pbs.twimg.com/profile_images/510313347267321856/dFeBSnAs_normal.png</t>
  </si>
  <si>
    <t>http://pbs.twimg.com/profile_images/696452231974010880/cirfvbya_normal.jpg</t>
  </si>
  <si>
    <t>http://pbs.twimg.com/profile_images/687417394361417730/7zrcs7FB_normal.jpg</t>
  </si>
  <si>
    <t>http://pbs.twimg.com/profile_images/567088239668772864/hFdRnwEh_normal.jpeg</t>
  </si>
  <si>
    <t>http://pbs.twimg.com/profile_images/678097410602745856/yK0zuqxR_normal.jpg</t>
  </si>
  <si>
    <t>http://pbs.twimg.com/profile_images/670625769748590593/x7YLcn6q_normal.jpg</t>
  </si>
  <si>
    <t>http://pbs.twimg.com/profile_images/676341420245012480/9Rr5ZzJq_normal.jpg</t>
  </si>
  <si>
    <t>http://pbs.twimg.com/profile_images/666302426304131076/jj1nw4L2_normal.jpg</t>
  </si>
  <si>
    <t>http://pbs.twimg.com/profile_images/674837613841416192/lxn4feE__normal.jpg</t>
  </si>
  <si>
    <t>http://pbs.twimg.com/profile_images/674706585889976321/0E44ldzI_normal.jpg</t>
  </si>
  <si>
    <t>http://pbs.twimg.com/profile_images/600863000824676353/gIF8rxZC_normal.jpg</t>
  </si>
  <si>
    <t>http://pbs.twimg.com/profile_images/477262752176566272/K2yMxwfe_normal.jpeg</t>
  </si>
  <si>
    <t>http://pbs.twimg.com/profile_images/694641092675944448/Mk9coVC5_normal.jpg</t>
  </si>
  <si>
    <t>http://pbs.twimg.com/profile_images/674710919008485377/xuxAbBSZ_normal.jpg</t>
  </si>
  <si>
    <t>http://pbs.twimg.com/profile_images/700236191241781248/HX-lorkD_normal.jpg</t>
  </si>
  <si>
    <t>http://pbs.twimg.com/profile_images/378800000713719962/f99fc110f1066433a6fa790bd0c7e022_normal.jpeg</t>
  </si>
  <si>
    <t>http://pbs.twimg.com/profile_images/668320164295897088/-XS3KnXr_normal.jpg</t>
  </si>
  <si>
    <t>http://pbs.twimg.com/profile_images/2340433176/Ro4dYi8r_normal</t>
  </si>
  <si>
    <t>http://pbs.twimg.com/profile_images/453207477476397056/-LvOxW7y_normal.jpeg</t>
  </si>
  <si>
    <t>http://pbs.twimg.com/profile_images/696958379063930880/A-sMcloS_normal.jpg</t>
  </si>
  <si>
    <t>http://pbs.twimg.com/profile_images/661838710414180352/7XL1-gaU_normal.jpg</t>
  </si>
  <si>
    <t>http://pbs.twimg.com/profile_images/378800000303751010/27f6afd01b0bcedff3e9ea2fdafaf8db_normal.jpeg</t>
  </si>
  <si>
    <t>http://pbs.twimg.com/profile_images/687297330987401216/ppvRQ117_normal.jpg</t>
  </si>
  <si>
    <t>http://pbs.twimg.com/profile_images/657703260044795904/wWCQPlzf_normal.jpg</t>
  </si>
  <si>
    <t>http://pbs.twimg.com/profile_images/683576320903741440/aePHj9WZ_normal.jpg</t>
  </si>
  <si>
    <t>http://pbs.twimg.com/profile_images/698591998916300800/X5aTLx0Z_normal.jpg</t>
  </si>
  <si>
    <t>http://pbs.twimg.com/profile_images/665255592752259073/QRcgFZu0_normal.jpg</t>
  </si>
  <si>
    <t>http://pbs.twimg.com/profile_images/584843094962470912/hRQlncbu_normal.jpg</t>
  </si>
  <si>
    <t>http://pbs.twimg.com/profile_images/692584192782131201/2pWC-Gtg_normal.jpg</t>
  </si>
  <si>
    <t>http://pbs.twimg.com/profile_images/679746715524571136/7cj4RDEm_normal.png</t>
  </si>
  <si>
    <t>http://pbs.twimg.com/profile_images/697538859941367808/dMvZd6Dp_normal.jpg</t>
  </si>
  <si>
    <t>http://pbs.twimg.com/profile_images/664337230748655616/OkDq29uM_normal.jpg</t>
  </si>
  <si>
    <t>http://pbs.twimg.com/profile_images/694675499516305410/PZl1srK0_normal.jpg</t>
  </si>
  <si>
    <t>http://pbs.twimg.com/profile_images/694355645806559232/BDUJkgk1_normal.jpg</t>
  </si>
  <si>
    <t>http://pbs.twimg.com/profile_images/512007571993923584/1_ii7hms_normal.jpeg</t>
  </si>
  <si>
    <t>http://pbs.twimg.com/profile_images/666600693411745793/qCAlBTOO_normal.jpg</t>
  </si>
  <si>
    <t>http://pbs.twimg.com/profile_images/699925525335302144/wud1GwSu_normal.jpg</t>
  </si>
  <si>
    <t>http://pbs.twimg.com/profile_images/646064819863359488/9Io7csnZ_normal.jpg</t>
  </si>
  <si>
    <t>http://pbs.twimg.com/profile_images/682525727640649728/EOcz87Kv_normal.jpg</t>
  </si>
  <si>
    <t>http://pbs.twimg.com/profile_images/630317729183100928/Aaor3Opx_normal.jpg</t>
  </si>
  <si>
    <t>http://pbs.twimg.com/profile_images/685932337750773760/GVB0mZDo_normal.jpg</t>
  </si>
  <si>
    <t>http://pbs.twimg.com/profile_images/658092250375827456/tDdUrxdq_normal.jpg</t>
  </si>
  <si>
    <t>http://pbs.twimg.com/profile_images/606860681313292288/d2vITm-u_normal.jpg</t>
  </si>
  <si>
    <t>http://pbs.twimg.com/profile_images/657124799144206336/jGAoWE_x_normal.jpg</t>
  </si>
  <si>
    <t>http://pbs.twimg.com/profile_images/671311468932046848/asVgM-jA_normal.jpg</t>
  </si>
  <si>
    <t>http://pbs.twimg.com/profile_images/594874033457401856/d1uCE2wv_normal.jpg</t>
  </si>
  <si>
    <t>http://pbs.twimg.com/profile_images/559112971981299712/6zTOW_mX_normal.jpeg</t>
  </si>
  <si>
    <t>http://pbs.twimg.com/profile_images/697512194825707520/abB2Vwh6_normal.jpg</t>
  </si>
  <si>
    <t>http://pbs.twimg.com/profile_images/558433836527144960/KrqQQbJk_normal.jpeg</t>
  </si>
  <si>
    <t>http://pbs.twimg.com/profile_images/560297089993682945/GYsw7osZ_normal.jpeg</t>
  </si>
  <si>
    <t>http://pbs.twimg.com/profile_images/647619016513589248/w2RJiEO8_normal.jpg</t>
  </si>
  <si>
    <t>http://pbs.twimg.com/profile_images/684277353065922560/wn900inh_normal.jpg</t>
  </si>
  <si>
    <t>http://pbs.twimg.com/profile_images/683362192629043200/iCgAE-xe_normal.jpg</t>
  </si>
  <si>
    <t>http://pbs.twimg.com/profile_images/692435746700001281/-2vWIz_8_normal.jpg</t>
  </si>
  <si>
    <t>http://pbs.twimg.com/profile_images/697413116964007936/bRTNEOnT_normal.jpg</t>
  </si>
  <si>
    <t>http://pbs.twimg.com/profile_images/581890910947975168/Y4AM3hGb_normal.jpg</t>
  </si>
  <si>
    <t>http://pbs.twimg.com/profile_images/647313623191150592/ryppI5ip_normal.jpg</t>
  </si>
  <si>
    <t>http://pbs.twimg.com/profile_images/665077355069730816/QPkJCgfr_normal.jpg</t>
  </si>
  <si>
    <t>http://pbs.twimg.com/profile_images/699009452842864640/nWidkfgj_normal.jpg</t>
  </si>
  <si>
    <t>http://pbs.twimg.com/profile_images/691925776938180609/hy7mninU_normal.jpg</t>
  </si>
  <si>
    <t>http://pbs.twimg.com/profile_images/691860752198701058/O4TW4kps_normal.jpg</t>
  </si>
  <si>
    <t>http://pbs.twimg.com/profile_images/701026158654189568/wFOunHjV_normal.jpg</t>
  </si>
  <si>
    <t>http://pbs.twimg.com/profile_images/693751026139136000/uAEG1VZE_normal.jpg</t>
  </si>
  <si>
    <t>http://pbs.twimg.com/profile_images/686006892196442112/zq0O9otu_normal.jpg</t>
  </si>
  <si>
    <t>http://pbs.twimg.com/profile_images/553648525519486976/o4LKWHNv_normal.png</t>
  </si>
  <si>
    <t>http://pbs.twimg.com/profile_images/558597618930966528/hcD4iqKo_normal.jpeg</t>
  </si>
  <si>
    <t>http://pbs.twimg.com/profile_images/689588245454327808/WswDKHlH_normal.jpg</t>
  </si>
  <si>
    <t>http://pbs.twimg.com/profile_images/601665297314099201/nAF6X1oR_normal.jpg</t>
  </si>
  <si>
    <t>http://pbs.twimg.com/profile_images/637739997508993024/D74SACV9_normal.jpg</t>
  </si>
  <si>
    <t>http://pbs.twimg.com/profile_images/2237497946/anadolu_ajans__logo_eng_normal.jpg</t>
  </si>
  <si>
    <t>http://pbs.twimg.com/profile_images/559102466545811456/C_rtXLHI_normal.jpeg</t>
  </si>
  <si>
    <t>http://pbs.twimg.com/profile_images/700623253035855872/JJyaoGyJ_normal.jpg</t>
  </si>
  <si>
    <t>http://pbs.twimg.com/profile_images/378800000527222507/d80019b5225c3bcd3eb5dd99459e115c_normal.jpeg</t>
  </si>
  <si>
    <t>http://pbs.twimg.com/profile_images/700798618404573184/ii817WcG_normal.jpg</t>
  </si>
  <si>
    <t>http://pbs.twimg.com/profile_images/684318785508130816/XZ9nhP3N_normal.jpg</t>
  </si>
  <si>
    <t>http://pbs.twimg.com/profile_images/582078068698673152/6da2GFoz_normal.jpg</t>
  </si>
  <si>
    <t>http://pbs.twimg.com/profile_images/618228445894459392/6KJR7M-C_normal.jpg</t>
  </si>
  <si>
    <t>http://pbs.twimg.com/profile_images/699322426186928128/YwWCq0U9_normal.jpg</t>
  </si>
  <si>
    <t>http://pbs.twimg.com/profile_images/378800000572055515/af57453992cdba30bb54326047a9b592_normal.jpeg</t>
  </si>
  <si>
    <t>http://pbs.twimg.com/profile_images/671335706082582528/9D6_uC85_normal.jpg</t>
  </si>
  <si>
    <t>http://pbs.twimg.com/profile_images/697133827970486272/MK655ntC_normal.jpg</t>
  </si>
  <si>
    <t>http://pbs.twimg.com/profile_images/662680831488606208/Lxvh64Hn_normal.jpg</t>
  </si>
  <si>
    <t>http://pbs.twimg.com/profile_images/662212263860903936/ZtqhJ2WV_normal.jpg</t>
  </si>
  <si>
    <t>http://pbs.twimg.com/profile_images/649726021474742272/N0lnJyPJ_normal.png</t>
  </si>
  <si>
    <t>http://pbs.twimg.com/profile_images/660804974104993793/8ojzAq4A_normal.jpg</t>
  </si>
  <si>
    <t>http://pbs.twimg.com/profile_images/2681229556/0ccf8cf0514730abef8d265ac4700104_normal.jpeg</t>
  </si>
  <si>
    <t>http://pbs.twimg.com/profile_images/690382033030377472/p0cBDkND_normal.jpg</t>
  </si>
  <si>
    <t>http://pbs.twimg.com/profile_images/652195381787410434/4eK0p4Sq_normal.jpg</t>
  </si>
  <si>
    <t>http://pbs.twimg.com/profile_images/700834763641327616/8bWSYSLQ_normal.jpg</t>
  </si>
  <si>
    <t>http://pbs.twimg.com/profile_images/692484088578588673/S2bsdORY_normal.jpg</t>
  </si>
  <si>
    <t>http://pbs.twimg.com/profile_images/694118419814313984/k3wXm0N0_normal.jpg</t>
  </si>
  <si>
    <t>http://pbs.twimg.com/profile_images/688557058631806978/7ChjRJJh_normal.jpg</t>
  </si>
  <si>
    <t>http://pbs.twimg.com/profile_images/476239275751514113/kXngbJuN_normal.jpeg</t>
  </si>
  <si>
    <t>http://pbs.twimg.com/profile_images/624476772042604544/zDfbv9fg_normal.jpg</t>
  </si>
  <si>
    <t>http://pbs.twimg.com/profile_images/694348482497347585/cHLP1n4A_normal.jpg</t>
  </si>
  <si>
    <t>http://pbs.twimg.com/profile_images/678623937010487297/GtjYD0BJ_normal.jpg</t>
  </si>
  <si>
    <t>http://pbs.twimg.com/profile_images/558614967591501824/iAtOflxT_normal.jpeg</t>
  </si>
  <si>
    <t>http://pbs.twimg.com/profile_images/478432378436608000/ltrRK440_normal.jpeg</t>
  </si>
  <si>
    <t>http://pbs.twimg.com/profile_images/697731613367603200/CCrlo-49_normal.jpg</t>
  </si>
  <si>
    <t>http://pbs.twimg.com/profile_images/697211846516940800/lH1kY3J__normal.jpg</t>
  </si>
  <si>
    <t>http://pbs.twimg.com/profile_images/699001575952543745/uGyEUgZF_normal.jpg</t>
  </si>
  <si>
    <t>http://pbs.twimg.com/profile_images/597134998915780609/-RJGjiZx_normal.jpg</t>
  </si>
  <si>
    <t>http://pbs.twimg.com/profile_images/619604943696048128/TtIP296g_normal.jpg</t>
  </si>
  <si>
    <t>http://pbs.twimg.com/profile_images/699560505115979781/xjUgh6kV_normal.jpg</t>
  </si>
  <si>
    <t>http://pbs.twimg.com/profile_images/650291476363116544/t6ASWH2x_normal.png</t>
  </si>
  <si>
    <t>http://pbs.twimg.com/profile_images/699971344386166785/P_6tp2IW_normal.jpg</t>
  </si>
  <si>
    <t>http://pbs.twimg.com/profile_images/696130263890468864/ziCCqdGl_normal.jpg</t>
  </si>
  <si>
    <t>http://pbs.twimg.com/profile_images/658728270683316224/cNBxMB6T_normal.jpg</t>
  </si>
  <si>
    <t>http://pbs.twimg.com/profile_images/418404553022005248/hOzRUsfR_normal.jpeg</t>
  </si>
  <si>
    <t>http://pbs.twimg.com/profile_images/647757607071956994/gC7USnLL_normal.jpg</t>
  </si>
  <si>
    <t>http://pbs.twimg.com/profile_images/621823329788280832/bcDSJRzw_normal.jpg</t>
  </si>
  <si>
    <t>http://pbs.twimg.com/profile_images/652513271090688000/qQtgVABK_normal.jpg</t>
  </si>
  <si>
    <t>http://pbs.twimg.com/profile_images/683237157109104641/tL9rgTm4_normal.jpg</t>
  </si>
  <si>
    <t>http://pbs.twimg.com/profile_images/2635852544/3ea183b0d5f72ad5fd2cb866cfb21ee9_normal.jpeg</t>
  </si>
  <si>
    <t>http://pbs.twimg.com/profile_images/625318784677445637/zpnzsdwM_normal.jpg</t>
  </si>
  <si>
    <t>http://pbs.twimg.com/profile_images/590886677314310144/XHePB8Rn_normal.jpg</t>
  </si>
  <si>
    <t>http://pbs.twimg.com/profile_images/626001121450954752/0yVptsYG_normal.jpg</t>
  </si>
  <si>
    <t>http://pbs.twimg.com/profile_images/699694094013095937/8OR20y2V_normal.jpg</t>
  </si>
  <si>
    <t>http://pbs.twimg.com/profile_images/685519492353503236/CHwHb-qH_normal.jpg</t>
  </si>
  <si>
    <t>http://pbs.twimg.com/profile_images/697141327734173697/ReoHLuUx_normal.jpg</t>
  </si>
  <si>
    <t>http://pbs.twimg.com/profile_images/696774676685651968/U1psGMQI_normal.jpg</t>
  </si>
  <si>
    <t>http://pbs.twimg.com/profile_images/2934205449/b117d9c1b47734c8aba2f2c4eba0dc6d_normal.jpeg</t>
  </si>
  <si>
    <t>http://pbs.twimg.com/profile_images/578879103836807168/ebWwthXx_normal.jpeg</t>
  </si>
  <si>
    <t>http://pbs.twimg.com/profile_images/696838069840838657/QwJ90Glx_normal.jpg</t>
  </si>
  <si>
    <t>http://pbs.twimg.com/profile_images/647654764826656768/rrCiZWOI_normal.jpg</t>
  </si>
  <si>
    <t>http://pbs.twimg.com/profile_images/571026551699058689/S7xvPIjm_normal.jpeg</t>
  </si>
  <si>
    <t>http://pbs.twimg.com/profile_images/672856027101077504/q-M-se_I_normal.jpg</t>
  </si>
  <si>
    <t>http://pbs.twimg.com/profile_images/648972588966768640/4f9TVoNb_normal.jpg</t>
  </si>
  <si>
    <t>http://pbs.twimg.com/profile_images/683750546273075200/SG-KjbAJ_normal.jpg</t>
  </si>
  <si>
    <t>http://pbs.twimg.com/profile_images/555625892144107520/QlLPELRT_normal.jpeg</t>
  </si>
  <si>
    <t>http://pbs.twimg.com/profile_images/698824776777916416/8q84WQyc_normal.jpg</t>
  </si>
  <si>
    <t>http://pbs.twimg.com/profile_images/647843272262418433/AaM3thK5_normal.jpg</t>
  </si>
  <si>
    <t>http://pbs.twimg.com/profile_images/657538944645660672/IDyecIFk_normal.jpg</t>
  </si>
  <si>
    <t>http://pbs.twimg.com/profile_images/700491451050754048/dwzlwJsc_normal.jpg</t>
  </si>
  <si>
    <t>http://pbs.twimg.com/profile_images/698906257592356864/RLVOMQuF_normal.jpg</t>
  </si>
  <si>
    <t>http://pbs.twimg.com/profile_images/643810975959793664/xUZLiXjK_normal.jpg</t>
  </si>
  <si>
    <t>http://pbs.twimg.com/profile_images/610229836339003392/LkWPriyM_normal.jpg</t>
  </si>
  <si>
    <t>http://pbs.twimg.com/profile_images/680034322150199296/K_X98mT2_normal.jpg</t>
  </si>
  <si>
    <t>http://pbs.twimg.com/profile_images/428367170058207232/U0Xw_SPB_normal.jpeg</t>
  </si>
  <si>
    <t>http://pbs.twimg.com/profile_images/691082745024532481/mB_4C777_normal.jpg</t>
  </si>
  <si>
    <t>http://pbs.twimg.com/profile_images/697142136194670592/BaB9QvD4_normal.jpg</t>
  </si>
  <si>
    <t>http://pbs.twimg.com/profile_images/3413209105/b163dba5f276bc05574d32580698a0c8_normal.png</t>
  </si>
  <si>
    <t>http://pbs.twimg.com/profile_images/699806351241797633/aA5YOs86_normal.jpg</t>
  </si>
  <si>
    <t>http://pbs.twimg.com/profile_images/682588361228443648/-ZBkpyNB_normal.jpg</t>
  </si>
  <si>
    <t>http://pbs.twimg.com/profile_images/694813215197392896/WGxAI8HE_normal.jpg</t>
  </si>
  <si>
    <t>http://pbs.twimg.com/profile_images/590181453821911040/5zIjfvP6_normal.jpg</t>
  </si>
  <si>
    <t>http://pbs.twimg.com/profile_images/647754251666505729/UXIs4fMd_normal.jpg</t>
  </si>
  <si>
    <t>http://pbs.twimg.com/profile_images/677769176929423360/JuteS08X_normal.jpg</t>
  </si>
  <si>
    <t>http://pbs.twimg.com/profile_images/671055603188539392/NDADP9HN_normal.jpg</t>
  </si>
  <si>
    <t>http://pbs.twimg.com/profile_images/648088048840773633/jxdkFXED_normal.jpg</t>
  </si>
  <si>
    <t>http://pbs.twimg.com/profile_images/651763169774407680/fp1HmFEC_normal.jpg</t>
  </si>
  <si>
    <t>http://pbs.twimg.com/profile_images/692178925032706049/SLFXuieq_normal.jpg</t>
  </si>
  <si>
    <t>http://pbs.twimg.com/profile_images/696841600220188672/CNl6TjVl_normal.jpg</t>
  </si>
  <si>
    <t>http://pbs.twimg.com/profile_images/698790109420908544/yszyHR1y_normal.jpg</t>
  </si>
  <si>
    <t>http://pbs.twimg.com/profile_images/378800000494302116/87b3a80df50295af451a5b452a0d8c3f_normal.jpeg</t>
  </si>
  <si>
    <t>http://pbs.twimg.com/profile_images/683230803095105536/e47FzbRP_normal.jpg</t>
  </si>
  <si>
    <t>http://pbs.twimg.com/profile_images/680552279397765120/PReBNZ0F_normal.jpg</t>
  </si>
  <si>
    <t>http://pbs.twimg.com/profile_images/647774146592534528/1t68toAn_normal.jpg</t>
  </si>
  <si>
    <t>http://pbs.twimg.com/profile_images/588962533085581312/-hWADqUt_normal.jpg</t>
  </si>
  <si>
    <t>http://pbs.twimg.com/profile_images/587248523353071617/_OF7d6vm_normal.jpg</t>
  </si>
  <si>
    <t>http://pbs.twimg.com/profile_images/558734584125210624/HMy9Sfmy_normal.jpeg</t>
  </si>
  <si>
    <t>http://pbs.twimg.com/profile_images/698043468866654208/zdqX2XW1_normal.jpg</t>
  </si>
  <si>
    <t>http://pbs.twimg.com/profile_images/2495143711/sscbsarhz0zn2yzjqrmm_normal.png</t>
  </si>
  <si>
    <t>http://pbs.twimg.com/profile_images/699986515192115200/ULbZu5vB_normal.jpg</t>
  </si>
  <si>
    <t>http://pbs.twimg.com/profile_images/694916400612188160/bYKzOSl5_normal.jpg</t>
  </si>
  <si>
    <t>http://pbs.twimg.com/profile_images/689259257104076800/wweoupa3_normal.jpg</t>
  </si>
  <si>
    <t>http://pbs.twimg.com/profile_images/683788378807136256/QtwPzxt4_normal.jpg</t>
  </si>
  <si>
    <t>http://pbs.twimg.com/profile_images/489095681492021248/B79Cqaw__normal.jpeg</t>
  </si>
  <si>
    <t>http://pbs.twimg.com/profile_images/688517605527810048/bl8kEUlU_normal.jpg</t>
  </si>
  <si>
    <t>http://pbs.twimg.com/profile_images/700099942111670273/2cSoozIj_normal.jpg</t>
  </si>
  <si>
    <t>http://pbs.twimg.com/profile_images/581749833020522496/A0DhL72o_normal.jpg</t>
  </si>
  <si>
    <t>http://pbs.twimg.com/profile_images/700765088379072512/125YNJHU_normal.jpg</t>
  </si>
  <si>
    <t>http://pbs.twimg.com/profile_images/701017601330249730/QZ-yZz0f_normal.jpg</t>
  </si>
  <si>
    <t>http://pbs.twimg.com/profile_images/688436410253185027/ZKq1KxVK_normal.jpg</t>
  </si>
  <si>
    <t>http://pbs.twimg.com/profile_images/581835140789239808/YYKZeQRV_normal.jpg</t>
  </si>
  <si>
    <t>http://pbs.twimg.com/profile_images/697815550236454912/YGJb6IUG_normal.jpg</t>
  </si>
  <si>
    <t>http://pbs.twimg.com/profile_images/663330863246123008/P2gBGLAU_normal.jpg</t>
  </si>
  <si>
    <t>http://pbs.twimg.com/profile_images/698311692250382336/WizihaA0_normal.jpg</t>
  </si>
  <si>
    <t>http://pbs.twimg.com/profile_images/1654078653/bader132_normal.gif</t>
  </si>
  <si>
    <t>http://pbs.twimg.com/profile_images/667385379255898112/hicnddiU_normal.jpg</t>
  </si>
  <si>
    <t>http://pbs.twimg.com/profile_images/690374524672544768/MrtpLFf5_normal.jpg</t>
  </si>
  <si>
    <t>http://pbs.twimg.com/profile_images/638800511991422976/EjoqMqeh_normal.jpg</t>
  </si>
  <si>
    <t>http://pbs.twimg.com/profile_images/2315521746/81oQ5GY5_normal</t>
  </si>
  <si>
    <t>http://pbs.twimg.com/profile_images/1821362446/27389_100000910644912_9437_n_normal.jpg</t>
  </si>
  <si>
    <t>http://pbs.twimg.com/profile_images/660380475702312960/4BGi54o8_normal.jpg</t>
  </si>
  <si>
    <t>http://pbs.twimg.com/profile_images/693731488303415298/CcooszVq_normal.png</t>
  </si>
  <si>
    <t>http://pbs.twimg.com/profile_images/697124252156301315/VtS1-xT__normal.jpg</t>
  </si>
  <si>
    <t>http://pbs.twimg.com/profile_images/685558022064717825/2znYjTNV_normal.jpg</t>
  </si>
  <si>
    <t>http://pbs.twimg.com/profile_images/691738488128081920/iCM3KqHD_normal.jpg</t>
  </si>
  <si>
    <t>http://pbs.twimg.com/profile_images/699319375359275008/55QZ2_qU_normal.jpg</t>
  </si>
  <si>
    <t>http://pbs.twimg.com/profile_images/688772014299983873/6By6QtzI_normal.png</t>
  </si>
  <si>
    <t>http://pbs.twimg.com/profile_images/696485753459703808/GBJNot3F_normal.jpg</t>
  </si>
  <si>
    <t>http://pbs.twimg.com/profile_images/697635428384534528/aRDPLxfj_normal.jpg</t>
  </si>
  <si>
    <t>http://pbs.twimg.com/profile_images/685182209918111744/v0SLPRNB_normal.jpg</t>
  </si>
  <si>
    <t>http://pbs.twimg.com/profile_images/378800000521635096/77c15db1c502cb4e8191dd6bb85a7e8a_normal.jpeg</t>
  </si>
  <si>
    <t>http://pbs.twimg.com/profile_images/689772861230284801/U_XMGqGr_normal.jpg</t>
  </si>
  <si>
    <t>http://pbs.twimg.com/profile_images/672634148855504896/qNT8ipKq_normal.jpg</t>
  </si>
  <si>
    <t>http://pbs.twimg.com/profile_images/514150249846165505/8276Fsqg_normal.jpeg</t>
  </si>
  <si>
    <t>http://pbs.twimg.com/profile_images/592329398079983617/DmmUdYHD_normal.png</t>
  </si>
  <si>
    <t>http://pbs.twimg.com/profile_images/635805426022375424/JkPjFE6z_normal.jpg</t>
  </si>
  <si>
    <t>http://pbs.twimg.com/profile_images/598200780806496256/21N8IPKO_normal.jpg</t>
  </si>
  <si>
    <t>http://pbs.twimg.com/profile_images/572156220905267200/gzrQWGdC_normal.jpeg</t>
  </si>
  <si>
    <t>http://pbs.twimg.com/profile_images/689196686762180609/a98L9prp_normal.jpg</t>
  </si>
  <si>
    <t>http://pbs.twimg.com/profile_images/3016177336/7c0e09ed4b50cb5e2394d59c3830de51_normal.jpeg</t>
  </si>
  <si>
    <t>http://pbs.twimg.com/profile_images/562926713144111104/P7yNGlVW_normal.jpeg</t>
  </si>
  <si>
    <t>http://pbs.twimg.com/profile_images/699772561916350464/1wXtgvMz_normal.jpg</t>
  </si>
  <si>
    <t>http://pbs.twimg.com/profile_images/651697656276848640/LwK3zlcI_normal.jpg</t>
  </si>
  <si>
    <t>http://pbs.twimg.com/profile_images/536354623469002753/FVPj9wZm_normal.jpeg</t>
  </si>
  <si>
    <t>http://pbs.twimg.com/profile_images/597139111166644224/6U_6l5X-_normal.jpg</t>
  </si>
  <si>
    <t>http://pbs.twimg.com/profile_images/569750086452670464/-EmBeYOD_normal.jpeg</t>
  </si>
  <si>
    <t>http://pbs.twimg.com/profile_images/650146937652576257/tBfynVbi_normal.jpg</t>
  </si>
  <si>
    <t>http://pbs.twimg.com/profile_images/656523372227117060/bzcVfpy9_normal.jpg</t>
  </si>
  <si>
    <t>http://pbs.twimg.com/profile_images/555064730994212864/H1PUDoLW_normal.jpeg</t>
  </si>
  <si>
    <t>http://pbs.twimg.com/profile_images/699348748477014016/mI2EHH3l_normal.jpg</t>
  </si>
  <si>
    <t>http://pbs.twimg.com/profile_images/632006690947203073/RLzFY6jY_normal.jpg</t>
  </si>
  <si>
    <t>http://pbs.twimg.com/profile_images/641877208894566400/FqMo86zP_normal.jpg</t>
  </si>
  <si>
    <t>http://pbs.twimg.com/profile_images/656594248524025856/nkKTzliT_normal.jpg</t>
  </si>
  <si>
    <t>http://pbs.twimg.com/profile_images/3757852597/a71d9f1533853f64e43754200d290df2_normal.jpeg</t>
  </si>
  <si>
    <t>http://pbs.twimg.com/profile_images/659532823930511360/88JttP9W_normal.jpg</t>
  </si>
  <si>
    <t>http://pbs.twimg.com/profile_images/665147599809339395/0h3Q9lCv_normal.jpg</t>
  </si>
  <si>
    <t>http://pbs.twimg.com/profile_images/583565496718495744/xgFjFr8a_normal.jpg</t>
  </si>
  <si>
    <t>http://pbs.twimg.com/profile_images/637856272822353920/VsxvLrTB_normal.jpg</t>
  </si>
  <si>
    <t>http://pbs.twimg.com/profile_images/686670113920159745/1UY9rHoY_normal.jpg</t>
  </si>
  <si>
    <t>http://pbs.twimg.com/profile_images/683756121060933638/6weJx3IH_normal.jpg</t>
  </si>
  <si>
    <t>http://pbs.twimg.com/profile_images/634140966027264000/guruKsrl_normal.png</t>
  </si>
  <si>
    <t>http://pbs.twimg.com/profile_images/639952008888233984/ANZcA0T8_normal.jpg</t>
  </si>
  <si>
    <t>http://pbs.twimg.com/profile_images/589483112368713728/5bzRfF1l_normal.jpg</t>
  </si>
  <si>
    <t>http://pbs.twimg.com/profile_images/594201462265090049/42JwMUjj_normal.jpg</t>
  </si>
  <si>
    <t>http://pbs.twimg.com/profile_images/671316253764657153/ATdMCizq_normal.jpg</t>
  </si>
  <si>
    <t>http://pbs.twimg.com/profile_images/683746917159931904/-6Eq7IZ4_normal.jpg</t>
  </si>
  <si>
    <t>http://pbs.twimg.com/profile_images/690336682349105152/XwQPPwxC_normal.jpg</t>
  </si>
  <si>
    <t>http://pbs.twimg.com/profile_images/682680006951190529/FFqWpE-4_normal.jpg</t>
  </si>
  <si>
    <t>http://pbs.twimg.com/profile_images/647789720546643969/xtJ_2f_5_normal.jpg</t>
  </si>
  <si>
    <t>http://pbs.twimg.com/profile_images/646716129314865152/2gxPnjqm_normal.jpg</t>
  </si>
  <si>
    <t>http://pbs.twimg.com/profile_images/442725799096254465/vmEk5ijo_normal.jpeg</t>
  </si>
  <si>
    <t>http://pbs.twimg.com/profile_images/477767072378675200/ge8BzrpG_normal.jpeg</t>
  </si>
  <si>
    <t>http://pbs.twimg.com/profile_images/691345518908276738/iA8StgPo_normal.jpg</t>
  </si>
  <si>
    <t>http://pbs.twimg.com/profile_images/683208464794038272/2o98a9Iq_normal.jpg</t>
  </si>
  <si>
    <t>http://pbs.twimg.com/profile_images/567646481394307072/DtRQ_qXv_normal.jpeg</t>
  </si>
  <si>
    <t>http://pbs.twimg.com/profile_images/664374553733373952/cI1XpU11_normal.jpg</t>
  </si>
  <si>
    <t>http://pbs.twimg.com/profile_images/638713178453479424/iI53vSW3_normal.jpg</t>
  </si>
  <si>
    <t>http://pbs.twimg.com/profile_images/613218337720414208/nD2GAO-B_normal.jpg</t>
  </si>
  <si>
    <t>http://pbs.twimg.com/profile_images/696792048276414464/e30IPvO3_normal.jpg</t>
  </si>
  <si>
    <t>http://pbs.twimg.com/profile_images/679487280839548928/syp0aKv9_normal.jpg</t>
  </si>
  <si>
    <t>http://pbs.twimg.com/profile_images/665969925106892805/kpgdwt98_normal.jpg</t>
  </si>
  <si>
    <t>http://pbs.twimg.com/profile_images/700797412600893443/A0jflV8a_normal.jpg</t>
  </si>
  <si>
    <t>http://pbs.twimg.com/profile_images/675498976217534464/gAZIABZE_normal.jpg</t>
  </si>
  <si>
    <t>http://pbs.twimg.com/profile_images/698911967227088897/JFAX7jQR_normal.jpg</t>
  </si>
  <si>
    <t>http://pbs.twimg.com/profile_images/598122859685289984/2HqFHvc0_normal.png</t>
  </si>
  <si>
    <t>http://pbs.twimg.com/profile_images/378800000416993580/44b9c837a446c747bb38d5731d489b83_normal.jpeg</t>
  </si>
  <si>
    <t>http://pbs.twimg.com/profile_images/647543208138813440/QPdGtTKU_normal.jpg</t>
  </si>
  <si>
    <t>http://pbs.twimg.com/profile_images/678735059428487168/9bwl70Vx_normal.jpg</t>
  </si>
  <si>
    <t>http://pbs.twimg.com/profile_images/647615399345782784/o39B-qgg_normal.jpg</t>
  </si>
  <si>
    <t>http://pbs.twimg.com/profile_images/674840934434152448/crvlKokR_normal.jpg</t>
  </si>
  <si>
    <t>http://pbs.twimg.com/profile_images/693188947493687296/iWLT2__2_normal.jpg</t>
  </si>
  <si>
    <t>http://pbs.twimg.com/profile_images/698202671749144576/V1Qb9BLs_normal.jpg</t>
  </si>
  <si>
    <t>http://pbs.twimg.com/profile_images/378800000491571567/2d8aaaff70559a86dad183fdab437697_normal.jpeg</t>
  </si>
  <si>
    <t>http://pbs.twimg.com/profile_images/622123115271688192/8GPugOZL_normal.jpg</t>
  </si>
  <si>
    <t>http://pbs.twimg.com/profile_images/582829894867927041/-D4oDXI9_normal.jpg</t>
  </si>
  <si>
    <t>http://pbs.twimg.com/profile_images/590618126586408960/KGiPQGMd_normal.jpg</t>
  </si>
  <si>
    <t>http://pbs.twimg.com/profile_images/2590028787/image_normal.jpg</t>
  </si>
  <si>
    <t>http://pbs.twimg.com/profile_images/580173483486760961/G4RBgXcm_normal.jpg</t>
  </si>
  <si>
    <t>http://pbs.twimg.com/profile_images/2816349437/0f94c39c5f8f967319d382eb3e925656_normal.jpeg</t>
  </si>
  <si>
    <t>http://pbs.twimg.com/profile_images/1429641475/image_normal.jpg</t>
  </si>
  <si>
    <t>http://pbs.twimg.com/profile_images/632627196255858688/AGpS2uHQ_normal.jpg</t>
  </si>
  <si>
    <t>http://pbs.twimg.com/profile_images/608035583903023104/vpRthKya_normal.jpg</t>
  </si>
  <si>
    <t>http://pbs.twimg.com/profile_images/587884652087525377/ZgYnkvBI_normal.jpg</t>
  </si>
  <si>
    <t>http://pbs.twimg.com/profile_images/425684226277908480/q5sBkwbJ_normal.jpeg</t>
  </si>
  <si>
    <t>http://pbs.twimg.com/profile_images/555038382678491138/SdDPPTt2_normal.jpeg</t>
  </si>
  <si>
    <t>http://pbs.twimg.com/profile_images/640235554446045184/y7-Z0H3B_normal.jpg</t>
  </si>
  <si>
    <t>http://pbs.twimg.com/profile_images/542639299976376320/XIg6vcRs_normal.jpeg</t>
  </si>
  <si>
    <t>http://pbs.twimg.com/profile_images/616598029391560704/kXskNZWq_normal.jpg</t>
  </si>
  <si>
    <t>http://pbs.twimg.com/profile_images/687039899254566912/xS0hxUE9_normal.jpg</t>
  </si>
  <si>
    <t>http://pbs.twimg.com/profile_images/647863665387896832/vs0HV-_q_normal.jpg</t>
  </si>
  <si>
    <t>http://pbs.twimg.com/profile_images/647939149190688768/bAt39F4L_normal.jpg</t>
  </si>
  <si>
    <t>http://pbs.twimg.com/profile_images/631418473659240449/MH76OhAu_normal.jpg</t>
  </si>
  <si>
    <t>http://pbs.twimg.com/profile_images/686028927509381120/tyQviXQe_normal.jpg</t>
  </si>
  <si>
    <t>http://pbs.twimg.com/profile_images/675259004080230400/LhVdUUtp_normal.jpg</t>
  </si>
  <si>
    <t>http://pbs.twimg.com/profile_images/684749793311207424/xlEWtGFj_normal.jpg</t>
  </si>
  <si>
    <t>http://pbs.twimg.com/profile_images/658197862027763712/Q-gfpWrk_normal.jpg</t>
  </si>
  <si>
    <t>http://pbs.twimg.com/profile_images/680916049538232321/OCEqGWms_normal.jpg</t>
  </si>
  <si>
    <t>http://pbs.twimg.com/profile_images/641963670847643649/FwYOa8G__normal.jpg</t>
  </si>
  <si>
    <t>http://pbs.twimg.com/profile_images/689922282395934720/JhKZZQ0b_normal.jpg</t>
  </si>
  <si>
    <t>http://pbs.twimg.com/profile_images/1756379708/186752_100000219519112_7867384_q_normal.jpg</t>
  </si>
  <si>
    <t>http://pbs.twimg.com/profile_images/509595064373219328/B6MTcgFh_normal.jpeg</t>
  </si>
  <si>
    <t>http://pbs.twimg.com/profile_images/3016444184/0191bc369a9225ea66cdf69cf0618fec_normal.jpeg</t>
  </si>
  <si>
    <t>http://pbs.twimg.com/profile_images/701005038777458688/BfSG3b4I_normal.jpg</t>
  </si>
  <si>
    <t>http://pbs.twimg.com/profile_images/624518291504001024/4upVBslF_normal.jpg</t>
  </si>
  <si>
    <t>http://pbs.twimg.com/profile_images/674547261288882176/tpb8uhlK_normal.jpg</t>
  </si>
  <si>
    <t>http://pbs.twimg.com/profile_images/648577675875889152/cRTUPeeH_normal.jpg</t>
  </si>
  <si>
    <t>http://pbs.twimg.com/profile_images/700782369280761856/F3tDoJkN_normal.jpg</t>
  </si>
  <si>
    <t>http://pbs.twimg.com/profile_images/635910659268603905/GP6WgD--_normal.jpg</t>
  </si>
  <si>
    <t>http://pbs.twimg.com/profile_images/649654207583158273/N8yFJkBm_normal.jpg</t>
  </si>
  <si>
    <t>http://pbs.twimg.com/profile_images/623474207045750784/fars_Ha4_normal.jpg</t>
  </si>
  <si>
    <t>http://pbs.twimg.com/profile_images/2963473946/93a2e3d45031d3746a2189da0fd18ca0_normal.jpeg</t>
  </si>
  <si>
    <t>http://pbs.twimg.com/profile_images/442630529918455808/VdsN7oZG_normal.jpeg</t>
  </si>
  <si>
    <t>http://pbs.twimg.com/profile_images/593238092242227200/bSkZws2i_normal.jpg</t>
  </si>
  <si>
    <t>http://pbs.twimg.com/profile_images/378800000327768389/28c8031960e893f9030b4fd8ed88c2da_normal.jpeg</t>
  </si>
  <si>
    <t>http://pbs.twimg.com/profile_images/623458434218749952/cZX4jIur_normal.jpg</t>
  </si>
  <si>
    <t>http://pbs.twimg.com/profile_images/582530246613831680/JTqUXaMt_normal.jpg</t>
  </si>
  <si>
    <t>http://pbs.twimg.com/profile_images/690685679135805444/GgOkU4mo_normal.jpg</t>
  </si>
  <si>
    <t>http://pbs.twimg.com/profile_images/614511104996212736/-j6X7fC5_normal.jpg</t>
  </si>
  <si>
    <t>http://pbs.twimg.com/profile_images/467795115600121856/6a13Gh4k_normal.jpeg</t>
  </si>
  <si>
    <t>http://pbs.twimg.com/profile_images/693139110177935360/dD2IHn03_normal.jpg</t>
  </si>
  <si>
    <t>http://pbs.twimg.com/profile_images/447145575733927936/70cbNFxL_normal.jpeg</t>
  </si>
  <si>
    <t>http://pbs.twimg.com/profile_images/671067395235176448/Mt34wP_6_normal.jpg</t>
  </si>
  <si>
    <t>http://pbs.twimg.com/profile_images/684149357889896451/Ln8YL-sk_normal.jpg</t>
  </si>
  <si>
    <t>http://pbs.twimg.com/profile_images/577685134213705728/pKMmydBW_normal.jpeg</t>
  </si>
  <si>
    <t>http://pbs.twimg.com/profile_images/494946056363188224/iPjERHvL_normal.jpeg</t>
  </si>
  <si>
    <t>http://pbs.twimg.com/profile_images/492306133034348545/LfxC5Nll_normal.jpeg</t>
  </si>
  <si>
    <t>http://pbs.twimg.com/profile_images/595574625037209600/D2y6MZiI_normal.jpg</t>
  </si>
  <si>
    <t>http://pbs.twimg.com/profile_images/693863848135266304/_TA8Gohj_normal.jpg</t>
  </si>
  <si>
    <t>http://pbs.twimg.com/profile_images/577453309822308353/vjT3aI84_normal.jpeg</t>
  </si>
  <si>
    <t>http://pbs.twimg.com/profile_images/679975226533384193/PAaP9xgm_normal.jpg</t>
  </si>
  <si>
    <t>http://pbs.twimg.com/profile_images/626303243031711744/60f7sB6X_normal.jpg</t>
  </si>
  <si>
    <t>http://pbs.twimg.com/profile_images/527419734976118784/1m1LdxoT_normal.jpeg</t>
  </si>
  <si>
    <t>http://pbs.twimg.com/profile_images/566324023059939328/Sv-mYL6g_normal.jpeg</t>
  </si>
  <si>
    <t>http://pbs.twimg.com/profile_images/619671426681843713/BdZ45ITb_normal.jpg</t>
  </si>
  <si>
    <t>http://pbs.twimg.com/profile_images/647574599010377728/Jfp4AiSV_normal.jpg</t>
  </si>
  <si>
    <t>http://pbs.twimg.com/profile_images/699955013037203456/xTFX4OyS_normal.jpg</t>
  </si>
  <si>
    <t>http://pbs.twimg.com/profile_images/656164031347204096/EXbyEMi4_normal.jpg</t>
  </si>
  <si>
    <t>http://pbs.twimg.com/profile_images/3659845888/082e3b0335140e3b0db2708dc77ff861_normal.jpeg</t>
  </si>
  <si>
    <t>http://pbs.twimg.com/profile_images/698318676672565249/yxjnatpO_normal.jpg</t>
  </si>
  <si>
    <t>http://pbs.twimg.com/profile_images/683778981720657920/swVIE8r9_normal.jpg</t>
  </si>
  <si>
    <t>http://pbs.twimg.com/profile_images/665817817757954048/vqyEaDnF_normal.jpg</t>
  </si>
  <si>
    <t>http://pbs.twimg.com/profile_images/3171126113/0588e05b3bdf1b629b7bb8cba550f869_normal.jpeg</t>
  </si>
  <si>
    <t>http://pbs.twimg.com/profile_images/654984738080473088/IJSJfBAJ_normal.jpg</t>
  </si>
  <si>
    <t>http://pbs.twimg.com/profile_images/555988462445133824/3l-gRI9o_normal.jpeg</t>
  </si>
  <si>
    <t>http://pbs.twimg.com/profile_images/660905690224046081/NupIbX25_normal.jpg</t>
  </si>
  <si>
    <t>http://pbs.twimg.com/profile_images/526446462511480832/rmreS7kR_normal.jpeg</t>
  </si>
  <si>
    <t>http://pbs.twimg.com/profile_images/665066543529656320/2iR9T70I_normal.jpg</t>
  </si>
  <si>
    <t>http://pbs.twimg.com/profile_images/692196180936278016/pLLaHoxa_normal.jpg</t>
  </si>
  <si>
    <t>http://pbs.twimg.com/profile_images/698428829807804420/kI-fJFPo_normal.jpg</t>
  </si>
  <si>
    <t>http://pbs.twimg.com/profile_images/661371240159051776/_iXovskH_normal.jpg</t>
  </si>
  <si>
    <t>http://pbs.twimg.com/profile_images/597365594111881218/UpSORpLC_normal.jpg</t>
  </si>
  <si>
    <t>http://pbs.twimg.com/profile_images/556334995447357440/5sGtfzWU_normal.jpeg</t>
  </si>
  <si>
    <t>http://pbs.twimg.com/profile_images/696139905781653504/cqiO_cgg_normal.jpg</t>
  </si>
  <si>
    <t>http://pbs.twimg.com/profile_images/625752730699612160/pIumRzoq_normal.jpg</t>
  </si>
  <si>
    <t>http://pbs.twimg.com/profile_images/679620616106958849/V2PpT9bt_normal.jpg</t>
  </si>
  <si>
    <t>http://pbs.twimg.com/profile_images/651638689626521600/TyU1mpTu_normal.jpg</t>
  </si>
  <si>
    <t>http://pbs.twimg.com/profile_images/662286007056863232/iWn6bGRP_normal.jpg</t>
  </si>
  <si>
    <t>http://pbs.twimg.com/profile_images/559539072356474880/01epuJ6e_normal.jpeg</t>
  </si>
  <si>
    <t>http://pbs.twimg.com/profile_images/673717886100353025/YeQfb5iO_normal.jpg</t>
  </si>
  <si>
    <t>http://pbs.twimg.com/profile_images/692384561565700097/mzs-J7cW_normal.jpg</t>
  </si>
  <si>
    <t>http://pbs.twimg.com/profile_images/694653936343588864/aIDp-vQq_normal.jpg</t>
  </si>
  <si>
    <t>http://pbs.twimg.com/profile_images/688430038610522112/bDUX746L_normal.jpg</t>
  </si>
  <si>
    <t>http://pbs.twimg.com/profile_images/685885784172269572/yyOko88v_normal.png</t>
  </si>
  <si>
    <t>http://pbs.twimg.com/profile_images/647863952869732352/kuCiUL9B_normal.jpg</t>
  </si>
  <si>
    <t>http://pbs.twimg.com/profile_images/603471851528933376/pdwAyrat_normal.jpg</t>
  </si>
  <si>
    <t>http://pbs.twimg.com/profile_images/2376048906/avb5rvxyxuj5zg446wtb_normal.jpeg</t>
  </si>
  <si>
    <t>http://pbs.twimg.com/profile_images/622739723795066880/OZKegiQR_normal.jpg</t>
  </si>
  <si>
    <t>http://pbs.twimg.com/profile_images/647889999287951360/vm9UVtGh_normal.jpg</t>
  </si>
  <si>
    <t>http://pbs.twimg.com/profile_images/570572508835762176/CGBpbEnS_normal.jpeg</t>
  </si>
  <si>
    <t>http://pbs.twimg.com/profile_images/540896069307990016/oUGHROBH_normal.jpeg</t>
  </si>
  <si>
    <t>http://pbs.twimg.com/profile_images/488169352496046080/w7TpmFnq_normal.jpeg</t>
  </si>
  <si>
    <t>http://pbs.twimg.com/profile_images/687366890608562176/2OsVw74G_normal.jpg</t>
  </si>
  <si>
    <t>http://pbs.twimg.com/profile_images/378800000111787930/da86b8f810c3b727db1520ca68f19958_normal.jpeg</t>
  </si>
  <si>
    <t>http://pbs.twimg.com/profile_images/647294181845565440/zV4fyEU3_normal.jpg</t>
  </si>
  <si>
    <t>http://pbs.twimg.com/profile_images/647877767581712384/BnqJkT4M_normal.jpg</t>
  </si>
  <si>
    <t>http://pbs.twimg.com/profile_images/2826504857/75da7ee99b58394a7152eb798bab7194_normal.jpeg</t>
  </si>
  <si>
    <t>http://pbs.twimg.com/profile_images/658872105082212352/KM6MuhZg_normal.jpg</t>
  </si>
  <si>
    <t>http://pbs.twimg.com/profile_images/665522580623917056/wId4Wbst_normal.jpg</t>
  </si>
  <si>
    <t>http://pbs.twimg.com/profile_images/690257946832433154/QPLbK7pE_normal.jpg</t>
  </si>
  <si>
    <t>http://pbs.twimg.com/profile_images/3023728361/11267f96e5a061cc4005560854b23e54_normal.jpeg</t>
  </si>
  <si>
    <t>http://pbs.twimg.com/profile_images/2253760377/b22ec66c-9431-4134-99d9-f6abea4e9b66_normal.png</t>
  </si>
  <si>
    <t>http://pbs.twimg.com/profile_images/700429861920313345/pcRcjcSy_normal.jpg</t>
  </si>
  <si>
    <t>http://pbs.twimg.com/profile_images/594559751310036992/2BYFIEXk_normal.jpg</t>
  </si>
  <si>
    <t>http://pbs.twimg.com/profile_images/555525417583398912/NjZrJCX9_normal.jpeg</t>
  </si>
  <si>
    <t>http://pbs.twimg.com/profile_images/594530643431690241/mIerAwf8_normal.jpg</t>
  </si>
  <si>
    <t>http://pbs.twimg.com/profile_images/648874018896908288/lAgdWwyV_normal.jpg</t>
  </si>
  <si>
    <t>http://pbs.twimg.com/profile_images/690936453711425537/Mndo6L0p_normal.jpg</t>
  </si>
  <si>
    <t>http://pbs.twimg.com/profile_images/647535059956731904/WSO4mjRb_normal.jpg</t>
  </si>
  <si>
    <t>http://pbs.twimg.com/profile_images/692650326604812288/1VVUhiO6_normal.jpg</t>
  </si>
  <si>
    <t>http://pbs.twimg.com/profile_images/674196969213067264/IJL1N_y6_normal.jpg</t>
  </si>
  <si>
    <t>http://pbs.twimg.com/profile_images/378800000255913822/425e41acc0cf92ea85c5da224f98c1f5_normal.jpeg</t>
  </si>
  <si>
    <t>http://pbs.twimg.com/profile_images/593742065323773953/3K249BW9_normal.jpg</t>
  </si>
  <si>
    <t>http://pbs.twimg.com/profile_images/378800000717810898/a88fe37b57f68152d3075b1bd537923e_normal.jpeg</t>
  </si>
  <si>
    <t>http://pbs.twimg.com/profile_images/683219007227432960/HVIRAJ09_normal.jpg</t>
  </si>
  <si>
    <t>http://pbs.twimg.com/profile_images/696807082838855680/xL0-g9MI_normal.jpg</t>
  </si>
  <si>
    <t>http://pbs.twimg.com/profile_images/616477992475189248/rD-teKgs_normal.jpg</t>
  </si>
  <si>
    <t>http://pbs.twimg.com/profile_images/662973655010385920/LSqdt5HU_normal.jpg</t>
  </si>
  <si>
    <t>http://pbs.twimg.com/profile_images/691680540055977984/E9HxbTDU_normal.jpg</t>
  </si>
  <si>
    <t>http://pbs.twimg.com/profile_images/679924101910245376/uUNVfOXI_normal.jpg</t>
  </si>
  <si>
    <t>http://pbs.twimg.com/profile_images/681565140857257985/DrSeJ2TD_normal.jpg</t>
  </si>
  <si>
    <t>http://pbs.twimg.com/profile_images/700991134982676480/7NWBKdj1_normal.jpg</t>
  </si>
  <si>
    <t>http://pbs.twimg.com/profile_images/560305468279504896/lBo4IHbD_normal.jpeg</t>
  </si>
  <si>
    <t>http://pbs.twimg.com/profile_images/592113565022101504/51TUS6QH_normal.jpg</t>
  </si>
  <si>
    <t>http://pbs.twimg.com/profile_images/671011770220331009/tqM4uBHr_normal.jpg</t>
  </si>
  <si>
    <t>http://pbs.twimg.com/profile_images/678683511545536512/TrCoAdNr_normal.jpg</t>
  </si>
  <si>
    <t>http://pbs.twimg.com/profile_images/683760362966126592/jVBaJRzD_normal.jpg</t>
  </si>
  <si>
    <t>http://pbs.twimg.com/profile_images/673149308879904769/UZrsdkuV_normal.jpg</t>
  </si>
  <si>
    <t>http://pbs.twimg.com/profile_images/656368229753987072/NyHD7Unw_normal.jpg</t>
  </si>
  <si>
    <t>http://pbs.twimg.com/profile_images/697446128275623937/YoPFGwIO_normal.jpg</t>
  </si>
  <si>
    <t>http://pbs.twimg.com/profile_images/693381868234895360/EuOwUKng_normal.jpg</t>
  </si>
  <si>
    <t>http://pbs.twimg.com/profile_images/698324225757704196/6-txjUO2_normal.jpg</t>
  </si>
  <si>
    <t>http://pbs.twimg.com/profile_images/558409363405414401/Jbq49-d4_normal.jpeg</t>
  </si>
  <si>
    <t>http://pbs.twimg.com/profile_images/623547857618927617/nfnFKGDQ_normal.jpg</t>
  </si>
  <si>
    <t>http://pbs.twimg.com/profile_images/621909409208254464/_ordwLlE_normal.jpg</t>
  </si>
  <si>
    <t>http://pbs.twimg.com/profile_images/524378670794694657/MbmcSvep_normal.jpeg</t>
  </si>
  <si>
    <t>http://pbs.twimg.com/profile_images/583438736366542848/J5ZeKjuU_normal.jpg</t>
  </si>
  <si>
    <t>http://pbs.twimg.com/profile_images/485503335819014145/UByenTLR_normal.jpeg</t>
  </si>
  <si>
    <t>http://pbs.twimg.com/profile_images/569715981212073984/MCBDmP9N_normal.jpeg</t>
  </si>
  <si>
    <t>http://pbs.twimg.com/profile_images/593404076206882817/DSf1P7Fj_normal.jpg</t>
  </si>
  <si>
    <t>http://pbs.twimg.com/profile_images/700092030551203840/MjasDTh4_normal.jpg</t>
  </si>
  <si>
    <t>http://pbs.twimg.com/profile_images/650464246220914688/Ll5IeA9v_normal.jpg</t>
  </si>
  <si>
    <t>http://pbs.twimg.com/profile_images/698988894872858624/e6D4DWJL_normal.jpg</t>
  </si>
  <si>
    <t>http://pbs.twimg.com/profile_images/586309255956865024/NzaFrcUP_normal.jpg</t>
  </si>
  <si>
    <t>http://pbs.twimg.com/profile_images/699665857241313281/o4RgKiQN_normal.jpg</t>
  </si>
  <si>
    <t>http://pbs.twimg.com/profile_images/653445734440767488/8zwg_bZr_normal.jpg</t>
  </si>
  <si>
    <t>http://pbs.twimg.com/profile_images/681571761268326402/iYhOm0qu_normal.jpg</t>
  </si>
  <si>
    <t>http://pbs.twimg.com/profile_images/683354563173330945/KjP45Xly_normal.jpg</t>
  </si>
  <si>
    <t>http://pbs.twimg.com/profile_images/672138964128632832/iczsaUpl_normal.jpg</t>
  </si>
  <si>
    <t>http://pbs.twimg.com/profile_images/490229067673649152/Uzc10Ojk_normal.jpeg</t>
  </si>
  <si>
    <t>http://pbs.twimg.com/profile_images/683679427461537793/iUi5vUe7_normal.jpg</t>
  </si>
  <si>
    <t>http://pbs.twimg.com/profile_images/649545325271625728/PuppDo3F_normal.jpg</t>
  </si>
  <si>
    <t>http://pbs.twimg.com/profile_images/670562286612910081/X7nfxQsJ_normal.jpg</t>
  </si>
  <si>
    <t>http://pbs.twimg.com/profile_images/503725871232847873/k96DGAmG_normal.jpeg</t>
  </si>
  <si>
    <t>http://pbs.twimg.com/profile_images/674291696474169344/c7OoomJV_normal.jpg</t>
  </si>
  <si>
    <t>http://pbs.twimg.com/profile_images/682249792089669635/4ltXpIAP_normal.jpg</t>
  </si>
  <si>
    <t>http://pbs.twimg.com/profile_images/643000766819516416/V3DTiXLj_normal.jpg</t>
  </si>
  <si>
    <t>http://pbs.twimg.com/profile_images/685466749408432129/tLcJq-Uf_normal.jpg</t>
  </si>
  <si>
    <t>http://pbs.twimg.com/profile_images/648983399739191297/IuK-FAbB_normal.jpg</t>
  </si>
  <si>
    <t>http://pbs.twimg.com/profile_images/659274198884483072/K441rys6_normal.jpg</t>
  </si>
  <si>
    <t>http://pbs.twimg.com/profile_images/3065233880/a722360b82c0f4ff1212e20ed07debf9_normal.jpeg</t>
  </si>
  <si>
    <t>http://pbs.twimg.com/profile_images/699252354022035456/jHR-tXYC_normal.jpg</t>
  </si>
  <si>
    <t>http://pbs.twimg.com/profile_images/681926219684823040/GTPHWZg3_normal.jpg</t>
  </si>
  <si>
    <t>http://pbs.twimg.com/profile_images/699749450198228993/PFdWUVc7_normal.jpg</t>
  </si>
  <si>
    <t>http://pbs.twimg.com/profile_images/641804552472240128/7VeWzkgB_normal.jpg</t>
  </si>
  <si>
    <t>http://pbs.twimg.com/profile_images/690875625800728576/5C1yH6OQ_normal.jpg</t>
  </si>
  <si>
    <t>http://pbs.twimg.com/profile_images/647565056054419457/uOmiUyeF_normal.jpg</t>
  </si>
  <si>
    <t>http://pbs.twimg.com/profile_images/627370746730262528/acF5Npgw_normal.jpg</t>
  </si>
  <si>
    <t>http://pbs.twimg.com/profile_images/665640533528879105/aYB-Hvw2_normal.jpg</t>
  </si>
  <si>
    <t>http://pbs.twimg.com/profile_images/678514938424524801/pRITHMFE_normal.jpg</t>
  </si>
  <si>
    <t>http://pbs.twimg.com/profile_images/669488020442189824/Q5NFBd7F_normal.jpg</t>
  </si>
  <si>
    <t>http://pbs.twimg.com/profile_images/677751821834788864/6kH2kmOt_normal.jpg</t>
  </si>
  <si>
    <t>http://pbs.twimg.com/profile_images/648018721408053249/tKrIQnDF_normal.jpg</t>
  </si>
  <si>
    <t>http://pbs.twimg.com/profile_images/543397240199319552/JGiZMAk-_normal.jpeg</t>
  </si>
  <si>
    <t>http://pbs.twimg.com/profile_images/687733887481466880/WqrqCpuJ_normal.jpg</t>
  </si>
  <si>
    <t>http://pbs.twimg.com/profile_images/699274150137982977/NCiyLw4B_normal.jpg</t>
  </si>
  <si>
    <t>http://pbs.twimg.com/profile_images/694367062341373952/ADhEy7aa_normal.jpg</t>
  </si>
  <si>
    <t>http://pbs.twimg.com/profile_images/660599861067309056/0_J3Urao_normal.jpg</t>
  </si>
  <si>
    <t>http://pbs.twimg.com/profile_images/554010920062427136/erpGWA06_normal.jpeg</t>
  </si>
  <si>
    <t>http://pbs.twimg.com/profile_images/378800000138435258/029a5f04d28e2a592409800398d8b32e_normal.png</t>
  </si>
  <si>
    <t>http://pbs.twimg.com/profile_images/632684609390510080/ANpZMRWF_normal.jpg</t>
  </si>
  <si>
    <t>http://pbs.twimg.com/profile_images/2275201443/image_normal.jpg</t>
  </si>
  <si>
    <t>http://pbs.twimg.com/profile_images/699552853275201536/yA9owla6_normal.jpg</t>
  </si>
  <si>
    <t>http://pbs.twimg.com/profile_images/700856409878040576/dT9TQk7Z_normal.jpg</t>
  </si>
  <si>
    <t>http://pbs.twimg.com/profile_images/691528879505149952/0bYmwNvN_normal.jpg</t>
  </si>
  <si>
    <t>http://pbs.twimg.com/profile_images/700767552213905408/vOJ0zQQU_normal.jpg</t>
  </si>
  <si>
    <t>http://pbs.twimg.com/profile_images/473795948255010817/giTAGXay_normal.jpeg</t>
  </si>
  <si>
    <t>http://pbs.twimg.com/profile_images/696393808116912128/I9dITvjm_normal.jpg</t>
  </si>
  <si>
    <t>http://pbs.twimg.com/profile_images/697525776799891456/VFGPPgkB_normal.jpg</t>
  </si>
  <si>
    <t>http://pbs.twimg.com/profile_images/378800000302845474/c545cd5ca868d9c3adbeffd379ead169_normal.jpeg</t>
  </si>
  <si>
    <t>http://pbs.twimg.com/profile_images/575569268428791808/kCHEVYJT_normal.jpeg</t>
  </si>
  <si>
    <t>http://pbs.twimg.com/profile_images/698645449222328320/sSCeiv5u_normal.jpg</t>
  </si>
  <si>
    <t>http://pbs.twimg.com/profile_images/645662638387523584/KfO_vuJQ_normal.jpg</t>
  </si>
  <si>
    <t>http://pbs.twimg.com/profile_images/553133072875405312/pNm1aQ-H_normal.jpeg</t>
  </si>
  <si>
    <t>http://pbs.twimg.com/profile_images/695324630056361984/Yhuf7d1m_normal.jpg</t>
  </si>
  <si>
    <t>http://pbs.twimg.com/profile_images/698589802485170176/ZpvNsrg8_normal.jpg</t>
  </si>
  <si>
    <t>http://pbs.twimg.com/profile_images/671380195283230722/2Wf0vVUP_normal.jpg</t>
  </si>
  <si>
    <t>http://pbs.twimg.com/profile_images/699616527943913473/Mf2rhdMR_normal.jpg</t>
  </si>
  <si>
    <t>http://pbs.twimg.com/profile_images/681255953136807944/G1_7DHJ__normal.jpg</t>
  </si>
  <si>
    <t>http://pbs.twimg.com/profile_images/644281137070628864/AsTud9g4_normal.jpg</t>
  </si>
  <si>
    <t>http://pbs.twimg.com/profile_images/669486164991152129/vzgEcQhL_normal.jpg</t>
  </si>
  <si>
    <t>http://pbs.twimg.com/profile_images/649254297280974848/qjFuz0oq_normal.jpg</t>
  </si>
  <si>
    <t>http://pbs.twimg.com/profile_images/378800000346210394/0a845d4c46c11ee30c3e53a2a243a03e_normal.jpeg</t>
  </si>
  <si>
    <t>http://pbs.twimg.com/profile_images/686499003240968192/on4KJHaZ_normal.jpg</t>
  </si>
  <si>
    <t>http://pbs.twimg.com/profile_images/3038300770/c729b40d4dc89cfa2c40dc6728dbdcba_normal.png</t>
  </si>
  <si>
    <t>http://pbs.twimg.com/profile_images/3410891143/e47f4ba29da54d547e4c819529f98f1e_normal.jpeg</t>
  </si>
  <si>
    <t>http://pbs.twimg.com/profile_images/648373602530693121/Kiz6Zezc_normal.jpg</t>
  </si>
  <si>
    <t>http://pbs.twimg.com/profile_images/667648449848975360/utmQ_iXF_normal.jpg</t>
  </si>
  <si>
    <t>http://pbs.twimg.com/profile_images/700850351671533568/anQWTpHI_normal.jpg</t>
  </si>
  <si>
    <t>http://pbs.twimg.com/profile_images/678957727142404096/T51yDWiL_normal.jpg</t>
  </si>
  <si>
    <t>http://pbs.twimg.com/profile_images/612897446352424960/I2th7SG1_normal.jpg</t>
  </si>
  <si>
    <t>http://pbs.twimg.com/profile_images/698597008475553794/eIhGnchH_normal.jpg</t>
  </si>
  <si>
    <t>http://pbs.twimg.com/profile_images/580898261248012288/EHMAjldh_normal.jpg</t>
  </si>
  <si>
    <t>http://pbs.twimg.com/profile_images/555516895835611136/2Wh7wlLu_normal.png</t>
  </si>
  <si>
    <t>http://pbs.twimg.com/profile_images/700730953195335680/xzHyzzks_normal.jpg</t>
  </si>
  <si>
    <t>http://pbs.twimg.com/profile_images/378800000371194364/4cfd08fcf72568f407e2defc5a50949d_normal.jpeg</t>
  </si>
  <si>
    <t>http://pbs.twimg.com/profile_images/690322770069176320/1A-Gqgmx_normal.jpg</t>
  </si>
  <si>
    <t>http://pbs.twimg.com/profile_images/670629578499612672/gkWiac5F_normal.jpg</t>
  </si>
  <si>
    <t>http://pbs.twimg.com/profile_images/581936744754368512/KjAcotwp_normal.jpg</t>
  </si>
  <si>
    <t>http://pbs.twimg.com/profile_images/559345282258055168/Hd6Zv1yI_normal.jpeg</t>
  </si>
  <si>
    <t>http://pbs.twimg.com/profile_images/484992121770741760/joBB-S2Y_normal.jpeg</t>
  </si>
  <si>
    <t>http://pbs.twimg.com/profile_images/378800000077449525/3c9aa54af5f8275da11528713cc90fc1_normal.jpeg</t>
  </si>
  <si>
    <t>http://pbs.twimg.com/profile_images/378800000071932763/c500270760634b91a2bd4d15a0e4fdbc_normal.jpeg</t>
  </si>
  <si>
    <t>http://pbs.twimg.com/profile_images/699818415314186240/8Vstz0aD_normal.jpg</t>
  </si>
  <si>
    <t>http://pbs.twimg.com/profile_images/508338625818292224/d9hSukGP_normal.jpeg</t>
  </si>
  <si>
    <t>http://pbs.twimg.com/profile_images/667025597789577218/7x8j8sEZ_normal.jpg</t>
  </si>
  <si>
    <t>http://pbs.twimg.com/profile_images/1650454669/Doha-20110621-00055_normal.jpg</t>
  </si>
  <si>
    <t>http://pbs.twimg.com/profile_images/694619901923889152/ZLHTtFJ1_normal.jpg</t>
  </si>
  <si>
    <t>http://pbs.twimg.com/profile_images/521394735303233536/cjlErkKk_normal.jpeg</t>
  </si>
  <si>
    <t>http://pbs.twimg.com/profile_images/1885514420/424261_10150645842584106_508849105_8993335_1748849833_n_normal.jpg</t>
  </si>
  <si>
    <t>http://pbs.twimg.com/profile_images/658028684222201856/zkHuS23i_normal.jpg</t>
  </si>
  <si>
    <t>http://pbs.twimg.com/profile_images/697154544833335297/3EJfZZyD_normal.jpg</t>
  </si>
  <si>
    <t>http://pbs.twimg.com/profile_images/450076475547713536/DEx5nA1Q_normal.jpeg</t>
  </si>
  <si>
    <t>http://pbs.twimg.com/profile_images/581257294668697600/wJcCjeXB_normal.jpg</t>
  </si>
  <si>
    <t>http://pbs.twimg.com/profile_images/687403493200654337/ri-OnIiY_normal.jpg</t>
  </si>
  <si>
    <t>http://pbs.twimg.com/profile_images/684026831553589248/zijapowg_normal.jpg</t>
  </si>
  <si>
    <t>http://pbs.twimg.com/profile_images/683720142879088640/vUH78G-X_normal.jpg</t>
  </si>
  <si>
    <t>http://pbs.twimg.com/profile_images/670317953724887041/vETllhCq_normal.jpg</t>
  </si>
  <si>
    <t>http://pbs.twimg.com/profile_images/3661886200/c7be6334fe12b0400d112e9d82db8d3a_normal.jpeg</t>
  </si>
  <si>
    <t>http://pbs.twimg.com/profile_images/558887209697173504/wYN1wo0X_normal.jpeg</t>
  </si>
  <si>
    <t>http://pbs.twimg.com/profile_images/609110618017136641/9O4qlPPa_normal.jpg</t>
  </si>
  <si>
    <t>http://pbs.twimg.com/profile_images/433946142892507137/qUjxs88w_normal.png</t>
  </si>
  <si>
    <t>http://pbs.twimg.com/profile_images/638149926048829440/5c2kDUam_normal.jpg</t>
  </si>
  <si>
    <t>http://pbs.twimg.com/profile_images/634229565729017856/yd6RXCGE_normal.jpg</t>
  </si>
  <si>
    <t>http://pbs.twimg.com/profile_images/648348934604111873/z_lqNyT-_normal.jpg</t>
  </si>
  <si>
    <t>http://pbs.twimg.com/profile_images/580989998066847744/wtGU5JsT_normal.jpg</t>
  </si>
  <si>
    <t>http://pbs.twimg.com/profile_images/699448041909153792/xtnirLwj_normal.jpg</t>
  </si>
  <si>
    <t>http://pbs.twimg.com/profile_images/679031117794697217/wVfK3DQk_normal.jpg</t>
  </si>
  <si>
    <t>http://pbs.twimg.com/profile_images/561171713438670848/OS1fTpkN_normal.jpeg</t>
  </si>
  <si>
    <t>http://pbs.twimg.com/profile_images/593687214942330881/-tUal1P0_normal.jpg</t>
  </si>
  <si>
    <t>http://pbs.twimg.com/profile_images/473034153986756608/dfbOdy8u_normal.jpeg</t>
  </si>
  <si>
    <t>http://pbs.twimg.com/profile_images/378800000140988685/9b6d8a55b12d58692cada501d101d534_normal.jpeg</t>
  </si>
  <si>
    <t>http://pbs.twimg.com/profile_images/688178647476256768/fCQNw8xn_normal.jpg</t>
  </si>
  <si>
    <t>http://pbs.twimg.com/profile_images/447983592359329792/_0bpHTwo_normal.jpeg</t>
  </si>
  <si>
    <t>http://pbs.twimg.com/profile_images/484834488388567040/Fn0Aw3MI_normal.jpeg</t>
  </si>
  <si>
    <t>http://pbs.twimg.com/profile_images/686180059061829632/i53qToRa_normal.jpg</t>
  </si>
  <si>
    <t>http://pbs.twimg.com/profile_images/492467605618188289/mWfohawJ_normal.jpeg</t>
  </si>
  <si>
    <t>http://pbs.twimg.com/profile_images/647841772119322624/H0G9ruvn_normal.jpg</t>
  </si>
  <si>
    <t>http://pbs.twimg.com/profile_images/651135229118185472/KBbsrx2B_normal.jpg</t>
  </si>
  <si>
    <t>http://pbs.twimg.com/profile_images/459613099356872704/HlpcrXaK_normal.jpeg</t>
  </si>
  <si>
    <t>http://pbs.twimg.com/profile_images/686586641083936768/nKI6Vznq_normal.jpg</t>
  </si>
  <si>
    <t>http://pbs.twimg.com/profile_images/564357411184447488/MdyPd7I3_normal.jpeg</t>
  </si>
  <si>
    <t>http://pbs.twimg.com/profile_images/646804364737163264/iTID0_i6_normal.jpg</t>
  </si>
  <si>
    <t>http://pbs.twimg.com/profile_images/700794260686315522/QQBQBrWA_normal.jpg</t>
  </si>
  <si>
    <t>http://pbs.twimg.com/profile_images/606572791958110208/tEU7gSfn_normal.jpg</t>
  </si>
  <si>
    <t>http://pbs.twimg.com/profile_images/642423988346449920/o9DGC8DZ_normal.jpg</t>
  </si>
  <si>
    <t>http://pbs.twimg.com/profile_images/698996349937827840/MMzdvg-k_normal.jpg</t>
  </si>
  <si>
    <t>http://pbs.twimg.com/profile_images/435435865964556288/ewhATm3s_normal.jpeg</t>
  </si>
  <si>
    <t>http://pbs.twimg.com/profile_images/676732242929020929/B7XS7J5I_normal.jpg</t>
  </si>
  <si>
    <t>http://pbs.twimg.com/profile_images/568297297121779712/UyeCHdlR_normal.jpeg</t>
  </si>
  <si>
    <t>http://pbs.twimg.com/profile_images/647351872647397376/UEpL9ZEw_normal.jpg</t>
  </si>
  <si>
    <t>http://pbs.twimg.com/profile_images/675932791339622400/lu8KLEb5_normal.jpg</t>
  </si>
  <si>
    <t>http://pbs.twimg.com/profile_images/378800000619996998/f3cdc580e073d507d623161901b9597c_normal.jpeg</t>
  </si>
  <si>
    <t>http://pbs.twimg.com/profile_images/693374098764894209/0HC3Eqca_normal.jpg</t>
  </si>
  <si>
    <t>http://pbs.twimg.com/profile_images/620124073079603202/Y52zEg0k_normal.jpg</t>
  </si>
  <si>
    <t>http://pbs.twimg.com/profile_images/700970249223544832/zq5-Bnpz_normal.jpg</t>
  </si>
  <si>
    <t>http://pbs.twimg.com/profile_images/3514969312/f800981c41c852f016672f5f682284d0_normal.jpeg</t>
  </si>
  <si>
    <t>http://pbs.twimg.com/profile_images/649349574549594112/5nUGGRkc_normal.jpg</t>
  </si>
  <si>
    <t>http://pbs.twimg.com/profile_images/690119447558905856/P3rchbWD_normal.jpg</t>
  </si>
  <si>
    <t>http://pbs.twimg.com/profile_images/690662401927176192/NvnAihv8_normal.jpg</t>
  </si>
  <si>
    <t>http://pbs.twimg.com/profile_images/593097673613312001/H9WTRsrB_normal.jpg</t>
  </si>
  <si>
    <t>http://pbs.twimg.com/profile_images/461885857612709888/RzP9-vcG_normal.jpeg</t>
  </si>
  <si>
    <t>http://pbs.twimg.com/profile_images/638949755050045440/ANn9SNMo_normal.jpg</t>
  </si>
  <si>
    <t>http://pbs.twimg.com/profile_images/683355200942424066/SvocqotO_normal.jpg</t>
  </si>
  <si>
    <t>http://pbs.twimg.com/profile_images/699844454933512192/8jcBHBt__normal.jpg</t>
  </si>
  <si>
    <t>http://pbs.twimg.com/profile_images/608396342629679104/Ow9YQWzb_normal.jpg</t>
  </si>
  <si>
    <t>http://pbs.twimg.com/profile_images/3577750489/eea974914752fc69a6664c0807411ee7_normal.jpeg</t>
  </si>
  <si>
    <t>http://pbs.twimg.com/profile_images/699678163702571008/voCax9P3_normal.jpg</t>
  </si>
  <si>
    <t>http://pbs.twimg.com/profile_images/3000604909/b5d36648bd281eb6a9d7d278d8049c21_normal.jpeg</t>
  </si>
  <si>
    <t>http://pbs.twimg.com/profile_images/699039926373867520/pg3aiPsu_normal.jpg</t>
  </si>
  <si>
    <t>http://pbs.twimg.com/profile_images/698984926239178753/ZEidfjuJ_normal.jpg</t>
  </si>
  <si>
    <t>http://pbs.twimg.com/profile_images/697305400962584576/6zsaGSJH_normal.jpg</t>
  </si>
  <si>
    <t>http://pbs.twimg.com/profile_images/683611850525773824/_n65w9Su_normal.jpg</t>
  </si>
  <si>
    <t>http://pbs.twimg.com/profile_images/680554090229805057/38rb8PlY_normal.jpg</t>
  </si>
  <si>
    <t>http://pbs.twimg.com/profile_images/607904260395667458/Wg7kJ6Sg_normal.jpg</t>
  </si>
  <si>
    <t>http://pbs.twimg.com/profile_images/697905485291376645/085QdNUO_normal.jpg</t>
  </si>
  <si>
    <t>http://pbs.twimg.com/profile_images/495935405162655744/it13WNtI_normal.jpeg</t>
  </si>
  <si>
    <t>http://pbs.twimg.com/profile_images/440770529251713024/3LoOs1tp_normal.jpeg</t>
  </si>
  <si>
    <t>http://pbs.twimg.com/profile_images/430015312776658945/-rFKTE___normal.jpeg</t>
  </si>
  <si>
    <t>http://pbs.twimg.com/profile_images/632232734702768129/U4i-E-BP_normal.jpg</t>
  </si>
  <si>
    <t>http://pbs.twimg.com/profile_images/683669370808197120/SWO6RuUX_normal.jpg</t>
  </si>
  <si>
    <t>http://pbs.twimg.com/profile_images/684487328056913920/o3LVAjS9_normal.jpg</t>
  </si>
  <si>
    <t>http://pbs.twimg.com/profile_images/652781691019358208/UoNKDjle_normal.jpg</t>
  </si>
  <si>
    <t>http://pbs.twimg.com/profile_images/586901092677464064/AxzQ5dik_normal.jpg</t>
  </si>
  <si>
    <t>http://pbs.twimg.com/profile_images/684246965945761792/ydW6mRqn_normal.jpg</t>
  </si>
  <si>
    <t>http://pbs.twimg.com/profile_images/683562430547521536/V_nzVPWl_normal.jpg</t>
  </si>
  <si>
    <t>http://pbs.twimg.com/profile_images/637660919179313152/TIHS9GhP_normal.jpg</t>
  </si>
  <si>
    <t>http://pbs.twimg.com/profile_images/698383553567047681/NYR2KVL__normal.jpg</t>
  </si>
  <si>
    <t>http://pbs.twimg.com/profile_images/700855389898805249/-5L84sPM_normal.jpg</t>
  </si>
  <si>
    <t>http://pbs.twimg.com/profile_images/689582114342330368/F65SShLq_normal.jpg</t>
  </si>
  <si>
    <t>http://pbs.twimg.com/profile_images/696078453523804160/opDJbwHD_normal.jpg</t>
  </si>
  <si>
    <t>http://pbs.twimg.com/profile_images/619547983441297408/2XEe3jWM_normal.jpg</t>
  </si>
  <si>
    <t>http://pbs.twimg.com/profile_images/692465523490197504/vDI-nHfS_normal.jpg</t>
  </si>
  <si>
    <t>http://pbs.twimg.com/profile_images/685558231826051073/M8wNiKaV_normal.jpg</t>
  </si>
  <si>
    <t>http://pbs.twimg.com/profile_images/664125776128638976/HGRIe_az_normal.png</t>
  </si>
  <si>
    <t>http://pbs.twimg.com/profile_images/378800000374497432/b3a7644a97ff7879fd45e12567bb5508_normal.jpeg</t>
  </si>
  <si>
    <t>http://pbs.twimg.com/profile_images/631601430437064705/JqpwHWN3_normal.jpg</t>
  </si>
  <si>
    <t>http://pbs.twimg.com/profile_images/667399412105121792/3gQIeqS__normal.png</t>
  </si>
  <si>
    <t>http://pbs.twimg.com/profile_images/699731537336504322/mqT0Bn1a_normal.jpg</t>
  </si>
  <si>
    <t>http://pbs.twimg.com/profile_images/647413005429305344/Tg-0KAcr_normal.jpg</t>
  </si>
  <si>
    <t>http://pbs.twimg.com/profile_images/672392076965896192/ffBRnyLU_normal.jpg</t>
  </si>
  <si>
    <t>http://pbs.twimg.com/profile_images/619303682874585088/qsB6HaEd_normal.jpg</t>
  </si>
  <si>
    <t>http://pbs.twimg.com/profile_images/680333324297105408/RDd1pVIc_normal.jpg</t>
  </si>
  <si>
    <t>http://pbs.twimg.com/profile_images/619365042312450050/8UgGAXkC_normal.jpg</t>
  </si>
  <si>
    <t>http://pbs.twimg.com/profile_images/646776385415942144/npX_3XLg_normal.jpg</t>
  </si>
  <si>
    <t>http://pbs.twimg.com/profile_images/699224270367543296/xRZHfhKe_normal.jpg</t>
  </si>
  <si>
    <t>http://pbs.twimg.com/profile_images/685189897997709312/ucA7Wcli_normal.jpg</t>
  </si>
  <si>
    <t>http://pbs.twimg.com/profile_images/515412392637779969/6Zhdpkm1_normal.jpeg</t>
  </si>
  <si>
    <t>http://pbs.twimg.com/profile_images/536880536484970496/hjdsbeVr_normal.jpeg</t>
  </si>
  <si>
    <t>http://pbs.twimg.com/profile_images/378800000463372311/ead9373924e5d7acd8a40639759ae508_normal.jpeg</t>
  </si>
  <si>
    <t>http://pbs.twimg.com/profile_images/624530552939372544/P8XPy0HI_normal.jpg</t>
  </si>
  <si>
    <t>http://pbs.twimg.com/profile_images/647814436560855041/RJTEVRNW_normal.jpg</t>
  </si>
  <si>
    <t>http://pbs.twimg.com/profile_images/647250692806078464/YcU4WVK9_normal.jpg</t>
  </si>
  <si>
    <t>http://pbs.twimg.com/profile_images/700917423835320320/6iZ0ipWP_normal.jpg</t>
  </si>
  <si>
    <t>http://pbs.twimg.com/profile_images/697820829745356800/QMttEJXk_normal.jpg</t>
  </si>
  <si>
    <t>http://pbs.twimg.com/profile_images/490628151957921792/Qg3PJ5Qo_normal.jpeg</t>
  </si>
  <si>
    <t>http://pbs.twimg.com/profile_images/700624265112989696/TdUShfip_normal.jpg</t>
  </si>
  <si>
    <t>http://pbs.twimg.com/profile_images/659855964997345280/W6pbj5gW_normal.jpg</t>
  </si>
  <si>
    <t>http://pbs.twimg.com/profile_images/647706829456150528/Nd6PkQ02_normal.jpg</t>
  </si>
  <si>
    <t>http://pbs.twimg.com/profile_images/528688321698856960/SSy6RJJ4_normal.jpeg</t>
  </si>
  <si>
    <t>http://pbs.twimg.com/profile_images/2117145831/image_normal.jpg</t>
  </si>
  <si>
    <t>http://pbs.twimg.com/profile_images/546646293787856896/WqPJFpeX_normal.jpeg</t>
  </si>
  <si>
    <t>http://pbs.twimg.com/profile_images/649008971794149376/OsSMemov_normal.jpg</t>
  </si>
  <si>
    <t>http://pbs.twimg.com/profile_images/698590978685407235/xIxeMKHx_normal.jpg</t>
  </si>
  <si>
    <t>http://pbs.twimg.com/profile_images/3391259702/067d0c7d412e557453c7b2aa25231dbc_normal.jpeg</t>
  </si>
  <si>
    <t>http://pbs.twimg.com/profile_images/606428686707875840/1saXSSEg_normal.jpg</t>
  </si>
  <si>
    <t>http://pbs.twimg.com/profile_images/684103245556482049/okW1gspC_normal.jpg</t>
  </si>
  <si>
    <t>http://pbs.twimg.com/profile_images/615345631507296256/uNo1RHut_normal.jpg</t>
  </si>
  <si>
    <t>http://pbs.twimg.com/profile_images/683085376366448641/aKPzmEQb_normal.jpg</t>
  </si>
  <si>
    <t>http://pbs.twimg.com/profile_images/438626564922961920/ajCuhcNo_normal.jpeg</t>
  </si>
  <si>
    <t>http://pbs.twimg.com/profile_images/613550772421156864/p-oH0VQA_normal.jpg</t>
  </si>
  <si>
    <t>http://pbs.twimg.com/profile_images/682776121977532416/eKgmFL2g_normal.jpg</t>
  </si>
  <si>
    <t>http://pbs.twimg.com/profile_images/606055964651814912/H7CI2noz_normal.jpg</t>
  </si>
  <si>
    <t>http://pbs.twimg.com/profile_images/599280721732063232/qjE5-xc7_normal.jpg</t>
  </si>
  <si>
    <t>http://pbs.twimg.com/profile_images/699448562468438016/nCDpGBon_normal.jpg</t>
  </si>
  <si>
    <t>http://pbs.twimg.com/profile_images/590153080387145730/pcdYTrb5_normal.jpg</t>
  </si>
  <si>
    <t>http://pbs.twimg.com/profile_images/660075338794336256/5S2UuE7F_normal.png</t>
  </si>
  <si>
    <t>http://pbs.twimg.com/profile_images/638436082502098944/RQzFSK6O_normal.jpg</t>
  </si>
  <si>
    <t>http://pbs.twimg.com/profile_images/656402813136711680/J5siE-Z8_normal.jpg</t>
  </si>
  <si>
    <t>http://pbs.twimg.com/profile_images/660464945667010560/3iLFVx-Y_normal.jpg</t>
  </si>
  <si>
    <t>http://pbs.twimg.com/profile_images/509960864183496704/RlBTNz-n_normal.jpeg</t>
  </si>
  <si>
    <t>http://pbs.twimg.com/profile_images/587097194131431425/fF_yyOkl_normal.jpg</t>
  </si>
  <si>
    <t>http://pbs.twimg.com/profile_images/693105680442462209/_O4gLSE1_normal.jpg</t>
  </si>
  <si>
    <t>http://pbs.twimg.com/profile_images/673928650161594368/dDsqCh5b_normal.jpg</t>
  </si>
  <si>
    <t>http://pbs.twimg.com/profile_images/607881801214722049/Nc_ilSmK_normal.png</t>
  </si>
  <si>
    <t>http://pbs.twimg.com/profile_images/3124182814/28a42182495f3916e6d65ca2813ec0ee_normal.jpeg</t>
  </si>
  <si>
    <t>http://pbs.twimg.com/profile_images/698170629955006464/uYQTIKPD_normal.jpg</t>
  </si>
  <si>
    <t>http://pbs.twimg.com/profile_images/378800000722430114/1826e11dcf17c1cb3d097f7577390f2a_normal.jpeg</t>
  </si>
  <si>
    <t>http://pbs.twimg.com/profile_images/671162256927887360/KktcguYw_normal.jpg</t>
  </si>
  <si>
    <t>http://pbs.twimg.com/profile_images/699857084456644608/RunR2Igx_normal.jpg</t>
  </si>
  <si>
    <t>http://pbs.twimg.com/profile_images/698655952753594369/p8Qh5iiH_normal.jpg</t>
  </si>
  <si>
    <t>http://pbs.twimg.com/profile_images/378800000325433778/ff5c5b982d2637e1b4719fbad9568ed1_normal.jpeg</t>
  </si>
  <si>
    <t>http://pbs.twimg.com/profile_images/441957607926816768/SR3xM7r7_normal.jpeg</t>
  </si>
  <si>
    <t>http://pbs.twimg.com/profile_images/607191747509125120/RAvmaDkn_normal.jpg</t>
  </si>
  <si>
    <t>http://pbs.twimg.com/profile_images/676059826292695040/OExh6XRp_normal.jpg</t>
  </si>
  <si>
    <t>http://pbs.twimg.com/profile_images/698882216902979584/yfZCPifD_normal.jpg</t>
  </si>
  <si>
    <t>http://pbs.twimg.com/profile_images/580963108451037184/kNk8pUif_normal.jpg</t>
  </si>
  <si>
    <t>http://pbs.twimg.com/profile_images/665081930367528960/BtlwgYJp_normal.jpg</t>
  </si>
  <si>
    <t>http://pbs.twimg.com/profile_images/700260259852652544/Qt78Xez7_normal.jpg</t>
  </si>
  <si>
    <t>http://pbs.twimg.com/profile_images/694939326493417473/HV9U1kXP_normal.jpg</t>
  </si>
  <si>
    <t>http://pbs.twimg.com/profile_images/694081069121933312/u5k105te_normal.jpg</t>
  </si>
  <si>
    <t>http://pbs.twimg.com/profile_images/623394682614054912/x6NvUQK__normal.jpg</t>
  </si>
  <si>
    <t>http://pbs.twimg.com/profile_images/378800000661418981/3b28ed70348dd7b603f10be7fda93956_normal.jpeg</t>
  </si>
  <si>
    <t>http://pbs.twimg.com/profile_images/663896208440754176/Ifhw0vih_normal.jpg</t>
  </si>
  <si>
    <t>http://pbs.twimg.com/profile_images/700091670600220672/ekVzJaUc_normal.jpg</t>
  </si>
  <si>
    <t>http://pbs.twimg.com/profile_images/1148007569/tweet1_normal.jpg</t>
  </si>
  <si>
    <t>http://pbs.twimg.com/profile_images/679322844745080833/ABzqwFBT_normal.jpg</t>
  </si>
  <si>
    <t>http://pbs.twimg.com/profile_images/661149348714053632/BZvGmZCF_normal.png</t>
  </si>
  <si>
    <t>http://pbs.twimg.com/profile_images/538461605756170240/nRcVKRdG_normal.jpeg</t>
  </si>
  <si>
    <t>http://pbs.twimg.com/profile_images/1660279387/tripoli_normal.jpg</t>
  </si>
  <si>
    <t>http://pbs.twimg.com/profile_images/419825986407251968/pRJLQLP5_normal.jpeg</t>
  </si>
  <si>
    <t>http://pbs.twimg.com/profile_images/510740645074325504/xgpvMShy_normal.jpeg</t>
  </si>
  <si>
    <t>http://pbs.twimg.com/profile_images/2528996195/q8k67xw1qkkk20bx1tdu_normal.jpeg</t>
  </si>
  <si>
    <t>http://pbs.twimg.com/profile_images/1634774709/image_normal.jpg</t>
  </si>
  <si>
    <t>http://pbs.twimg.com/profile_images/378800000568293499/fc7d88a1b5bb6982ac2158a663fbe56a_normal.jpeg</t>
  </si>
  <si>
    <t>http://pbs.twimg.com/profile_images/698123178934202368/25DfvL7d_normal.jpg</t>
  </si>
  <si>
    <t>http://pbs.twimg.com/profile_images/589036210535796738/Z-zb3bX0_normal.jpg</t>
  </si>
  <si>
    <t>http://pbs.twimg.com/profile_images/692335746330554368/qM0S5_UR_normal.jpg</t>
  </si>
  <si>
    <t>http://pbs.twimg.com/profile_images/700692813462130689/bzAjlLz-_normal.jpg</t>
  </si>
  <si>
    <t>http://pbs.twimg.com/profile_images/699207582620246017/m3rPOx7w_normal.jpg</t>
  </si>
  <si>
    <t>http://pbs.twimg.com/profile_images/1881403438/crown_ringbg_normal.jpg</t>
  </si>
  <si>
    <t>http://pbs.twimg.com/profile_images/692049158933454848/yCdEv55__normal.jpg</t>
  </si>
  <si>
    <t>http://pbs.twimg.com/profile_images/3322091564/e9d04f6cdf73da98a9e705eea55e9a41_normal.jpeg</t>
  </si>
  <si>
    <t>http://pbs.twimg.com/profile_images/656769468991827969/wMQ_dDGH_normal.jpg</t>
  </si>
  <si>
    <t>http://pbs.twimg.com/profile_images/698874670821613568/11Vh6H3P_normal.jpg</t>
  </si>
  <si>
    <t>http://pbs.twimg.com/profile_images/1751364789/photo_normal.JPG</t>
  </si>
  <si>
    <t>http://pbs.twimg.com/profile_images/697633504339701760/RrHj2aig_normal.jpg</t>
  </si>
  <si>
    <t>http://pbs.twimg.com/profile_images/421800774453432321/U_aI4djQ_normal.jpeg</t>
  </si>
  <si>
    <t>http://pbs.twimg.com/profile_images/3724236002/b115b56399b1c0bcef9c3f25051b2569_normal.jpeg</t>
  </si>
  <si>
    <t>http://pbs.twimg.com/profile_images/2645287724/346a8b642d0b801fd4d45d480a2583e3_normal.jpeg</t>
  </si>
  <si>
    <t>http://pbs.twimg.com/profile_images/660217184468213760/9yXvxrgH_normal.jpg</t>
  </si>
  <si>
    <t>http://pbs.twimg.com/profile_images/700767755310477312/8uOlPOnn_normal.jpg</t>
  </si>
  <si>
    <t>http://pbs.twimg.com/profile_images/688694758571544576/OXEMeQgB_normal.jpg</t>
  </si>
  <si>
    <t>http://pbs.twimg.com/profile_images/675951396223602693/_HNuYpA-_normal.jpg</t>
  </si>
  <si>
    <t>http://pbs.twimg.com/profile_images/656550957266833408/nokx73Mx_normal.jpg</t>
  </si>
  <si>
    <t>http://pbs.twimg.com/profile_images/673154415218544641/28T4FF8F_normal.jpg</t>
  </si>
  <si>
    <t>http://pbs.twimg.com/profile_images/700598047852462080/5vX5q-d8_normal.jpg</t>
  </si>
  <si>
    <t>http://pbs.twimg.com/profile_images/699630508913860608/LxFoGzzb_normal.jpg</t>
  </si>
  <si>
    <t>http://pbs.twimg.com/profile_images/697152600941133824/6MztQbGw_normal.jpg</t>
  </si>
  <si>
    <t>http://pbs.twimg.com/profile_images/701024054782914564/4IGPeiyu_normal.jpg</t>
  </si>
  <si>
    <t>http://pbs.twimg.com/profile_images/650315887111704576/RWhaJ9Ar_normal.jpg</t>
  </si>
  <si>
    <t>http://pbs.twimg.com/profile_images/2987702994/13dd1073d8c9ebc164644ccb08a62a57_normal.jpeg</t>
  </si>
  <si>
    <t>http://pbs.twimg.com/profile_images/648407260897480704/mr5cJ6J__normal.jpg</t>
  </si>
  <si>
    <t>http://pbs.twimg.com/profile_images/642620780593872896/sbC0Vt8q_normal.jpg</t>
  </si>
  <si>
    <t>http://pbs.twimg.com/profile_images/668907345276203013/9TBBCdSs_normal.jpg</t>
  </si>
  <si>
    <t>http://pbs.twimg.com/profile_images/604267549681823745/txJYruFi_normal.jpg</t>
  </si>
  <si>
    <t>http://pbs.twimg.com/profile_images/565105162436366336/rUKe4yaE_normal.jpeg</t>
  </si>
  <si>
    <t>http://pbs.twimg.com/profile_images/675066283851980800/CTXh0Qav_normal.jpg</t>
  </si>
  <si>
    <t>http://pbs.twimg.com/profile_images/694475694714257408/7hyYGrc3_normal.jpg</t>
  </si>
  <si>
    <t>http://pbs.twimg.com/profile_images/695278997748506625/DliRRjdl_normal.jpg</t>
  </si>
  <si>
    <t>http://pbs.twimg.com/profile_images/700648993525600256/Qeb8wL90_normal.jpg</t>
  </si>
  <si>
    <t>http://pbs.twimg.com/profile_images/699025166496616450/oOpgZ8GE_normal.jpg</t>
  </si>
  <si>
    <t>http://pbs.twimg.com/profile_images/684147060719882240/oaGhFse8_normal.jpg</t>
  </si>
  <si>
    <t>http://pbs.twimg.com/profile_images/631853059786670081/aG559L7w_normal.jpg</t>
  </si>
  <si>
    <t>http://pbs.twimg.com/profile_images/667065566209941504/m8FtJ570_normal.jpg</t>
  </si>
  <si>
    <t>http://pbs.twimg.com/profile_images/699210506838675456/Btg5mGXs_normal.jpg</t>
  </si>
  <si>
    <t>http://pbs.twimg.com/profile_images/563188107210547200/NtQQqzmn_normal.jpeg</t>
  </si>
  <si>
    <t>http://pbs.twimg.com/profile_images/581896483441549312/wT_cC0MY_normal.jpg</t>
  </si>
  <si>
    <t>http://pbs.twimg.com/profile_images/694993072858513408/6LofrgH3_normal.jpg</t>
  </si>
  <si>
    <t>http://pbs.twimg.com/profile_images/584131285834014722/i5Y7Dd_K_normal.jpg</t>
  </si>
  <si>
    <t>http://pbs.twimg.com/profile_images/378800000613149351/85a79d1e4a9d56b035194a69f9aca646_normal.jpeg</t>
  </si>
  <si>
    <t>http://pbs.twimg.com/profile_images/667825448005607424/KoU-0j9v_normal.jpg</t>
  </si>
  <si>
    <t>http://pbs.twimg.com/profile_images/683756501153001472/J4-8HGP__normal.jpg</t>
  </si>
  <si>
    <t>http://pbs.twimg.com/profile_images/378800000051086692/3b5df4ce6a3b202cac4f18d3f46076f6_normal.jpeg</t>
  </si>
  <si>
    <t>http://pbs.twimg.com/profile_images/692728577587056640/gMP2EqKU_normal.jpg</t>
  </si>
  <si>
    <t>Open Twitter Page for This Person</t>
  </si>
  <si>
    <t>https://twitter.com/wlydm900</t>
  </si>
  <si>
    <t>https://twitter.com/karbala87</t>
  </si>
  <si>
    <t>https://twitter.com/brmodam60</t>
  </si>
  <si>
    <t>https://twitter.com/niazi_alahrash</t>
  </si>
  <si>
    <t>https://twitter.com/mohamedsharef</t>
  </si>
  <si>
    <t>https://twitter.com/kassem_moubarak</t>
  </si>
  <si>
    <t>https://twitter.com/nour__daher</t>
  </si>
  <si>
    <t>https://twitter.com/ibrahimmatary2</t>
  </si>
  <si>
    <t>https://twitter.com/al_serry</t>
  </si>
  <si>
    <t>https://twitter.com/yms690</t>
  </si>
  <si>
    <t>https://twitter.com/sama222saif222</t>
  </si>
  <si>
    <t>https://twitter.com/omarsoliman579</t>
  </si>
  <si>
    <t>https://twitter.com/gihan32</t>
  </si>
  <si>
    <t>https://twitter.com/the_deep_state</t>
  </si>
  <si>
    <t>https://twitter.com/yaraamohamed730</t>
  </si>
  <si>
    <t>https://twitter.com/ibrahemvenesia</t>
  </si>
  <si>
    <t>https://twitter.com/lion55555x</t>
  </si>
  <si>
    <t>https://twitter.com/samysawiris</t>
  </si>
  <si>
    <t>https://twitter.com/onejokar</t>
  </si>
  <si>
    <t>https://twitter.com/wessamelnemer</t>
  </si>
  <si>
    <t>https://twitter.com/mgabr2004</t>
  </si>
  <si>
    <t>https://twitter.com/khaledm19218967</t>
  </si>
  <si>
    <t>https://twitter.com/ahmedfarouk_007</t>
  </si>
  <si>
    <t>https://twitter.com/didibenjaf</t>
  </si>
  <si>
    <t>https://twitter.com/ziadsaker</t>
  </si>
  <si>
    <t>https://twitter.com/ahmedragabmasr</t>
  </si>
  <si>
    <t>https://twitter.com/6bf12d6a14f24e7</t>
  </si>
  <si>
    <t>https://twitter.com/zamora2</t>
  </si>
  <si>
    <t>https://twitter.com/iamshosho3</t>
  </si>
  <si>
    <t>https://twitter.com/seraj0909</t>
  </si>
  <si>
    <t>https://twitter.com/alkuhait11</t>
  </si>
  <si>
    <t>https://twitter.com/aelmasry304</t>
  </si>
  <si>
    <t>https://twitter.com/mostafa60164095</t>
  </si>
  <si>
    <t>https://twitter.com/al_masry_</t>
  </si>
  <si>
    <t>https://twitter.com/ghadahelmy4</t>
  </si>
  <si>
    <t>https://twitter.com/n123455n</t>
  </si>
  <si>
    <t>https://twitter.com/zoozoozoozoo52</t>
  </si>
  <si>
    <t>https://twitter.com/ahmedaw94423252</t>
  </si>
  <si>
    <t>https://twitter.com/taroukstar2000</t>
  </si>
  <si>
    <t>https://twitter.com/amerah_5324</t>
  </si>
  <si>
    <t>https://twitter.com/swisstag26</t>
  </si>
  <si>
    <t>https://twitter.com/cnnnotmyname</t>
  </si>
  <si>
    <t>https://twitter.com/mahmoudoly</t>
  </si>
  <si>
    <t>https://twitter.com/sisi4masr1</t>
  </si>
  <si>
    <t>https://twitter.com/saudimasr5</t>
  </si>
  <si>
    <t>https://twitter.com/time22759</t>
  </si>
  <si>
    <t>https://twitter.com/neadosh</t>
  </si>
  <si>
    <t>https://twitter.com/malldotcom65</t>
  </si>
  <si>
    <t>https://twitter.com/sherif_nouh</t>
  </si>
  <si>
    <t>https://twitter.com/taha4egytahs</t>
  </si>
  <si>
    <t>https://twitter.com/anaalmasry900</t>
  </si>
  <si>
    <t>https://twitter.com/abdoegy999</t>
  </si>
  <si>
    <t>https://twitter.com/lucienbourjeily</t>
  </si>
  <si>
    <t>https://twitter.com/youstinkleb</t>
  </si>
  <si>
    <t>https://twitter.com/hassan_tarhini</t>
  </si>
  <si>
    <t>https://twitter.com/badrgm15</t>
  </si>
  <si>
    <t>https://twitter.com/asd1305</t>
  </si>
  <si>
    <t>https://twitter.com/kamalalbadani</t>
  </si>
  <si>
    <t>https://twitter.com/melhemfawaz</t>
  </si>
  <si>
    <t>https://twitter.com/thualfekaher</t>
  </si>
  <si>
    <t>https://twitter.com/elieraoun</t>
  </si>
  <si>
    <t>https://twitter.com/chamlorg</t>
  </si>
  <si>
    <t>https://twitter.com/awadzareb</t>
  </si>
  <si>
    <t>https://twitter.com/xdblx</t>
  </si>
  <si>
    <t>https://twitter.com/5d4flde0b3f049a</t>
  </si>
  <si>
    <t>https://twitter.com/laurafares2</t>
  </si>
  <si>
    <t>https://twitter.com/charbelnahas</t>
  </si>
  <si>
    <t>https://twitter.com/mahibalm</t>
  </si>
  <si>
    <t>https://twitter.com/jalal_nehmeh</t>
  </si>
  <si>
    <t>https://twitter.com/saraboukamel</t>
  </si>
  <si>
    <t>https://twitter.com/walasmar</t>
  </si>
  <si>
    <t>https://twitter.com/raniayazbek</t>
  </si>
  <si>
    <t>https://twitter.com/sukleenofficial</t>
  </si>
  <si>
    <t>https://twitter.com/marianeantoun</t>
  </si>
  <si>
    <t>https://twitter.com/ryan_jurdy</t>
  </si>
  <si>
    <t>https://twitter.com/nathaliemoussa</t>
  </si>
  <si>
    <t>https://twitter.com/alikiblawi</t>
  </si>
  <si>
    <t>https://twitter.com/lebanon24</t>
  </si>
  <si>
    <t>https://twitter.com/samyagamil</t>
  </si>
  <si>
    <t>https://twitter.com/telegramup5</t>
  </si>
  <si>
    <t>https://twitter.com/charbeltanous</t>
  </si>
  <si>
    <t>https://twitter.com/hishamabiali</t>
  </si>
  <si>
    <t>https://twitter.com/lebanonontime</t>
  </si>
  <si>
    <t>https://twitter.com/hany05934368</t>
  </si>
  <si>
    <t>https://twitter.com/abdl140111</t>
  </si>
  <si>
    <t>https://twitter.com/3tab_a7bab</t>
  </si>
  <si>
    <t>https://twitter.com/yanasssa</t>
  </si>
  <si>
    <t>https://twitter.com/sakher90</t>
  </si>
  <si>
    <t>https://twitter.com/fahad_salem2008</t>
  </si>
  <si>
    <t>https://twitter.com/tab_ksa</t>
  </si>
  <si>
    <t>https://twitter.com/aghamdiamer</t>
  </si>
  <si>
    <t>https://twitter.com/tomtomistomtom2</t>
  </si>
  <si>
    <t>https://twitter.com/iosifsain</t>
  </si>
  <si>
    <t>https://twitter.com/mhd171404</t>
  </si>
  <si>
    <t>https://twitter.com/686ha</t>
  </si>
  <si>
    <t>https://twitter.com/saeed1433sa</t>
  </si>
  <si>
    <t>https://twitter.com/abonawaf_444</t>
  </si>
  <si>
    <t>https://twitter.com/saads9s9s</t>
  </si>
  <si>
    <t>https://twitter.com/123hanan1aliali</t>
  </si>
  <si>
    <t>https://twitter.com/dhh_ghg</t>
  </si>
  <si>
    <t>https://twitter.com/rashdanrkih1</t>
  </si>
  <si>
    <t>https://twitter.com/dafer1170</t>
  </si>
  <si>
    <t>https://twitter.com/alayeediali</t>
  </si>
  <si>
    <t>https://twitter.com/mathfthahab</t>
  </si>
  <si>
    <t>https://twitter.com/waade55</t>
  </si>
  <si>
    <t>https://twitter.com/sun200912</t>
  </si>
  <si>
    <t>https://twitter.com/sanasan48626722</t>
  </si>
  <si>
    <t>https://twitter.com/asoom05414</t>
  </si>
  <si>
    <t>https://twitter.com/alalmi_2005</t>
  </si>
  <si>
    <t>https://twitter.com/xavier_99</t>
  </si>
  <si>
    <t>https://twitter.com/ly779002</t>
  </si>
  <si>
    <t>https://twitter.com/maryam_985</t>
  </si>
  <si>
    <t>https://twitter.com/hassan072227</t>
  </si>
  <si>
    <t>https://twitter.com/noonpost</t>
  </si>
  <si>
    <t>https://twitter.com/7kijelis</t>
  </si>
  <si>
    <t>https://twitter.com/joemaalouftv</t>
  </si>
  <si>
    <t>https://twitter.com/lojeil</t>
  </si>
  <si>
    <t>https://twitter.com/alsaeed30</t>
  </si>
  <si>
    <t>https://twitter.com/_cockatoobird3</t>
  </si>
  <si>
    <t>https://twitter.com/flowerdede</t>
  </si>
  <si>
    <t>https://twitter.com/snaa1403</t>
  </si>
  <si>
    <t>https://twitter.com/mashed2012</t>
  </si>
  <si>
    <t>https://twitter.com/60666kate</t>
  </si>
  <si>
    <t>https://twitter.com/anjorihane</t>
  </si>
  <si>
    <t>https://twitter.com/terro961</t>
  </si>
  <si>
    <t>https://twitter.com/matthieutorbey</t>
  </si>
  <si>
    <t>https://twitter.com/a_orabi</t>
  </si>
  <si>
    <t>https://twitter.com/kahaled221</t>
  </si>
  <si>
    <t>https://twitter.com/wiamwahhab</t>
  </si>
  <si>
    <t>https://twitter.com/najd444444</t>
  </si>
  <si>
    <t>https://twitter.com/alalam_news</t>
  </si>
  <si>
    <t>https://twitter.com/ghadahaljabr3</t>
  </si>
  <si>
    <t>https://twitter.com/chadifaraj</t>
  </si>
  <si>
    <t>https://twitter.com/mariamkojok</t>
  </si>
  <si>
    <t>https://twitter.com/minmakan</t>
  </si>
  <si>
    <t>https://twitter.com/lovelydido1</t>
  </si>
  <si>
    <t>https://twitter.com/aboahedmustafa</t>
  </si>
  <si>
    <t>https://twitter.com/mamdoh2580omar</t>
  </si>
  <si>
    <t>https://twitter.com/mhamadkhair1969</t>
  </si>
  <si>
    <t>https://twitter.com/ahhsoc</t>
  </si>
  <si>
    <t>https://twitter.com/alshafei70</t>
  </si>
  <si>
    <t>https://twitter.com/hamidalbadri</t>
  </si>
  <si>
    <t>https://twitter.com/awad558888956</t>
  </si>
  <si>
    <t>https://twitter.com/jackiechamoun1</t>
  </si>
  <si>
    <t>https://twitter.com/rayan__syria</t>
  </si>
  <si>
    <t>https://twitter.com/mahmoudmadkour2</t>
  </si>
  <si>
    <t>https://twitter.com/arabi21news</t>
  </si>
  <si>
    <t>https://twitter.com/akbark17</t>
  </si>
  <si>
    <t>https://twitter.com/abokhalidq8</t>
  </si>
  <si>
    <t>https://twitter.com/zz55uu</t>
  </si>
  <si>
    <t>https://twitter.com/zainamali</t>
  </si>
  <si>
    <t>https://twitter.com/appas121212</t>
  </si>
  <si>
    <t>https://twitter.com/ledysabrina</t>
  </si>
  <si>
    <t>https://twitter.com/7r_000</t>
  </si>
  <si>
    <t>https://twitter.com/akhas_ali</t>
  </si>
  <si>
    <t>https://twitter.com/kuwait3600</t>
  </si>
  <si>
    <t>https://twitter.com/um__mohd99</t>
  </si>
  <si>
    <t>https://twitter.com/semoitti21</t>
  </si>
  <si>
    <t>https://twitter.com/taha22aa</t>
  </si>
  <si>
    <t>https://twitter.com/sasalbahrain</t>
  </si>
  <si>
    <t>https://twitter.com/ikarifi</t>
  </si>
  <si>
    <t>https://twitter.com/zaidbenjamin</t>
  </si>
  <si>
    <t>https://twitter.com/99s__</t>
  </si>
  <si>
    <t>https://twitter.com/odaynems</t>
  </si>
  <si>
    <t>https://twitter.com/marwaalnaimi</t>
  </si>
  <si>
    <t>https://twitter.com/ms_mahas</t>
  </si>
  <si>
    <t>https://twitter.com/hassanzeaiter35</t>
  </si>
  <si>
    <t>https://twitter.com/zahirahage</t>
  </si>
  <si>
    <t>https://twitter.com/eliasbarraj</t>
  </si>
  <si>
    <t>https://twitter.com/idanh_</t>
  </si>
  <si>
    <t>https://twitter.com/samerelkhoury3</t>
  </si>
  <si>
    <t>https://twitter.com/ferasnour</t>
  </si>
  <si>
    <t>https://twitter.com/boss110011</t>
  </si>
  <si>
    <t>https://twitter.com/msms9333</t>
  </si>
  <si>
    <t>https://twitter.com/hayatmirshad</t>
  </si>
  <si>
    <t>https://twitter.com/rabihrania</t>
  </si>
  <si>
    <t>https://twitter.com/issa1405</t>
  </si>
  <si>
    <t>https://twitter.com/meshalalshehri</t>
  </si>
  <si>
    <t>https://twitter.com/q8_zein</t>
  </si>
  <si>
    <t>https://twitter.com/satam25595849</t>
  </si>
  <si>
    <t>https://twitter.com/al_badr2012</t>
  </si>
  <si>
    <t>https://twitter.com/munaqtr</t>
  </si>
  <si>
    <t>https://twitter.com/nabeel_bunayla</t>
  </si>
  <si>
    <t>https://twitter.com/mhmdbdwh181</t>
  </si>
  <si>
    <t>https://twitter.com/dj42d</t>
  </si>
  <si>
    <t>https://twitter.com/ksasweety</t>
  </si>
  <si>
    <t>https://twitter.com/hani020202</t>
  </si>
  <si>
    <t>https://twitter.com/nailaquteishat</t>
  </si>
  <si>
    <t>https://twitter.com/mohmd_hakim</t>
  </si>
  <si>
    <t>https://twitter.com/darwish203</t>
  </si>
  <si>
    <t>https://twitter.com/darwish431967</t>
  </si>
  <si>
    <t>https://twitter.com/k5555555555k</t>
  </si>
  <si>
    <t>https://twitter.com/rabihchatila</t>
  </si>
  <si>
    <t>https://twitter.com/albadry5</t>
  </si>
  <si>
    <t>https://twitter.com/canadianjhon</t>
  </si>
  <si>
    <t>https://twitter.com/nadanassif7</t>
  </si>
  <si>
    <t>https://twitter.com/gdagg47ofqi7cwj</t>
  </si>
  <si>
    <t>https://twitter.com/utn0vg0nzm5jfyk</t>
  </si>
  <si>
    <t>https://twitter.com/2_aamm2</t>
  </si>
  <si>
    <t>https://twitter.com/khalaf666666</t>
  </si>
  <si>
    <t>https://twitter.com/ladyfatend</t>
  </si>
  <si>
    <t>https://twitter.com/bzeihmhmd</t>
  </si>
  <si>
    <t>https://twitter.com/irakiw</t>
  </si>
  <si>
    <t>https://twitter.com/moletnis</t>
  </si>
  <si>
    <t>https://twitter.com/ejkeyrouz</t>
  </si>
  <si>
    <t>https://twitter.com/ultrasawt</t>
  </si>
  <si>
    <t>https://twitter.com/inasselkadiri</t>
  </si>
  <si>
    <t>https://twitter.com/jacksarkis78</t>
  </si>
  <si>
    <t>https://twitter.com/astotar</t>
  </si>
  <si>
    <t>https://twitter.com/z0ux</t>
  </si>
  <si>
    <t>https://twitter.com/jec_55555</t>
  </si>
  <si>
    <t>https://twitter.com/hhakkkkkkkkkk</t>
  </si>
  <si>
    <t>https://twitter.com/xzxz11l</t>
  </si>
  <si>
    <t>https://twitter.com/aamtab</t>
  </si>
  <si>
    <t>https://twitter.com/barood707</t>
  </si>
  <si>
    <t>https://twitter.com/dr_umail</t>
  </si>
  <si>
    <t>https://twitter.com/saeed6373</t>
  </si>
  <si>
    <t>https://twitter.com/alqurashiamr</t>
  </si>
  <si>
    <t>https://twitter.com/a7m7d7</t>
  </si>
  <si>
    <t>https://twitter.com/jrz6</t>
  </si>
  <si>
    <t>https://twitter.com/nassr4ever</t>
  </si>
  <si>
    <t>https://twitter.com/nayf_858</t>
  </si>
  <si>
    <t>https://twitter.com/ghh_nn</t>
  </si>
  <si>
    <t>https://twitter.com/abo0oamar</t>
  </si>
  <si>
    <t>https://twitter.com/emanabdulla13</t>
  </si>
  <si>
    <t>https://twitter.com/khl212111</t>
  </si>
  <si>
    <t>https://twitter.com/nuuhaa88</t>
  </si>
  <si>
    <t>https://twitter.com/wdwd131wdwd13</t>
  </si>
  <si>
    <t>https://twitter.com/saaaaad1398</t>
  </si>
  <si>
    <t>https://twitter.com/bin_harez</t>
  </si>
  <si>
    <t>https://twitter.com/999als</t>
  </si>
  <si>
    <t>https://twitter.com/bngft2341</t>
  </si>
  <si>
    <t>https://twitter.com/mousa212221</t>
  </si>
  <si>
    <t>https://twitter.com/3beeeerrr121</t>
  </si>
  <si>
    <t>https://twitter.com/br_sha3r</t>
  </si>
  <si>
    <t>https://twitter.com/abo38al</t>
  </si>
  <si>
    <t>https://twitter.com/tatoo2101</t>
  </si>
  <si>
    <t>https://twitter.com/lbci_news</t>
  </si>
  <si>
    <t>https://twitter.com/lupitachaire</t>
  </si>
  <si>
    <t>https://twitter.com/sal</t>
  </si>
  <si>
    <t>https://twitter.com/aneeeeeg</t>
  </si>
  <si>
    <t>https://twitter.com/meteors_ksa</t>
  </si>
  <si>
    <t>https://twitter.com/diraalwatan1</t>
  </si>
  <si>
    <t>https://twitter.com/abubataale</t>
  </si>
  <si>
    <t>https://twitter.com/tofan87716767</t>
  </si>
  <si>
    <t>https://twitter.com/ismaeeltm</t>
  </si>
  <si>
    <t>https://twitter.com/mmoomm31</t>
  </si>
  <si>
    <t>https://twitter.com/2ec1dcdb06a34c9</t>
  </si>
  <si>
    <t>https://twitter.com/1508_yyy</t>
  </si>
  <si>
    <t>https://twitter.com/eassi_te</t>
  </si>
  <si>
    <t>https://twitter.com/armomen</t>
  </si>
  <si>
    <t>https://twitter.com/abu_othman75</t>
  </si>
  <si>
    <t>https://twitter.com/ty6466</t>
  </si>
  <si>
    <t>https://twitter.com/masultan7</t>
  </si>
  <si>
    <t>https://twitter.com/mnsr11</t>
  </si>
  <si>
    <t>https://twitter.com/nadimkoteich</t>
  </si>
  <si>
    <t>https://twitter.com/xenabeiruti</t>
  </si>
  <si>
    <t>https://twitter.com/jadjude69</t>
  </si>
  <si>
    <t>https://twitter.com/yaserx55</t>
  </si>
  <si>
    <t>https://twitter.com/shayaalfuraidi</t>
  </si>
  <si>
    <t>https://twitter.com/dhaif_allh</t>
  </si>
  <si>
    <t>https://twitter.com/alhayat_school</t>
  </si>
  <si>
    <t>https://twitter.com/1021omar</t>
  </si>
  <si>
    <t>https://twitter.com/waelzailaa</t>
  </si>
  <si>
    <t>https://twitter.com/hhh_99</t>
  </si>
  <si>
    <t>https://twitter.com/awad_alanzy92</t>
  </si>
  <si>
    <t>https://twitter.com/na7sansan</t>
  </si>
  <si>
    <t>https://twitter.com/faisalution</t>
  </si>
  <si>
    <t>https://twitter.com/kamal_kakahil</t>
  </si>
  <si>
    <t>https://twitter.com/mulhak</t>
  </si>
  <si>
    <t>https://twitter.com/tol3et_re7etkom</t>
  </si>
  <si>
    <t>https://twitter.com/sakkereldekkene</t>
  </si>
  <si>
    <t>https://twitter.com/larissaaounsky</t>
  </si>
  <si>
    <t>https://twitter.com/nabilnarch</t>
  </si>
  <si>
    <t>https://twitter.com/travel_90</t>
  </si>
  <si>
    <t>https://twitter.com/whitelighter312</t>
  </si>
  <si>
    <t>https://twitter.com/_djim_</t>
  </si>
  <si>
    <t>https://twitter.com/malanzi3</t>
  </si>
  <si>
    <t>https://twitter.com/opticmistic07</t>
  </si>
  <si>
    <t>https://twitter.com/salam04269579</t>
  </si>
  <si>
    <t>https://twitter.com/mjazzi</t>
  </si>
  <si>
    <t>https://twitter.com/georgesdeaibess</t>
  </si>
  <si>
    <t>https://twitter.com/al3lkami1</t>
  </si>
  <si>
    <t>https://twitter.com/nnaleb</t>
  </si>
  <si>
    <t>https://twitter.com/news_leb_21</t>
  </si>
  <si>
    <t>https://twitter.com/safety_aba</t>
  </si>
  <si>
    <t>https://twitter.com/safa30_4</t>
  </si>
  <si>
    <t>https://twitter.com/sadanews5</t>
  </si>
  <si>
    <t>https://twitter.com/publicpresse</t>
  </si>
  <si>
    <t>https://twitter.com/ekherelakhbar</t>
  </si>
  <si>
    <t>https://twitter.com/aljadeednews</t>
  </si>
  <si>
    <t>https://twitter.com/khalidmubarak</t>
  </si>
  <si>
    <t>https://twitter.com/rabaaaa18</t>
  </si>
  <si>
    <t>https://twitter.com/radio_sour</t>
  </si>
  <si>
    <t>https://twitter.com/c_ha93</t>
  </si>
  <si>
    <t>https://twitter.com/samerdabliz</t>
  </si>
  <si>
    <t>https://twitter.com/nonna_tam</t>
  </si>
  <si>
    <t>https://twitter.com/assafir</t>
  </si>
  <si>
    <t>https://twitter.com/salamtammam</t>
  </si>
  <si>
    <t>https://twitter.com/kalamennas</t>
  </si>
  <si>
    <t>https://twitter.com/7aa1aa479c40461</t>
  </si>
  <si>
    <t>https://twitter.com/almodononline</t>
  </si>
  <si>
    <t>https://twitter.com/mecharbeleid</t>
  </si>
  <si>
    <t>https://twitter.com/rr25rr25r</t>
  </si>
  <si>
    <t>https://twitter.com/nawaf_nahas1</t>
  </si>
  <si>
    <t>https://twitter.com/noorhan367</t>
  </si>
  <si>
    <t>https://twitter.com/zaitoun247</t>
  </si>
  <si>
    <t>https://twitter.com/omarelfar10</t>
  </si>
  <si>
    <t>https://twitter.com/taniaelk</t>
  </si>
  <si>
    <t>https://twitter.com/michel961</t>
  </si>
  <si>
    <t>https://twitter.com/tramch</t>
  </si>
  <si>
    <t>https://twitter.com/hasansubhi</t>
  </si>
  <si>
    <t>https://twitter.com/jarasscoop</t>
  </si>
  <si>
    <t>https://twitter.com/fohoodsiniyetj</t>
  </si>
  <si>
    <t>https://twitter.com/9009salim</t>
  </si>
  <si>
    <t>https://twitter.com/ootbb127</t>
  </si>
  <si>
    <t>https://twitter.com/sarirasheed</t>
  </si>
  <si>
    <t>https://twitter.com/khhamadeh</t>
  </si>
  <si>
    <t>https://twitter.com/natalypano</t>
  </si>
  <si>
    <t>https://twitter.com/karolhabak</t>
  </si>
  <si>
    <t>https://twitter.com/jalilsrk</t>
  </si>
  <si>
    <t>https://twitter.com/pamela_karam1</t>
  </si>
  <si>
    <t>https://twitter.com/hu56443445</t>
  </si>
  <si>
    <t>https://twitter.com/aes111</t>
  </si>
  <si>
    <t>https://twitter.com/mohamadnoureden</t>
  </si>
  <si>
    <t>https://twitter.com/joellehatem</t>
  </si>
  <si>
    <t>https://twitter.com/hadeth_alqlb</t>
  </si>
  <si>
    <t>https://twitter.com/hypnotic_100</t>
  </si>
  <si>
    <t>https://twitter.com/abud66</t>
  </si>
  <si>
    <t>https://twitter.com/abdullahasiri2</t>
  </si>
  <si>
    <t>https://twitter.com/slol59</t>
  </si>
  <si>
    <t>https://twitter.com/xriss_jor</t>
  </si>
  <si>
    <t>https://twitter.com/3zo_alqarni</t>
  </si>
  <si>
    <t>https://twitter.com/samie19699</t>
  </si>
  <si>
    <t>https://twitter.com/alfahaq8</t>
  </si>
  <si>
    <t>https://twitter.com/magoo_q8</t>
  </si>
  <si>
    <t>https://twitter.com/alhumaiem</t>
  </si>
  <si>
    <t>https://twitter.com/dmagoooo</t>
  </si>
  <si>
    <t>https://twitter.com/bk11wdy</t>
  </si>
  <si>
    <t>https://twitter.com/shma15</t>
  </si>
  <si>
    <t>https://twitter.com/semaancharbel</t>
  </si>
  <si>
    <t>https://twitter.com/balbarghash</t>
  </si>
  <si>
    <t>https://twitter.com/44taifoo44</t>
  </si>
  <si>
    <t>https://twitter.com/mutab40</t>
  </si>
  <si>
    <t>https://twitter.com/ksa24</t>
  </si>
  <si>
    <t>https://twitter.com/alanoud11111111</t>
  </si>
  <si>
    <t>https://twitter.com/streanger1899</t>
  </si>
  <si>
    <t>https://twitter.com/mohanad05988</t>
  </si>
  <si>
    <t>https://twitter.com/suleiman227</t>
  </si>
  <si>
    <t>https://twitter.com/b05007958191</t>
  </si>
  <si>
    <t>https://twitter.com/abdulah_alhajry</t>
  </si>
  <si>
    <t>https://twitter.com/mofreh_abonaser</t>
  </si>
  <si>
    <t>https://twitter.com/yalthwni</t>
  </si>
  <si>
    <t>https://twitter.com/thexoxoe1</t>
  </si>
  <si>
    <t>https://twitter.com/x_marlboro010</t>
  </si>
  <si>
    <t>https://twitter.com/7wwmm7</t>
  </si>
  <si>
    <t>https://twitter.com/almaneebader</t>
  </si>
  <si>
    <t>https://twitter.com/jobrankariri</t>
  </si>
  <si>
    <t>https://twitter.com/2033d</t>
  </si>
  <si>
    <t>https://twitter.com/3493746</t>
  </si>
  <si>
    <t>https://twitter.com/milanalharthi</t>
  </si>
  <si>
    <t>https://twitter.com/om_ahmad4577</t>
  </si>
  <si>
    <t>https://twitter.com/barolo__</t>
  </si>
  <si>
    <t>https://twitter.com/fmshahrani2</t>
  </si>
  <si>
    <t>https://twitter.com/wwxx2987</t>
  </si>
  <si>
    <t>https://twitter.com/3lih5</t>
  </si>
  <si>
    <t>https://twitter.com/jhf_88</t>
  </si>
  <si>
    <t>https://twitter.com/sultan_jn</t>
  </si>
  <si>
    <t>https://twitter.com/qaimarq</t>
  </si>
  <si>
    <t>https://twitter.com/hhhsssaaa1994</t>
  </si>
  <si>
    <t>https://twitter.com/eagledriver515</t>
  </si>
  <si>
    <t>https://twitter.com/marfdy1</t>
  </si>
  <si>
    <t>https://twitter.com/smee457725411</t>
  </si>
  <si>
    <t>https://twitter.com/rwa8hrwagh</t>
  </si>
  <si>
    <t>https://twitter.com/9jnooon</t>
  </si>
  <si>
    <t>https://twitter.com/g_waw</t>
  </si>
  <si>
    <t>https://twitter.com/dhoom_ittihad</t>
  </si>
  <si>
    <t>https://twitter.com/ibra1997733</t>
  </si>
  <si>
    <t>https://twitter.com/abdulla_575</t>
  </si>
  <si>
    <t>https://twitter.com/otamohd</t>
  </si>
  <si>
    <t>https://twitter.com/d7d711222</t>
  </si>
  <si>
    <t>https://twitter.com/a_alshehri2</t>
  </si>
  <si>
    <t>https://twitter.com/abdallah11_1</t>
  </si>
  <si>
    <t>https://twitter.com/aassjj9871</t>
  </si>
  <si>
    <t>https://twitter.com/mz5559</t>
  </si>
  <si>
    <t>https://twitter.com/141616fs</t>
  </si>
  <si>
    <t>https://twitter.com/dno_3ziz</t>
  </si>
  <si>
    <t>https://twitter.com/hassanalahmary</t>
  </si>
  <si>
    <t>https://twitter.com/fhad19051</t>
  </si>
  <si>
    <t>https://twitter.com/93aaaaaaa</t>
  </si>
  <si>
    <t>https://twitter.com/ksa2015_90</t>
  </si>
  <si>
    <t>https://twitter.com/muthana124</t>
  </si>
  <si>
    <t>https://twitter.com/lulo7557</t>
  </si>
  <si>
    <t>https://twitter.com/shosho1400</t>
  </si>
  <si>
    <t>https://twitter.com/madx133</t>
  </si>
  <si>
    <t>https://twitter.com/shagah12</t>
  </si>
  <si>
    <t>https://twitter.com/bader2rr</t>
  </si>
  <si>
    <t>https://twitter.com/3zizgawm</t>
  </si>
  <si>
    <t>https://twitter.com/71000000000000</t>
  </si>
  <si>
    <t>https://twitter.com/arsenale1990</t>
  </si>
  <si>
    <t>https://twitter.com/ipjvt</t>
  </si>
  <si>
    <t>https://twitter.com/mogtareb11</t>
  </si>
  <si>
    <t>https://twitter.com/mr_aymanov</t>
  </si>
  <si>
    <t>https://twitter.com/albarmanalhbaby</t>
  </si>
  <si>
    <t>https://twitter.com/wkp12</t>
  </si>
  <si>
    <t>https://twitter.com/bndraltamimi</t>
  </si>
  <si>
    <t>https://twitter.com/aqeel_med</t>
  </si>
  <si>
    <t>https://twitter.com/54_8</t>
  </si>
  <si>
    <t>https://twitter.com/www80060</t>
  </si>
  <si>
    <t>https://twitter.com/0567767414d</t>
  </si>
  <si>
    <t>https://twitter.com/azh_aa</t>
  </si>
  <si>
    <t>https://twitter.com/amal_sa60</t>
  </si>
  <si>
    <t>https://twitter.com/mooohamd942</t>
  </si>
  <si>
    <t>https://twitter.com/m2016mu</t>
  </si>
  <si>
    <t>https://twitter.com/shetewi2012</t>
  </si>
  <si>
    <t>https://twitter.com/mohammad_logic</t>
  </si>
  <si>
    <t>https://twitter.com/fgvbnb</t>
  </si>
  <si>
    <t>https://twitter.com/ykaisar</t>
  </si>
  <si>
    <t>https://twitter.com/abomshari_k</t>
  </si>
  <si>
    <t>https://twitter.com/alrzga</t>
  </si>
  <si>
    <t>https://twitter.com/niniten100</t>
  </si>
  <si>
    <t>https://twitter.com/bdaa79</t>
  </si>
  <si>
    <t>https://twitter.com/abdullah_odv99</t>
  </si>
  <si>
    <t>https://twitter.com/qqqmoh</t>
  </si>
  <si>
    <t>https://twitter.com/sfmmmq</t>
  </si>
  <si>
    <t>https://twitter.com/177sssssss</t>
  </si>
  <si>
    <t>https://twitter.com/hmoudbin</t>
  </si>
  <si>
    <t>https://twitter.com/hanodye</t>
  </si>
  <si>
    <t>https://twitter.com/sebaiahmad</t>
  </si>
  <si>
    <t>https://twitter.com/fatek_92</t>
  </si>
  <si>
    <t>https://twitter.com/ba_sel</t>
  </si>
  <si>
    <t>https://twitter.com/aboabadi2211</t>
  </si>
  <si>
    <t>https://twitter.com/alsamirc</t>
  </si>
  <si>
    <t>https://twitter.com/khaledlahhham19</t>
  </si>
  <si>
    <t>https://twitter.com/m3sm4r</t>
  </si>
  <si>
    <t>https://twitter.com/al_sadrani</t>
  </si>
  <si>
    <t>https://twitter.com/aaoihh</t>
  </si>
  <si>
    <t>https://twitter.com/fhadamjad</t>
  </si>
  <si>
    <t>https://twitter.com/aa_00_aa</t>
  </si>
  <si>
    <t>https://twitter.com/rrr14099</t>
  </si>
  <si>
    <t>https://twitter.com/lawles6</t>
  </si>
  <si>
    <t>https://twitter.com/fahad_a08</t>
  </si>
  <si>
    <t>https://twitter.com/abodalanazi</t>
  </si>
  <si>
    <t>https://twitter.com/hcr_20</t>
  </si>
  <si>
    <t>https://twitter.com/alrogisaudi1</t>
  </si>
  <si>
    <t>https://twitter.com/skarz_21</t>
  </si>
  <si>
    <t>https://twitter.com/jody_toto</t>
  </si>
  <si>
    <t>https://twitter.com/_alonzy</t>
  </si>
  <si>
    <t>https://twitter.com/mm1444_</t>
  </si>
  <si>
    <t>https://twitter.com/mater19902</t>
  </si>
  <si>
    <t>https://twitter.com/saqralmezany</t>
  </si>
  <si>
    <t>https://twitter.com/trust_11111</t>
  </si>
  <si>
    <t>https://twitter.com/1028_sh</t>
  </si>
  <si>
    <t>https://twitter.com/aalmashri</t>
  </si>
  <si>
    <t>https://twitter.com/drsaadq8</t>
  </si>
  <si>
    <t>https://twitter.com/buthina2005</t>
  </si>
  <si>
    <t>https://twitter.com/ala40eni</t>
  </si>
  <si>
    <t>https://twitter.com/satam1973</t>
  </si>
  <si>
    <t>https://twitter.com/az00z</t>
  </si>
  <si>
    <t>https://twitter.com/mfatmaah</t>
  </si>
  <si>
    <t>https://twitter.com/skoodoode</t>
  </si>
  <si>
    <t>https://twitter.com/_1242132233543</t>
  </si>
  <si>
    <t>https://twitter.com/947915</t>
  </si>
  <si>
    <t>https://twitter.com/divid_93</t>
  </si>
  <si>
    <t>https://twitter.com/d7eem_15</t>
  </si>
  <si>
    <t>https://twitter.com/vip9933</t>
  </si>
  <si>
    <t>https://twitter.com/xx_waleed0</t>
  </si>
  <si>
    <t>https://twitter.com/saeed_besh</t>
  </si>
  <si>
    <t>https://twitter.com/ghuzzial</t>
  </si>
  <si>
    <t>https://twitter.com/alaasaal</t>
  </si>
  <si>
    <t>https://twitter.com/sv_saad</t>
  </si>
  <si>
    <t>https://twitter.com/aborayin2</t>
  </si>
  <si>
    <t>https://twitter.com/fahm_a</t>
  </si>
  <si>
    <t>https://twitter.com/shmookqtr</t>
  </si>
  <si>
    <t>https://twitter.com/aljasssem1</t>
  </si>
  <si>
    <t>https://twitter.com/khaled0nlt</t>
  </si>
  <si>
    <t>https://twitter.com/iammadhi</t>
  </si>
  <si>
    <t>https://twitter.com/axz94</t>
  </si>
  <si>
    <t>https://twitter.com/ree_____fah</t>
  </si>
  <si>
    <t>https://twitter.com/saf7awd7aim</t>
  </si>
  <si>
    <t>https://twitter.com/sswet5</t>
  </si>
  <si>
    <t>https://twitter.com/452fc5b6ad414a8</t>
  </si>
  <si>
    <t>https://twitter.com/nasszarie</t>
  </si>
  <si>
    <t>https://twitter.com/moteebharbidhyf</t>
  </si>
  <si>
    <t>https://twitter.com/yalkhalifah14</t>
  </si>
  <si>
    <t>https://twitter.com/two66m</t>
  </si>
  <si>
    <t>https://twitter.com/abu3zoz99</t>
  </si>
  <si>
    <t>https://twitter.com/_rakan_909</t>
  </si>
  <si>
    <t>https://twitter.com/aallromy</t>
  </si>
  <si>
    <t>https://twitter.com/alsx55</t>
  </si>
  <si>
    <t>https://twitter.com/faten4004</t>
  </si>
  <si>
    <t>https://twitter.com/jm5599</t>
  </si>
  <si>
    <t>https://twitter.com/momaizcool7</t>
  </si>
  <si>
    <t>https://twitter.com/mahafaiz1</t>
  </si>
  <si>
    <t>https://twitter.com/almalkiyasser</t>
  </si>
  <si>
    <t>https://twitter.com/zokkfxj3eziisft</t>
  </si>
  <si>
    <t>https://twitter.com/om_mma3</t>
  </si>
  <si>
    <t>https://twitter.com/salman_abusaud</t>
  </si>
  <si>
    <t>https://twitter.com/samiaa100</t>
  </si>
  <si>
    <t>https://twitter.com/saallyy2015</t>
  </si>
  <si>
    <t>https://twitter.com/mfs1405</t>
  </si>
  <si>
    <t>https://twitter.com/abuaebadi</t>
  </si>
  <si>
    <t>https://twitter.com/motebalsaad</t>
  </si>
  <si>
    <t>https://twitter.com/abrahim187441</t>
  </si>
  <si>
    <t>https://twitter.com/awad05023</t>
  </si>
  <si>
    <t>https://twitter.com/al_khaldi0</t>
  </si>
  <si>
    <t>https://twitter.com/ssaaeedd050</t>
  </si>
  <si>
    <t>https://twitter.com/_hx16</t>
  </si>
  <si>
    <t>https://twitter.com/abuyaser551</t>
  </si>
  <si>
    <t>https://twitter.com/hamdsaa</t>
  </si>
  <si>
    <t>https://twitter.com/jessica_alanzi</t>
  </si>
  <si>
    <t>https://twitter.com/mubfox20009</t>
  </si>
  <si>
    <t>https://twitter.com/alajmi98</t>
  </si>
  <si>
    <t>https://twitter.com/aia07770</t>
  </si>
  <si>
    <t>https://twitter.com/motmhl</t>
  </si>
  <si>
    <t>https://twitter.com/fah_tom</t>
  </si>
  <si>
    <t>https://twitter.com/saif_w_s</t>
  </si>
  <si>
    <t>https://twitter.com/alshehri684</t>
  </si>
  <si>
    <t>https://twitter.com/albahle</t>
  </si>
  <si>
    <t>https://twitter.com/al_fahd2014</t>
  </si>
  <si>
    <t>https://twitter.com/hig1412</t>
  </si>
  <si>
    <t>https://twitter.com/setocrsto</t>
  </si>
  <si>
    <t>https://twitter.com/hnno_mr</t>
  </si>
  <si>
    <t>https://twitter.com/hammoud_91</t>
  </si>
  <si>
    <t>https://twitter.com/aawwd403</t>
  </si>
  <si>
    <t>https://twitter.com/f_salam</t>
  </si>
  <si>
    <t>https://twitter.com/almalki_co</t>
  </si>
  <si>
    <t>https://twitter.com/mazendana1</t>
  </si>
  <si>
    <t>https://twitter.com/abu_nasser79</t>
  </si>
  <si>
    <t>https://twitter.com/vip_14a</t>
  </si>
  <si>
    <t>https://twitter.com/monst_er7</t>
  </si>
  <si>
    <t>https://twitter.com/rhff20</t>
  </si>
  <si>
    <t>https://twitter.com/7homih</t>
  </si>
  <si>
    <t>https://twitter.com/kh_f92</t>
  </si>
  <si>
    <t>https://twitter.com/nsouri511</t>
  </si>
  <si>
    <t>https://twitter.com/abdulrhman2233</t>
  </si>
  <si>
    <t>https://twitter.com/kebreyaansan2</t>
  </si>
  <si>
    <t>https://twitter.com/love66d</t>
  </si>
  <si>
    <t>https://twitter.com/n13may</t>
  </si>
  <si>
    <t>https://twitter.com/rakann_faisal</t>
  </si>
  <si>
    <t>https://twitter.com/einsan</t>
  </si>
  <si>
    <t>https://twitter.com/iffhjkgf75</t>
  </si>
  <si>
    <t>https://twitter.com/albesheeri</t>
  </si>
  <si>
    <t>https://twitter.com/sari80070</t>
  </si>
  <si>
    <t>https://twitter.com/guidance666</t>
  </si>
  <si>
    <t>https://twitter.com/ammaraljohani</t>
  </si>
  <si>
    <t>https://twitter.com/sroor123123</t>
  </si>
  <si>
    <t>https://twitter.com/almluon</t>
  </si>
  <si>
    <t>https://twitter.com/sherkawi_abbas</t>
  </si>
  <si>
    <t>https://twitter.com/bshaaarrr</t>
  </si>
  <si>
    <t>https://twitter.com/hapaip</t>
  </si>
  <si>
    <t>https://twitter.com/8ef03cd24ba74ad</t>
  </si>
  <si>
    <t>https://twitter.com/rr52000</t>
  </si>
  <si>
    <t>https://twitter.com/saudimo</t>
  </si>
  <si>
    <t>https://twitter.com/7al_msahakil</t>
  </si>
  <si>
    <t>https://twitter.com/ali055614</t>
  </si>
  <si>
    <t>https://twitter.com/lksamedl</t>
  </si>
  <si>
    <t>https://twitter.com/salem2199</t>
  </si>
  <si>
    <t>https://twitter.com/moh241296</t>
  </si>
  <si>
    <t>https://twitter.com/aboserver16</t>
  </si>
  <si>
    <t>https://twitter.com/rightd133</t>
  </si>
  <si>
    <t>https://twitter.com/marwanqasas</t>
  </si>
  <si>
    <t>https://twitter.com/sam_2o16</t>
  </si>
  <si>
    <t>https://twitter.com/mansourwinner</t>
  </si>
  <si>
    <t>https://twitter.com/khaled58king</t>
  </si>
  <si>
    <t>https://twitter.com/shatah1416</t>
  </si>
  <si>
    <t>https://twitter.com/al_ahku</t>
  </si>
  <si>
    <t>https://twitter.com/hagarni</t>
  </si>
  <si>
    <t>https://twitter.com/mind_trip1</t>
  </si>
  <si>
    <t>https://twitter.com/suhajaffal</t>
  </si>
  <si>
    <t>https://twitter.com/3z3_3z</t>
  </si>
  <si>
    <t>https://twitter.com/aa_arabic</t>
  </si>
  <si>
    <t>https://twitter.com/iranianaffairs</t>
  </si>
  <si>
    <t>https://twitter.com/sara_w_1</t>
  </si>
  <si>
    <t>https://twitter.com/irahaf8</t>
  </si>
  <si>
    <t>https://twitter.com/yyy214</t>
  </si>
  <si>
    <t>https://twitter.com/shn5ar</t>
  </si>
  <si>
    <t>https://twitter.com/alyousfi_1</t>
  </si>
  <si>
    <t>https://twitter.com/khvip979</t>
  </si>
  <si>
    <t>https://twitter.com/2011saowi</t>
  </si>
  <si>
    <t>https://twitter.com/aboreean</t>
  </si>
  <si>
    <t>https://twitter.com/amar9999999</t>
  </si>
  <si>
    <t>https://twitter.com/07alsahil</t>
  </si>
  <si>
    <t>https://twitter.com/marzog0306</t>
  </si>
  <si>
    <t>https://twitter.com/saadaseri</t>
  </si>
  <si>
    <t>https://twitter.com/24hani</t>
  </si>
  <si>
    <t>https://twitter.com/salehsmo141414</t>
  </si>
  <si>
    <t>https://twitter.com/08rose08</t>
  </si>
  <si>
    <t>https://twitter.com/alovips</t>
  </si>
  <si>
    <t>https://twitter.com/marzoqalmaklafy</t>
  </si>
  <si>
    <t>https://twitter.com/aldosariayesha</t>
  </si>
  <si>
    <t>https://twitter.com/86_jed</t>
  </si>
  <si>
    <t>https://twitter.com/faszahrani</t>
  </si>
  <si>
    <t>https://twitter.com/amoonr86my</t>
  </si>
  <si>
    <t>https://twitter.com/dr3bh</t>
  </si>
  <si>
    <t>https://twitter.com/abd201419881</t>
  </si>
  <si>
    <t>https://twitter.com/vi30i</t>
  </si>
  <si>
    <t>https://twitter.com/652282</t>
  </si>
  <si>
    <t>https://twitter.com/nwal0003</t>
  </si>
  <si>
    <t>https://twitter.com/hind2h</t>
  </si>
  <si>
    <t>https://twitter.com/faisal16_</t>
  </si>
  <si>
    <t>https://twitter.com/fa90ah</t>
  </si>
  <si>
    <t>https://twitter.com/falasmri551</t>
  </si>
  <si>
    <t>https://twitter.com/fh__16</t>
  </si>
  <si>
    <t>https://twitter.com/alialmhfod</t>
  </si>
  <si>
    <t>https://twitter.com/gxr5055</t>
  </si>
  <si>
    <t>https://twitter.com/lordhilaal</t>
  </si>
  <si>
    <t>https://twitter.com/saad414</t>
  </si>
  <si>
    <t>https://twitter.com/alkrm_abo</t>
  </si>
  <si>
    <t>https://twitter.com/m_bonasser</t>
  </si>
  <si>
    <t>https://twitter.com/justinksa</t>
  </si>
  <si>
    <t>https://twitter.com/bbb070</t>
  </si>
  <si>
    <t>https://twitter.com/falsafh1987</t>
  </si>
  <si>
    <t>https://twitter.com/alharbiahmad195</t>
  </si>
  <si>
    <t>https://twitter.com/ana_althenyan</t>
  </si>
  <si>
    <t>https://twitter.com/brans99</t>
  </si>
  <si>
    <t>https://twitter.com/khalidalkhalifa</t>
  </si>
  <si>
    <t>https://twitter.com/hkooom12</t>
  </si>
  <si>
    <t>https://twitter.com/nooonyom</t>
  </si>
  <si>
    <t>https://twitter.com/nh_111_</t>
  </si>
  <si>
    <t>https://twitter.com/man5845</t>
  </si>
  <si>
    <t>https://twitter.com/alabdullah5588</t>
  </si>
  <si>
    <t>https://twitter.com/dr_faisal1994</t>
  </si>
  <si>
    <t>https://twitter.com/bahrainembfr</t>
  </si>
  <si>
    <t>https://twitter.com/husainalmahmood</t>
  </si>
  <si>
    <t>https://twitter.com/lay_ali99</t>
  </si>
  <si>
    <t>https://twitter.com/shuga2555</t>
  </si>
  <si>
    <t>https://twitter.com/lala_mah73</t>
  </si>
  <si>
    <t>https://twitter.com/mohammadalduba3</t>
  </si>
  <si>
    <t>https://twitter.com/alsamelf</t>
  </si>
  <si>
    <t>https://twitter.com/sulta7884</t>
  </si>
  <si>
    <t>https://twitter.com/bfhd1</t>
  </si>
  <si>
    <t>https://twitter.com/yasser00017</t>
  </si>
  <si>
    <t>https://twitter.com/a_nas_a</t>
  </si>
  <si>
    <t>https://twitter.com/alrase18</t>
  </si>
  <si>
    <t>https://twitter.com/majed_8818</t>
  </si>
  <si>
    <t>https://twitter.com/aref_areef</t>
  </si>
  <si>
    <t>https://twitter.com/ratai</t>
  </si>
  <si>
    <t>https://twitter.com/a80t89</t>
  </si>
  <si>
    <t>https://twitter.com/smuziny1</t>
  </si>
  <si>
    <t>https://twitter.com/htlarxx1</t>
  </si>
  <si>
    <t>https://twitter.com/lonley2229</t>
  </si>
  <si>
    <t>https://twitter.com/nassserbkb220</t>
  </si>
  <si>
    <t>https://twitter.com/redroad0</t>
  </si>
  <si>
    <t>https://twitter.com/hindihamad</t>
  </si>
  <si>
    <t>https://twitter.com/raaid13981</t>
  </si>
  <si>
    <t>https://twitter.com/himohimo23</t>
  </si>
  <si>
    <t>https://twitter.com/kaidkoko</t>
  </si>
  <si>
    <t>https://twitter.com/amajeed_a</t>
  </si>
  <si>
    <t>https://twitter.com/bandar1386</t>
  </si>
  <si>
    <t>https://twitter.com/alzaeem333nn</t>
  </si>
  <si>
    <t>https://twitter.com/aziz30ksa</t>
  </si>
  <si>
    <t>https://twitter.com/aoata</t>
  </si>
  <si>
    <t>https://twitter.com/msn656</t>
  </si>
  <si>
    <t>https://twitter.com/shh1212</t>
  </si>
  <si>
    <t>https://twitter.com/5050arabi</t>
  </si>
  <si>
    <t>https://twitter.com/wany1992</t>
  </si>
  <si>
    <t>https://twitter.com/salem5212</t>
  </si>
  <si>
    <t>https://twitter.com/uthman_99</t>
  </si>
  <si>
    <t>https://twitter.com/flooooorist</t>
  </si>
  <si>
    <t>https://twitter.com/fahdd1987</t>
  </si>
  <si>
    <t>https://twitter.com/gjdjdf48</t>
  </si>
  <si>
    <t>https://twitter.com/mls_87</t>
  </si>
  <si>
    <t>https://twitter.com/hussainhazmi</t>
  </si>
  <si>
    <t>https://twitter.com/alm7arby9</t>
  </si>
  <si>
    <t>https://twitter.com/zmnel3jyeb</t>
  </si>
  <si>
    <t>https://twitter.com/syr2013</t>
  </si>
  <si>
    <t>https://twitter.com/abdullah_19821</t>
  </si>
  <si>
    <t>https://twitter.com/mamdouh_ksa</t>
  </si>
  <si>
    <t>https://twitter.com/dr__m_s_m_s</t>
  </si>
  <si>
    <t>https://twitter.com/abweyad1436</t>
  </si>
  <si>
    <t>https://twitter.com/aadeb1127</t>
  </si>
  <si>
    <t>https://twitter.com/hoph123</t>
  </si>
  <si>
    <t>https://twitter.com/alq_faisal</t>
  </si>
  <si>
    <t>https://twitter.com/f_a_i_s_l</t>
  </si>
  <si>
    <t>https://twitter.com/vimto202</t>
  </si>
  <si>
    <t>https://twitter.com/bintabdul3ziz</t>
  </si>
  <si>
    <t>https://twitter.com/sanaees2</t>
  </si>
  <si>
    <t>https://twitter.com/humaidyaa</t>
  </si>
  <si>
    <t>https://twitter.com/na_5oza3i</t>
  </si>
  <si>
    <t>https://twitter.com/jubreenah</t>
  </si>
  <si>
    <t>https://twitter.com/nowaf0440</t>
  </si>
  <si>
    <t>https://twitter.com/bader132</t>
  </si>
  <si>
    <t>https://twitter.com/mubarak77777</t>
  </si>
  <si>
    <t>https://twitter.com/ahmedghmdi</t>
  </si>
  <si>
    <t>https://twitter.com/ali_najeeb6</t>
  </si>
  <si>
    <t>https://twitter.com/mahaka8787</t>
  </si>
  <si>
    <t>https://twitter.com/fares_m_t</t>
  </si>
  <si>
    <t>https://twitter.com/asz99665</t>
  </si>
  <si>
    <t>https://twitter.com/tammem001</t>
  </si>
  <si>
    <t>https://twitter.com/mm_sa3d</t>
  </si>
  <si>
    <t>https://twitter.com/essahobeel</t>
  </si>
  <si>
    <t>https://twitter.com/4iasm</t>
  </si>
  <si>
    <t>https://twitter.com/hass1960ksa</t>
  </si>
  <si>
    <t>https://twitter.com/sli123485</t>
  </si>
  <si>
    <t>https://twitter.com/5a1di</t>
  </si>
  <si>
    <t>https://twitter.com/bmw00900</t>
  </si>
  <si>
    <t>https://twitter.com/abumazin3001</t>
  </si>
  <si>
    <t>https://twitter.com/tfnh1234</t>
  </si>
  <si>
    <t>https://twitter.com/alkaser1155</t>
  </si>
  <si>
    <t>https://twitter.com/kanr997</t>
  </si>
  <si>
    <t>https://twitter.com/ksdg123</t>
  </si>
  <si>
    <t>https://twitter.com/alkofide</t>
  </si>
  <si>
    <t>https://twitter.com/aalayedh</t>
  </si>
  <si>
    <t>https://twitter.com/abonayef234</t>
  </si>
  <si>
    <t>https://twitter.com/saleht1776</t>
  </si>
  <si>
    <t>https://twitter.com/ai12q</t>
  </si>
  <si>
    <t>https://twitter.com/aas097</t>
  </si>
  <si>
    <t>https://twitter.com/aboalmanie9</t>
  </si>
  <si>
    <t>https://twitter.com/ro7mot2121</t>
  </si>
  <si>
    <t>https://twitter.com/wsaam222</t>
  </si>
  <si>
    <t>https://twitter.com/matador50689271</t>
  </si>
  <si>
    <t>https://twitter.com/salemrakan</t>
  </si>
  <si>
    <t>https://twitter.com/hamor9258</t>
  </si>
  <si>
    <t>https://twitter.com/tuuurrkkyyy</t>
  </si>
  <si>
    <t>https://twitter.com/naifnaifshoug</t>
  </si>
  <si>
    <t>https://twitter.com/samerrash</t>
  </si>
  <si>
    <t>https://twitter.com/aldaba7almtahor</t>
  </si>
  <si>
    <t>https://twitter.com/aaas1407</t>
  </si>
  <si>
    <t>https://twitter.com/allahid</t>
  </si>
  <si>
    <t>https://twitter.com/gode12323</t>
  </si>
  <si>
    <t>https://twitter.com/fjrelite</t>
  </si>
  <si>
    <t>https://twitter.com/h_hhayyan</t>
  </si>
  <si>
    <t>https://twitter.com/sniper699</t>
  </si>
  <si>
    <t>https://twitter.com/sayedawadh</t>
  </si>
  <si>
    <t>https://twitter.com/mohamdalhosani</t>
  </si>
  <si>
    <t>https://twitter.com/prada_00</t>
  </si>
  <si>
    <t>https://twitter.com/abohuseen0651</t>
  </si>
  <si>
    <t>https://twitter.com/comasere</t>
  </si>
  <si>
    <t>https://twitter.com/saudalagal</t>
  </si>
  <si>
    <t>https://twitter.com/alikuwaitali</t>
  </si>
  <si>
    <t>https://twitter.com/fahadk992</t>
  </si>
  <si>
    <t>https://twitter.com/ma_almutari</t>
  </si>
  <si>
    <t>https://twitter.com/ksa200293</t>
  </si>
  <si>
    <t>https://twitter.com/hd_4k</t>
  </si>
  <si>
    <t>https://twitter.com/abualim601</t>
  </si>
  <si>
    <t>https://twitter.com/nhonaif</t>
  </si>
  <si>
    <t>https://twitter.com/madridi11</t>
  </si>
  <si>
    <t>https://twitter.com/zezoalfaridy</t>
  </si>
  <si>
    <t>https://twitter.com/abdz5050</t>
  </si>
  <si>
    <t>https://twitter.com/talal40</t>
  </si>
  <si>
    <t>https://twitter.com/arab_888</t>
  </si>
  <si>
    <t>https://twitter.com/ksa_a93</t>
  </si>
  <si>
    <t>https://twitter.com/00asbm0</t>
  </si>
  <si>
    <t>https://twitter.com/ks9988roro998</t>
  </si>
  <si>
    <t>https://twitter.com/khamajomar</t>
  </si>
  <si>
    <t>https://twitter.com/almutiran111</t>
  </si>
  <si>
    <t>https://twitter.com/alshehhi3353</t>
  </si>
  <si>
    <t>https://twitter.com/fs2987</t>
  </si>
  <si>
    <t>https://twitter.com/b_arshad44</t>
  </si>
  <si>
    <t>https://twitter.com/naheshamed</t>
  </si>
  <si>
    <t>https://twitter.com/salehalamri149</t>
  </si>
  <si>
    <t>https://twitter.com/latif4233</t>
  </si>
  <si>
    <t>https://twitter.com/aarr5666</t>
  </si>
  <si>
    <t>https://twitter.com/aaash3883</t>
  </si>
  <si>
    <t>https://twitter.com/ayoub9934</t>
  </si>
  <si>
    <t>https://twitter.com/thumamah</t>
  </si>
  <si>
    <t>https://twitter.com/aysofyani</t>
  </si>
  <si>
    <t>https://twitter.com/s__a__m__i____</t>
  </si>
  <si>
    <t>https://twitter.com/60_bander</t>
  </si>
  <si>
    <t>https://twitter.com/ysfalysf</t>
  </si>
  <si>
    <t>https://twitter.com/3aaadlto</t>
  </si>
  <si>
    <t>https://twitter.com/d70m_o</t>
  </si>
  <si>
    <t>https://twitter.com/naawaal_1</t>
  </si>
  <si>
    <t>https://twitter.com/mteebmteeb16</t>
  </si>
  <si>
    <t>https://twitter.com/23f2688aeb84475</t>
  </si>
  <si>
    <t>https://twitter.com/nmrsami</t>
  </si>
  <si>
    <t>https://twitter.com/mohammad246</t>
  </si>
  <si>
    <t>https://twitter.com/habarnehhamad</t>
  </si>
  <si>
    <t>https://twitter.com/abofaisal62012</t>
  </si>
  <si>
    <t>https://twitter.com/ss_tayyar</t>
  </si>
  <si>
    <t>https://twitter.com/zaxarovkiev</t>
  </si>
  <si>
    <t>https://twitter.com/khalafalayed</t>
  </si>
  <si>
    <t>https://twitter.com/abdullah_y900</t>
  </si>
  <si>
    <t>https://twitter.com/abdullahalali07</t>
  </si>
  <si>
    <t>https://twitter.com/fumayman66</t>
  </si>
  <si>
    <t>https://twitter.com/831bahrain</t>
  </si>
  <si>
    <t>https://twitter.com/sultan1988m</t>
  </si>
  <si>
    <t>https://twitter.com/aldebo1985</t>
  </si>
  <si>
    <t>https://twitter.com/french_sultan</t>
  </si>
  <si>
    <t>https://twitter.com/hussaln323</t>
  </si>
  <si>
    <t>https://twitter.com/abu__nawaf1</t>
  </si>
  <si>
    <t>https://twitter.com/iiffee786_</t>
  </si>
  <si>
    <t>https://twitter.com/naifphantom</t>
  </si>
  <si>
    <t>https://twitter.com/softnews001</t>
  </si>
  <si>
    <t>https://twitter.com/khaled_a_z_</t>
  </si>
  <si>
    <t>https://twitter.com/al_khalawi</t>
  </si>
  <si>
    <t>https://twitter.com/alsalem141</t>
  </si>
  <si>
    <t>https://twitter.com/almuatasem2025</t>
  </si>
  <si>
    <t>https://twitter.com/naifalbadeea</t>
  </si>
  <si>
    <t>https://twitter.com/fahadaldway</t>
  </si>
  <si>
    <t>https://twitter.com/wahalan</t>
  </si>
  <si>
    <t>https://twitter.com/q8wait</t>
  </si>
  <si>
    <t>https://twitter.com/abdullah500s</t>
  </si>
  <si>
    <t>https://twitter.com/mohamme64436686</t>
  </si>
  <si>
    <t>https://twitter.com/anaohoobs</t>
  </si>
  <si>
    <t>https://twitter.com/nawras100nawras</t>
  </si>
  <si>
    <t>https://twitter.com/__swm__</t>
  </si>
  <si>
    <t>https://twitter.com/1991a4z6</t>
  </si>
  <si>
    <t>https://twitter.com/bndr080</t>
  </si>
  <si>
    <t>https://twitter.com/mahamd323</t>
  </si>
  <si>
    <t>https://twitter.com/alialtayari</t>
  </si>
  <si>
    <t>https://twitter.com/awadalmansoori</t>
  </si>
  <si>
    <t>https://twitter.com/saifalthaqafi</t>
  </si>
  <si>
    <t>https://twitter.com/hamed2012555</t>
  </si>
  <si>
    <t>https://twitter.com/yooseff2</t>
  </si>
  <si>
    <t>https://twitter.com/mr_cadillac84</t>
  </si>
  <si>
    <t>https://twitter.com/hajrka</t>
  </si>
  <si>
    <t>https://twitter.com/sultan1379</t>
  </si>
  <si>
    <t>https://twitter.com/makuwaiz</t>
  </si>
  <si>
    <t>https://twitter.com/faiz5433</t>
  </si>
  <si>
    <t>https://twitter.com/ammms1967</t>
  </si>
  <si>
    <t>https://twitter.com/ahmadqatar</t>
  </si>
  <si>
    <t>https://twitter.com/manse717</t>
  </si>
  <si>
    <t>https://twitter.com/mohammed055490</t>
  </si>
  <si>
    <t>https://twitter.com/silent_eagle511</t>
  </si>
  <si>
    <t>https://twitter.com/bnbn__ksa</t>
  </si>
  <si>
    <t>https://twitter.com/khalidnasser441</t>
  </si>
  <si>
    <t>https://twitter.com/abdullahfb11</t>
  </si>
  <si>
    <t>https://twitter.com/trky6001</t>
  </si>
  <si>
    <t>https://twitter.com/alsalehshikha</t>
  </si>
  <si>
    <t>https://twitter.com/suliman3000</t>
  </si>
  <si>
    <t>https://twitter.com/alhajjarh</t>
  </si>
  <si>
    <t>https://twitter.com/oyy</t>
  </si>
  <si>
    <t>https://twitter.com/ah702050</t>
  </si>
  <si>
    <t>https://twitter.com/ebtsam_am</t>
  </si>
  <si>
    <t>https://twitter.com/o_humoud</t>
  </si>
  <si>
    <t>https://twitter.com/tahaalharbi</t>
  </si>
  <si>
    <t>https://twitter.com/lol2023</t>
  </si>
  <si>
    <t>https://twitter.com/imohammdnajmi</t>
  </si>
  <si>
    <t>https://twitter.com/saudiman443</t>
  </si>
  <si>
    <t>https://twitter.com/eman9snow</t>
  </si>
  <si>
    <t>https://twitter.com/sniperabha</t>
  </si>
  <si>
    <t>https://twitter.com/x_f_f_x</t>
  </si>
  <si>
    <t>https://twitter.com/muthieb</t>
  </si>
  <si>
    <t>https://twitter.com/a2015aa2</t>
  </si>
  <si>
    <t>https://twitter.com/smug201611</t>
  </si>
  <si>
    <t>https://twitter.com/aboalfuaris</t>
  </si>
  <si>
    <t>https://twitter.com/a6491f</t>
  </si>
  <si>
    <t>https://twitter.com/faris6460</t>
  </si>
  <si>
    <t>https://twitter.com/naif1990naif4</t>
  </si>
  <si>
    <t>https://twitter.com/vip98187</t>
  </si>
  <si>
    <t>https://twitter.com/mohammedmusabi</t>
  </si>
  <si>
    <t>https://twitter.com/jassim_althahab</t>
  </si>
  <si>
    <t>https://twitter.com/hudaa_one</t>
  </si>
  <si>
    <t>https://twitter.com/majidahmri</t>
  </si>
  <si>
    <t>https://twitter.com/r3d123411</t>
  </si>
  <si>
    <t>https://twitter.com/511x511</t>
  </si>
  <si>
    <t>https://twitter.com/nawagh</t>
  </si>
  <si>
    <t>https://twitter.com/mtt9ddrr</t>
  </si>
  <si>
    <t>https://twitter.com/_turki_mohammad</t>
  </si>
  <si>
    <t>https://twitter.com/llill110110</t>
  </si>
  <si>
    <t>https://twitter.com/amaalq8308</t>
  </si>
  <si>
    <t>https://twitter.com/dxxbknight</t>
  </si>
  <si>
    <t>https://twitter.com/baa_1379</t>
  </si>
  <si>
    <t>https://twitter.com/yaserotibi</t>
  </si>
  <si>
    <t>https://twitter.com/shmeek2341</t>
  </si>
  <si>
    <t>https://twitter.com/adviserme1</t>
  </si>
  <si>
    <t>https://twitter.com/m7md_d_al3jmi</t>
  </si>
  <si>
    <t>https://twitter.com/0555689333</t>
  </si>
  <si>
    <t>https://twitter.com/mohamed2014684</t>
  </si>
  <si>
    <t>https://twitter.com/saudiwatny1</t>
  </si>
  <si>
    <t>https://twitter.com/hamadmalkhalifa</t>
  </si>
  <si>
    <t>https://twitter.com/alshariframan</t>
  </si>
  <si>
    <t>https://twitter.com/2012_sulaiman</t>
  </si>
  <si>
    <t>https://twitter.com/thefirst59</t>
  </si>
  <si>
    <t>https://twitter.com/atagh211</t>
  </si>
  <si>
    <t>https://twitter.com/eidadwaihi</t>
  </si>
  <si>
    <t>https://twitter.com/zxcv1395</t>
  </si>
  <si>
    <t>https://twitter.com/gsgs59386935</t>
  </si>
  <si>
    <t>https://twitter.com/jawal080</t>
  </si>
  <si>
    <t>https://twitter.com/msaaksa</t>
  </si>
  <si>
    <t>https://twitter.com/aawsa213</t>
  </si>
  <si>
    <t>https://twitter.com/htl666</t>
  </si>
  <si>
    <t>https://twitter.com/njm_alshmaal</t>
  </si>
  <si>
    <t>https://twitter.com/sfr991</t>
  </si>
  <si>
    <t>https://twitter.com/khalid12314</t>
  </si>
  <si>
    <t>https://twitter.com/20hi20</t>
  </si>
  <si>
    <t>https://twitter.com/3571c171a16546b</t>
  </si>
  <si>
    <t>https://twitter.com/albazei11</t>
  </si>
  <si>
    <t>https://twitter.com/retweet_yem</t>
  </si>
  <si>
    <t>https://twitter.com/ma64242</t>
  </si>
  <si>
    <t>https://twitter.com/sniper_germs</t>
  </si>
  <si>
    <t>https://twitter.com/hnnnh12345</t>
  </si>
  <si>
    <t>https://twitter.com/jouc3eefat9qmcy</t>
  </si>
  <si>
    <t>https://twitter.com/ateeg_alhartee</t>
  </si>
  <si>
    <t>https://twitter.com/alomaraa61</t>
  </si>
  <si>
    <t>https://twitter.com/_muhaid8</t>
  </si>
  <si>
    <t>https://twitter.com/mahali8532</t>
  </si>
  <si>
    <t>https://twitter.com/lordqwert11</t>
  </si>
  <si>
    <t>https://twitter.com/awywy789</t>
  </si>
  <si>
    <t>https://twitter.com/zaid899</t>
  </si>
  <si>
    <t>https://twitter.com/manor_alyaeesh</t>
  </si>
  <si>
    <t>https://twitter.com/m7m_3boood</t>
  </si>
  <si>
    <t>https://twitter.com/75_alisaad</t>
  </si>
  <si>
    <t>https://twitter.com/thalab66</t>
  </si>
  <si>
    <t>https://twitter.com/stam_05</t>
  </si>
  <si>
    <t>https://twitter.com/alamer_j70</t>
  </si>
  <si>
    <t>https://twitter.com/ebrahimaldoseri</t>
  </si>
  <si>
    <t>https://twitter.com/sha111188</t>
  </si>
  <si>
    <t>https://twitter.com/roshi_z</t>
  </si>
  <si>
    <t>https://twitter.com/glaxceee502</t>
  </si>
  <si>
    <t>https://twitter.com/i08_i</t>
  </si>
  <si>
    <t>https://twitter.com/ksab14362</t>
  </si>
  <si>
    <t>https://twitter.com/sultan_law4</t>
  </si>
  <si>
    <t>https://twitter.com/abn3am</t>
  </si>
  <si>
    <t>https://twitter.com/sh3sh325</t>
  </si>
  <si>
    <t>https://twitter.com/n_rw3ah</t>
  </si>
  <si>
    <t>https://twitter.com/abo3rab966</t>
  </si>
  <si>
    <t>https://twitter.com/ggarout</t>
  </si>
  <si>
    <t>https://twitter.com/s_k061</t>
  </si>
  <si>
    <t>https://twitter.com/aaadel151515</t>
  </si>
  <si>
    <t>https://twitter.com/neqash</t>
  </si>
  <si>
    <t>https://twitter.com/malkabi1</t>
  </si>
  <si>
    <t>https://twitter.com/bnt_al3jman1</t>
  </si>
  <si>
    <t>https://twitter.com/m_rb2013</t>
  </si>
  <si>
    <t>https://twitter.com/resaltona</t>
  </si>
  <si>
    <t>https://twitter.com/lasthack1990</t>
  </si>
  <si>
    <t>https://twitter.com/omarcoomar1</t>
  </si>
  <si>
    <t>https://twitter.com/502ksq</t>
  </si>
  <si>
    <t>https://twitter.com/lhlah</t>
  </si>
  <si>
    <t>https://twitter.com/ahmad_alnaser13</t>
  </si>
  <si>
    <t>https://twitter.com/1020_a7mad</t>
  </si>
  <si>
    <t>https://twitter.com/fefo646</t>
  </si>
  <si>
    <t>https://twitter.com/ssalga811</t>
  </si>
  <si>
    <t>https://twitter.com/ah1152</t>
  </si>
  <si>
    <t>https://twitter.com/cadnmmksh</t>
  </si>
  <si>
    <t>https://twitter.com/saad_saud_saleh</t>
  </si>
  <si>
    <t>https://twitter.com/khaled_4144</t>
  </si>
  <si>
    <t>https://twitter.com/abdalmhsnhmahma</t>
  </si>
  <si>
    <t>https://twitter.com/k_s990</t>
  </si>
  <si>
    <t>https://twitter.com/asd030</t>
  </si>
  <si>
    <t>https://twitter.com/mazen0503210</t>
  </si>
  <si>
    <t>https://twitter.com/0khalodi0</t>
  </si>
  <si>
    <t>https://twitter.com/mjeed_su</t>
  </si>
  <si>
    <t>https://twitter.com/magllom</t>
  </si>
  <si>
    <t>https://twitter.com/faisalj707</t>
  </si>
  <si>
    <t>https://twitter.com/9advice</t>
  </si>
  <si>
    <t>https://twitter.com/mmbb80081</t>
  </si>
  <si>
    <t>https://twitter.com/al7naetm</t>
  </si>
  <si>
    <t>https://twitter.com/salahalmutawa</t>
  </si>
  <si>
    <t>https://twitter.com/beydounmaya</t>
  </si>
  <si>
    <t>https://twitter.com/abdulmoez</t>
  </si>
  <si>
    <t>https://twitter.com/algana10</t>
  </si>
  <si>
    <t>https://twitter.com/abumazen22taer1</t>
  </si>
  <si>
    <t>https://twitter.com/badronazi</t>
  </si>
  <si>
    <t>https://twitter.com/saudiwaiting</t>
  </si>
  <si>
    <t>https://twitter.com/aalmahmeed1</t>
  </si>
  <si>
    <t>https://twitter.com/tnf5apuk</t>
  </si>
  <si>
    <t>https://twitter.com/yaseer_shamar</t>
  </si>
  <si>
    <t>https://twitter.com/alii_wehbi</t>
  </si>
  <si>
    <t>https://twitter.com/fdeet_alnssr</t>
  </si>
  <si>
    <t>https://twitter.com/1qsnsq1</t>
  </si>
  <si>
    <t>https://twitter.com/azizsa6</t>
  </si>
  <si>
    <t>https://twitter.com/abufaisal75</t>
  </si>
  <si>
    <t>https://twitter.com/baracko90211595</t>
  </si>
  <si>
    <t>https://twitter.com/nto11111</t>
  </si>
  <si>
    <t>https://twitter.com/muneer_saeed</t>
  </si>
  <si>
    <t>https://twitter.com/otaibi1988al</t>
  </si>
  <si>
    <t>https://twitter.com/jara9_7</t>
  </si>
  <si>
    <t>https://twitter.com/shu5h</t>
  </si>
  <si>
    <t>https://twitter.com/aounrasha</t>
  </si>
  <si>
    <t>https://twitter.com/zee_a86</t>
  </si>
  <si>
    <t>https://twitter.com/osamaakl1968</t>
  </si>
  <si>
    <t>https://twitter.com/abdullahffjj1</t>
  </si>
  <si>
    <t>https://twitter.com/ahmed_a_ksa</t>
  </si>
  <si>
    <t>https://twitter.com/misfar2233</t>
  </si>
  <si>
    <t>https://twitter.com/fatimaa1973</t>
  </si>
  <si>
    <t>https://twitter.com/alkhair_s</t>
  </si>
  <si>
    <t>https://twitter.com/gassan_z</t>
  </si>
  <si>
    <t>https://twitter.com/bin_isa77</t>
  </si>
  <si>
    <t>https://twitter.com/nouf_a_a_m</t>
  </si>
  <si>
    <t>https://twitter.com/aamalfaris</t>
  </si>
  <si>
    <t>https://twitter.com/6yrshalwa</t>
  </si>
  <si>
    <t>https://twitter.com/masternarnia</t>
  </si>
  <si>
    <t>https://twitter.com/majed36aya</t>
  </si>
  <si>
    <t>https://twitter.com/cia_b_h_r</t>
  </si>
  <si>
    <t>https://twitter.com/7aakem_</t>
  </si>
  <si>
    <t>https://twitter.com/staar2020</t>
  </si>
  <si>
    <t>https://twitter.com/masfar2233</t>
  </si>
  <si>
    <t>https://twitter.com/mohamd_frraj</t>
  </si>
  <si>
    <t>https://twitter.com/abomohnd8</t>
  </si>
  <si>
    <t>https://twitter.com/war7</t>
  </si>
  <si>
    <t>https://twitter.com/mordhi1984</t>
  </si>
  <si>
    <t>https://twitter.com/rt4suna</t>
  </si>
  <si>
    <t>https://twitter.com/hufos4561</t>
  </si>
  <si>
    <t>https://twitter.com/haifawehbe</t>
  </si>
  <si>
    <t>https://twitter.com/antiterrorism1</t>
  </si>
  <si>
    <t>https://twitter.com/ssmm88266</t>
  </si>
  <si>
    <t>https://twitter.com/ksa_now</t>
  </si>
  <si>
    <t>https://twitter.com/goldenindicator</t>
  </si>
  <si>
    <t>https://twitter.com/ksa00nahian</t>
  </si>
  <si>
    <t>https://twitter.com/alikilshay</t>
  </si>
  <si>
    <t>https://twitter.com/prince_alroogi</t>
  </si>
  <si>
    <t>https://twitter.com/mshalalqrn</t>
  </si>
  <si>
    <t>https://twitter.com/elmagnifico_7</t>
  </si>
  <si>
    <t>https://twitter.com/singupm</t>
  </si>
  <si>
    <t>https://twitter.com/zarei_al</t>
  </si>
  <si>
    <t>https://twitter.com/worwod1</t>
  </si>
  <si>
    <t>https://twitter.com/maas999dr</t>
  </si>
  <si>
    <t>https://twitter.com/seefmohamad</t>
  </si>
  <si>
    <t>https://twitter.com/mustafa_bta3_ko</t>
  </si>
  <si>
    <t>https://twitter.com/abofaisal56666</t>
  </si>
  <si>
    <t>https://twitter.com/alwaaaleeed</t>
  </si>
  <si>
    <t>https://twitter.com/adelmutairi691</t>
  </si>
  <si>
    <t>https://twitter.com/stng800</t>
  </si>
  <si>
    <t>https://twitter.com/albdor23</t>
  </si>
  <si>
    <t>https://twitter.com/strong1900</t>
  </si>
  <si>
    <t>https://twitter.com/abd50000</t>
  </si>
  <si>
    <t>https://twitter.com/afa977</t>
  </si>
  <si>
    <t>https://twitter.com/saf510</t>
  </si>
  <si>
    <t>https://twitter.com/aldosarei996</t>
  </si>
  <si>
    <t>https://twitter.com/jojo0668</t>
  </si>
  <si>
    <t>https://twitter.com/hammor2</t>
  </si>
  <si>
    <t>https://twitter.com/khalid666_2</t>
  </si>
  <si>
    <t>https://twitter.com/nnssff2009</t>
  </si>
  <si>
    <t>https://twitter.com/abomazn941</t>
  </si>
  <si>
    <t>https://twitter.com/salhq91</t>
  </si>
  <si>
    <t>https://twitter.com/969himo</t>
  </si>
  <si>
    <t>https://twitter.com/husain_bahrain</t>
  </si>
  <si>
    <t>https://twitter.com/m_abu_azoz</t>
  </si>
  <si>
    <t>https://twitter.com/hatem7x</t>
  </si>
  <si>
    <t>https://twitter.com/aborose22</t>
  </si>
  <si>
    <t>https://twitter.com/fahadhu525</t>
  </si>
  <si>
    <t>https://twitter.com/moosaa20202</t>
  </si>
  <si>
    <t>https://twitter.com/leeds0100</t>
  </si>
  <si>
    <t>https://twitter.com/loloretweet1</t>
  </si>
  <si>
    <t>https://twitter.com/x_1402</t>
  </si>
  <si>
    <t>https://twitter.com/alya9o</t>
  </si>
  <si>
    <t>https://twitter.com/falshimmari</t>
  </si>
  <si>
    <t>https://twitter.com/saed_alrogi</t>
  </si>
  <si>
    <t>https://twitter.com/abdullrhman_57</t>
  </si>
  <si>
    <t>https://twitter.com/abusaleh66099</t>
  </si>
  <si>
    <t>https://twitter.com/tweetforksa11</t>
  </si>
  <si>
    <t>https://twitter.com/asstg66</t>
  </si>
  <si>
    <t>https://twitter.com/doctorkhalid82</t>
  </si>
  <si>
    <t>https://twitter.com/malsuwaigh</t>
  </si>
  <si>
    <t>https://twitter.com/king147147</t>
  </si>
  <si>
    <t>https://twitter.com/faisal_plus</t>
  </si>
  <si>
    <t>https://twitter.com/bazbaz4444</t>
  </si>
  <si>
    <t>https://twitter.com/moodx1083</t>
  </si>
  <si>
    <t>https://twitter.com/abotmrh11</t>
  </si>
  <si>
    <t>https://twitter.com/0072b52753d247f</t>
  </si>
  <si>
    <t>https://twitter.com/maaj1982</t>
  </si>
  <si>
    <t>https://twitter.com/qrw2005</t>
  </si>
  <si>
    <t>https://twitter.com/467335</t>
  </si>
  <si>
    <t>https://twitter.com/ahmd0949</t>
  </si>
  <si>
    <t>https://twitter.com/moonf06</t>
  </si>
  <si>
    <t>https://twitter.com/saadfnais</t>
  </si>
  <si>
    <t>https://twitter.com/zxo70</t>
  </si>
  <si>
    <t>https://twitter.com/mansour4599</t>
  </si>
  <si>
    <t>https://twitter.com/mkabdullah</t>
  </si>
  <si>
    <t>https://twitter.com/faizalfalah</t>
  </si>
  <si>
    <t>https://twitter.com/asfba1233</t>
  </si>
  <si>
    <t>https://twitter.com/maheralnz071</t>
  </si>
  <si>
    <t>https://twitter.com/samt_999</t>
  </si>
  <si>
    <t>https://twitter.com/wthaq</t>
  </si>
  <si>
    <t>https://twitter.com/althqeel</t>
  </si>
  <si>
    <t>https://twitter.com/afa_90</t>
  </si>
  <si>
    <t>https://twitter.com/msheee3ll</t>
  </si>
  <si>
    <t>https://twitter.com/fooofooo201189</t>
  </si>
  <si>
    <t>https://twitter.com/sandalshammri</t>
  </si>
  <si>
    <t>https://twitter.com/bn_alsekh</t>
  </si>
  <si>
    <t>https://twitter.com/straw_hat_ksa</t>
  </si>
  <si>
    <t>https://twitter.com/bader_ch</t>
  </si>
  <si>
    <t>https://twitter.com/aborowina</t>
  </si>
  <si>
    <t>https://twitter.com/ams_193</t>
  </si>
  <si>
    <t>https://twitter.com/mnodaddy</t>
  </si>
  <si>
    <t>https://twitter.com/dh_y111</t>
  </si>
  <si>
    <t>https://twitter.com/waleedwaar2008</t>
  </si>
  <si>
    <t>https://twitter.com/vip_fahody</t>
  </si>
  <si>
    <t>https://twitter.com/tooka_liaenzea</t>
  </si>
  <si>
    <t>https://twitter.com/almjo7m</t>
  </si>
  <si>
    <t>https://twitter.com/bahrain_buomar</t>
  </si>
  <si>
    <t>https://twitter.com/sstts20201</t>
  </si>
  <si>
    <t>https://twitter.com/gcwk23</t>
  </si>
  <si>
    <t>https://twitter.com/nmnn406</t>
  </si>
  <si>
    <t>https://twitter.com/muqhem_h</t>
  </si>
  <si>
    <t>https://twitter.com/khalidaunzy</t>
  </si>
  <si>
    <t>https://twitter.com/abuabdullah1371</t>
  </si>
  <si>
    <t>https://twitter.com/ahg_19</t>
  </si>
  <si>
    <t>https://twitter.com/khalid_alwaled</t>
  </si>
  <si>
    <t>https://twitter.com/ana_alehsas</t>
  </si>
  <si>
    <t>https://twitter.com/v_ip222</t>
  </si>
  <si>
    <t>https://twitter.com/aboa777</t>
  </si>
  <si>
    <t>https://twitter.com/mm707070k</t>
  </si>
  <si>
    <t>https://twitter.com/samy300</t>
  </si>
  <si>
    <t>https://twitter.com/majeedaldalelah</t>
  </si>
  <si>
    <t>https://twitter.com/1427hhss</t>
  </si>
  <si>
    <t>https://twitter.com/a_s_vip1</t>
  </si>
  <si>
    <t>https://twitter.com/mohd__76</t>
  </si>
  <si>
    <t>https://twitter.com/salah262627</t>
  </si>
  <si>
    <t>https://twitter.com/sonboll11</t>
  </si>
  <si>
    <t>https://twitter.com/themo8</t>
  </si>
  <si>
    <t>https://twitter.com/ghadaalwadaani</t>
  </si>
  <si>
    <t>https://twitter.com/qqqq20201</t>
  </si>
  <si>
    <t>https://twitter.com/a_f_a_26</t>
  </si>
  <si>
    <t>https://twitter.com/saao111</t>
  </si>
  <si>
    <t>https://twitter.com/ana7_r</t>
  </si>
  <si>
    <t>https://twitter.com/farhan8888843</t>
  </si>
  <si>
    <t>https://twitter.com/abdulazizgarni</t>
  </si>
  <si>
    <t>https://twitter.com/rebaq2</t>
  </si>
  <si>
    <t>https://twitter.com/r505abdulmalik</t>
  </si>
  <si>
    <t>https://twitter.com/khaled32678</t>
  </si>
  <si>
    <t>https://twitter.com/bird7703</t>
  </si>
  <si>
    <t>https://twitter.com/aziz_annfs</t>
  </si>
  <si>
    <t>https://twitter.com/amo0nahotb</t>
  </si>
  <si>
    <t>https://twitter.com/khulood_aes</t>
  </si>
  <si>
    <t>https://twitter.com/baderalqahtani3</t>
  </si>
  <si>
    <t>https://twitter.com/feroooza</t>
  </si>
  <si>
    <t>https://twitter.com/naderalshoug</t>
  </si>
  <si>
    <t>https://twitter.com/fa8261</t>
  </si>
  <si>
    <t>https://twitter.com/jamalsharif2826</t>
  </si>
  <si>
    <t>https://twitter.com/am750113</t>
  </si>
  <si>
    <t>https://twitter.com/rengoharbi</t>
  </si>
  <si>
    <t>https://twitter.com/k_m_althawadi</t>
  </si>
  <si>
    <t>https://twitter.com/alissaahmed2</t>
  </si>
  <si>
    <t>https://twitter.com/sulltan1066</t>
  </si>
  <si>
    <t>https://twitter.com/rayeg1739</t>
  </si>
  <si>
    <t>https://twitter.com/saqeralsaqer14</t>
  </si>
  <si>
    <t>https://twitter.com/thenuker1</t>
  </si>
  <si>
    <t>https://twitter.com/2000jamal1</t>
  </si>
  <si>
    <t>https://twitter.com/ahmad08888</t>
  </si>
  <si>
    <t>https://twitter.com/ittifc_ma</t>
  </si>
  <si>
    <t>https://twitter.com/luleta1100</t>
  </si>
  <si>
    <t>https://twitter.com/wew771</t>
  </si>
  <si>
    <t>https://twitter.com/userats</t>
  </si>
  <si>
    <t>https://twitter.com/bskq92</t>
  </si>
  <si>
    <t>https://twitter.com/hohoh1399</t>
  </si>
  <si>
    <t>https://twitter.com/i3ader</t>
  </si>
  <si>
    <t>https://twitter.com/najmalmqati</t>
  </si>
  <si>
    <t>https://twitter.com/zirams94berj2lx</t>
  </si>
  <si>
    <t>https://twitter.com/alilabtop277</t>
  </si>
  <si>
    <t>https://twitter.com/lovebahrain6</t>
  </si>
  <si>
    <t>https://twitter.com/klanayassershmr</t>
  </si>
  <si>
    <t>https://twitter.com/ksaarab777</t>
  </si>
  <si>
    <t>https://twitter.com/sawtlebnan</t>
  </si>
  <si>
    <t>https://twitter.com/eliasbousaab</t>
  </si>
  <si>
    <t>https://twitter.com/almadaorg</t>
  </si>
  <si>
    <t>https://twitter.com/rihamismail</t>
  </si>
  <si>
    <t>https://twitter.com/ashraf_rifi</t>
  </si>
  <si>
    <t>https://twitter.com/jaleddibbridge</t>
  </si>
  <si>
    <t>https://twitter.com/gebran_bassil</t>
  </si>
  <si>
    <t>https://twitter.com/otvlebanon</t>
  </si>
  <si>
    <t>https://twitter.com/samygemayel</t>
  </si>
  <si>
    <t>https://twitter.com/eliehajj4</t>
  </si>
  <si>
    <t>https://twitter.com/annahar</t>
  </si>
  <si>
    <t>https://twitter.com/mmachnouk</t>
  </si>
  <si>
    <t>https://twitter.com/lshaibi</t>
  </si>
  <si>
    <t>https://twitter.com/alhosani22221</t>
  </si>
  <si>
    <t>https://twitter.com/6476hadiii</t>
  </si>
  <si>
    <t>https://twitter.com/yaheahade</t>
  </si>
  <si>
    <t>https://twitter.com/migomia</t>
  </si>
  <si>
    <t>https://twitter.com/theengineer19</t>
  </si>
  <si>
    <t>https://twitter.com/aboihia</t>
  </si>
  <si>
    <t>https://twitter.com/khaledtam0007</t>
  </si>
  <si>
    <t>https://twitter.com/sm_0016</t>
  </si>
  <si>
    <t>https://twitter.com/anody5885</t>
  </si>
  <si>
    <t>https://twitter.com/crazy20881350</t>
  </si>
  <si>
    <t>https://twitter.com/nomara3i</t>
  </si>
  <si>
    <t>https://twitter.com/11976bashar</t>
  </si>
  <si>
    <t>https://twitter.com/ah101v</t>
  </si>
  <si>
    <t>https://twitter.com/hmid85_hamed</t>
  </si>
  <si>
    <t>https://twitter.com/nancyne3meh</t>
  </si>
  <si>
    <t>https://twitter.com/aliso2221</t>
  </si>
  <si>
    <t>https://twitter.com/abu_gooory</t>
  </si>
  <si>
    <t>https://twitter.com/as3dms3oood</t>
  </si>
  <si>
    <t>https://twitter.com/lfofficialpage</t>
  </si>
  <si>
    <t>https://twitter.com/lb360org</t>
  </si>
  <si>
    <t>https://twitter.com/kataeb_ar</t>
  </si>
  <si>
    <t>https://twitter.com/tarekchindeb</t>
  </si>
  <si>
    <t>https://twitter.com/tripoliscope</t>
  </si>
  <si>
    <t>https://twitter.com/aa1t</t>
  </si>
  <si>
    <t>https://twitter.com/raeiraudah</t>
  </si>
  <si>
    <t>https://twitter.com/paulaelkhoury</t>
  </si>
  <si>
    <t>https://twitter.com/binbattuta</t>
  </si>
  <si>
    <t>https://twitter.com/queen_22_a</t>
  </si>
  <si>
    <t>https://twitter.com/2015confident</t>
  </si>
  <si>
    <t>https://twitter.com/nareeman5</t>
  </si>
  <si>
    <t>https://twitter.com/yesbuhamad</t>
  </si>
  <si>
    <t>https://twitter.com/alyzidi_faris</t>
  </si>
  <si>
    <t>https://twitter.com/a_a_abahussain</t>
  </si>
  <si>
    <t>https://twitter.com/la_ojamel</t>
  </si>
  <si>
    <t>https://twitter.com/dalmansoori1</t>
  </si>
  <si>
    <t>https://twitter.com/khal8910</t>
  </si>
  <si>
    <t>https://twitter.com/ahmed_7_mub</t>
  </si>
  <si>
    <t>https://twitter.com/nooralemsn77</t>
  </si>
  <si>
    <t>https://twitter.com/mostafakaki</t>
  </si>
  <si>
    <t>https://twitter.com/raiban2012v</t>
  </si>
  <si>
    <t>https://twitter.com/zzeze958</t>
  </si>
  <si>
    <t>https://twitter.com/ahmmad_alrabiah</t>
  </si>
  <si>
    <t>https://twitter.com/suhairalwakeel</t>
  </si>
  <si>
    <t>https://twitter.com/sed409</t>
  </si>
  <si>
    <t>https://twitter.com/1415_ssa</t>
  </si>
  <si>
    <t>https://twitter.com/mikeharb2000</t>
  </si>
  <si>
    <t>https://twitter.com/6777stalin</t>
  </si>
  <si>
    <t>https://twitter.com/lebanesevoices</t>
  </si>
  <si>
    <t>https://twitter.com/aldfiri_25</t>
  </si>
  <si>
    <t>https://twitter.com/bade205r</t>
  </si>
  <si>
    <t>https://twitter.com/dlo0osh2</t>
  </si>
  <si>
    <t>https://twitter.com/alhindiyaser</t>
  </si>
  <si>
    <t>https://twitter.com/mjahdalshdydy</t>
  </si>
  <si>
    <t>https://twitter.com/lonley1434</t>
  </si>
  <si>
    <t>https://twitter.com/rooh4063</t>
  </si>
  <si>
    <t>https://twitter.com/basel_aldafeery</t>
  </si>
  <si>
    <t>https://twitter.com/mariabouroufael</t>
  </si>
  <si>
    <t>https://twitter.com/moori_3</t>
  </si>
  <si>
    <t>https://twitter.com/1407khaled</t>
  </si>
  <si>
    <t>https://twitter.com/falih_alsadoun</t>
  </si>
  <si>
    <t>https://twitter.com/wassem1981w</t>
  </si>
  <si>
    <t>https://twitter.com/naiaf2011</t>
  </si>
  <si>
    <t>https://twitter.com/hani_saiad</t>
  </si>
  <si>
    <t>https://twitter.com/magedtsttst</t>
  </si>
  <si>
    <t>https://twitter.com/alhamadi1990</t>
  </si>
  <si>
    <t>https://twitter.com/youmylove8</t>
  </si>
  <si>
    <t>https://twitter.com/for_ever11</t>
  </si>
  <si>
    <t>https://twitter.com/soltan12989</t>
  </si>
  <si>
    <t>https://twitter.com/abdullah1961</t>
  </si>
  <si>
    <t>https://twitter.com/ibrahim_moj</t>
  </si>
  <si>
    <t>https://twitter.com/bbsfdh2013</t>
  </si>
  <si>
    <t>https://twitter.com/seham77881</t>
  </si>
  <si>
    <t>https://twitter.com/hamidalbohire</t>
  </si>
  <si>
    <t>https://twitter.com/alrazeen_ad</t>
  </si>
  <si>
    <t>https://twitter.com/asalim440</t>
  </si>
  <si>
    <t>https://twitter.com/khalid_thamer</t>
  </si>
  <si>
    <t>https://twitter.com/kkmm112219</t>
  </si>
  <si>
    <t>https://twitter.com/tabooootaboooo</t>
  </si>
  <si>
    <t>https://twitter.com/00700nona</t>
  </si>
  <si>
    <t>wlydm900
RT @karbala87: #كلمة_وحدة_بقول
لكل سياسي عربي فاسد #طلعت_ريحتكم</t>
  </si>
  <si>
    <t xml:space="preserve">karbala87
</t>
  </si>
  <si>
    <t>brmodam60
RT @karbala87: #كلمة_وحدة_بقول
لكل سياسي عربي فاسد #طلعت_ريحتكم</t>
  </si>
  <si>
    <t>niazi_alahrash
RT @mohamedsharef: قريبا في #طرابلس
#ليبيا #طلعت_ريحتكم</t>
  </si>
  <si>
    <t>mohamedsharef
#طرابلس #طلعت_ريحتكم أعتقد إنه
من ضمن الاستعدادات بالاحتفال الخامس
لثورة فبراير. #ليبيا https://t.co/NaETKYB8zk</t>
  </si>
  <si>
    <t>kassem_moubarak
RT @nour__daher: #طلعت_ريحتكم #لبنان
#بيروت #من_أجل_الجمهوريّة https://t.co/byAf0RFfuK</t>
  </si>
  <si>
    <t>nour__daher
وراء كل نفايات لبنان نواب و وزراء
فاسدين. #طلعت_ريحتكم #كلن_يعني_كلن
#سلطة_السرقة_و_الفساد</t>
  </si>
  <si>
    <t>ibrahimmatary2
RT @al_serry: يمني يهودي بنكهة
الفراولة . صوت عين الحق..يدافع
على وطنة بالكلمة الطيبة ضد العدوان
السعودي..!! #طلعت_ريحتكم .ههههههه
https://…</t>
  </si>
  <si>
    <t>al_serry
يمني يهودي بنكهة الفراولة . صوت
عين الحق..يدافع على وطنة بالكلمة
الطيبة ضد العدوان السعودي..!! #طلعت_ريحتكم
.ههههههه https://t.co/cSrja3VmPj</t>
  </si>
  <si>
    <t>yms690
RT @al_serry: يمني يهودي بنكهة
الفراولة . صوت عين الحق..يدافع
على وطنة بالكلمة الطيبة ضد العدوان
السعودي..!! #طلعت_ريحتكم .ههههههه
https://…</t>
  </si>
  <si>
    <t>sama222saif222
RT @omarsoliman579: نقابة الاطباء
هتشحن الاطباء من المحافظات والقرى
باتوبيسات لحضور جمعيتهم !!! هو
مين اللي كان بيشحن بالاسلوب دا
في المظاه…</t>
  </si>
  <si>
    <t>omarsoliman579
نقابة الاطباء هتشحن الاطباء من
المحافظات والقرى باتوبيسات لحضور
جمعيتهم !!! هو مين اللي كان بيشحن
بالاسلوب دا في المظاهرات ؟؟!🤔
#طلعت_ريحتكم</t>
  </si>
  <si>
    <t>gihan32
RT @omarsoliman579: نقابة الاطباء
هتشحن الاطباء من المحافظات والقرى
باتوبيسات لحضور جمعيتهم !!! هو
مين اللي كان بيشحن بالاسلوب دا
في المظاه…</t>
  </si>
  <si>
    <t>the_deep_state
RT @omarsoliman579: نقابة الاطباء
هتشحن الاطباء من المحافظات والقرى
باتوبيسات لحضور جمعيتهم !!! هو
مين اللي كان بيشحن بالاسلوب دا
في المظاه…</t>
  </si>
  <si>
    <t>yaraamohamed730
RT @omarsoliman579: نقابة الاطباء
هتشحن الاطباء من المحافظات والقرى
باتوبيسات لحضور جمعيتهم !!! هو
مين اللي كان بيشحن بالاسلوب دا
في المظاه…</t>
  </si>
  <si>
    <t>ibrahemvenesia
RT @omarsoliman579: نقابة الاطباء
هتشحن الاطباء من المحافظات والقرى
باتوبيسات لحضور جمعيتهم !!! هو
مين اللي كان بيشحن بالاسلوب دا
في المظاه…</t>
  </si>
  <si>
    <t>lion55555x
RT @omarsoliman579: نقابة الاطباء
هتشحن الاطباء من المحافظات والقرى
باتوبيسات لحضور جمعيتهم !!! هو
مين اللي كان بيشحن بالاسلوب دا
في المظاه…</t>
  </si>
  <si>
    <t>samysawiris
RT @omarsoliman579: نقابة الاطباء
هتشحن الاطباء من المحافظات والقرى
باتوبيسات لحضور جمعيتهم !!! هو
مين اللي كان بيشحن بالاسلوب دا
في المظاه…</t>
  </si>
  <si>
    <t>onejokar
RT @omarsoliman579: نقابة الاطباء
هتشحن الاطباء من المحافظات والقرى
باتوبيسات لحضور جمعيتهم !!! هو
مين اللي كان بيشحن بالاسلوب دا
في المظاه…</t>
  </si>
  <si>
    <t>wessamelnemer
RT @omarsoliman579: نقابة الاطباء
هتشحن الاطباء من المحافظات والقرى
باتوبيسات لحضور جمعيتهم !!! هو
مين اللي كان بيشحن بالاسلوب دا
في المظاه…</t>
  </si>
  <si>
    <t>mgabr2004
RT @omarsoliman579: نقابة الاطباء
هتشحن الاطباء من المحافظات والقرى
باتوبيسات لحضور جمعيتهم !!! هو
مين اللي كان بيشحن بالاسلوب دا
في المظاه…</t>
  </si>
  <si>
    <t>khaledm19218967
RT @omarsoliman579: نقابة الاطباء
هتشحن الاطباء من المحافظات والقرى
باتوبيسات لحضور جمعيتهم !!! هو
مين اللي كان بيشحن بالاسلوب دا
في المظاه…</t>
  </si>
  <si>
    <t>ahmedfarouk_007
RT @omarsoliman579: نقابة الاطباء
هتشحن الاطباء من المحافظات والقرى
باتوبيسات لحضور جمعيتهم !!! هو
مين اللي كان بيشحن بالاسلوب دا
في المظاه…</t>
  </si>
  <si>
    <t>didibenjaf
محسن مرزوق كواترو بورڨيبة وراه...
Pfffffff #طلعت_ريحتكم</t>
  </si>
  <si>
    <t>ziadsaker
RT @omarsoliman579: نقابة الاطباء
هتشحن الاطباء من المحافظات والقرى
باتوبيسات لحضور جمعيتهم !!! هو
مين اللي كان بيشحن بالاسلوب دا
في المظاه…</t>
  </si>
  <si>
    <t>ahmedragabmasr
RT @omarsoliman579: نقابة الاطباء
هتشحن الاطباء من المحافظات والقرى
باتوبيسات لحضور جمعيتهم !!! هو
مين اللي كان بيشحن بالاسلوب دا
في المظاه…</t>
  </si>
  <si>
    <t>6bf12d6a14f24e7
RT @omarsoliman579: نقابة الاطباء
هتشحن الاطباء من المحافظات والقرى
باتوبيسات لحضور جمعيتهم !!! هو
مين اللي كان بيشحن بالاسلوب دا
في المظاه…</t>
  </si>
  <si>
    <t>zamora2
RT @omarsoliman579: نقابة الاطباء
هتشحن الاطباء من المحافظات والقرى
باتوبيسات لحضور جمعيتهم !!! هو
مين اللي كان بيشحن بالاسلوب دا
في المظاه…</t>
  </si>
  <si>
    <t>iamshosho3
RT @omarsoliman579: نقابة الاطباء
هتشحن الاطباء من المحافظات والقرى
باتوبيسات لحضور جمعيتهم !!! هو
مين اللي كان بيشحن بالاسلوب دا
في المظاه…</t>
  </si>
  <si>
    <t>seraj0909
RT @mohamedsharef: #طرابلس #طلعت_ريحتكم
أعتقد إنه من ضمن الاستعدادات بالاحتفال
الخامس لثورة فبراير. #ليبيا https://t.co/NaETKYB8zk</t>
  </si>
  <si>
    <t>alkuhait11
RT @omarsoliman579: نقابة الاطباء
هتشحن الاطباء من المحافظات والقرى
باتوبيسات لحضور جمعيتهم !!! هو
مين اللي كان بيشحن بالاسلوب دا
في المظاه…</t>
  </si>
  <si>
    <t>aelmasry304
RT @omarsoliman579: نقابة الاطباء
هتشحن الاطباء من المحافظات والقرى
باتوبيسات لحضور جمعيتهم !!! هو
مين اللي كان بيشحن بالاسلوب دا
في المظاه…</t>
  </si>
  <si>
    <t>mostafa60164095
RT @omarsoliman579: نقابة الاطباء
هتشحن الاطباء من المحافظات والقرى
باتوبيسات لحضور جمعيتهم !!! هو
مين اللي كان بيشحن بالاسلوب دا
في المظاه…</t>
  </si>
  <si>
    <t>al_masry_
RT @omarsoliman579: نقابة الاطباء
هتشحن الاطباء من المحافظات والقرى
باتوبيسات لحضور جمعيتهم !!! هو
مين اللي كان بيشحن بالاسلوب دا
في المظاه…</t>
  </si>
  <si>
    <t>ghadahelmy4
RT @omarsoliman579: نقابة الاطباء
هتشحن الاطباء من المحافظات والقرى
باتوبيسات لحضور جمعيتهم !!! هو
مين اللي كان بيشحن بالاسلوب دا
في المظاه…</t>
  </si>
  <si>
    <t>n123455n
RT @omarsoliman579: نقابة الاطباء
هتشحن الاطباء من المحافظات والقرى
باتوبيسات لحضور جمعيتهم !!! هو
مين اللي كان بيشحن بالاسلوب دا
في المظاه…</t>
  </si>
  <si>
    <t>zoozoozoozoo52
RT @omarsoliman579: نقابة الاطباء
هتشحن الاطباء من المحافظات والقرى
باتوبيسات لحضور جمعيتهم !!! هو
مين اللي كان بيشحن بالاسلوب دا
في المظاه…</t>
  </si>
  <si>
    <t>ahmedaw94423252
RT @omarsoliman579: نقابة الاطباء
هتشحن الاطباء من المحافظات والقرى
باتوبيسات لحضور جمعيتهم !!! هو
مين اللي كان بيشحن بالاسلوب دا
في المظاه…</t>
  </si>
  <si>
    <t>taroukstar2000
RT @omarsoliman579: نقابة الاطباء
هتشحن الاطباء من المحافظات والقرى
باتوبيسات لحضور جمعيتهم !!! هو
مين اللي كان بيشحن بالاسلوب دا
في المظاه…</t>
  </si>
  <si>
    <t>amerah_5324
RT @omarsoliman579: نقابة الاطباء
هتشحن الاطباء من المحافظات والقرى
باتوبيسات لحضور جمعيتهم !!! هو
مين اللي كان بيشحن بالاسلوب دا
في المظاه…</t>
  </si>
  <si>
    <t>swisstag26
RT @omarsoliman579: نقابة الاطباء
هتشحن الاطباء من المحافظات والقرى
باتوبيسات لحضور جمعيتهم !!! هو
مين اللي كان بيشحن بالاسلوب دا
في المظاه…</t>
  </si>
  <si>
    <t>cnnnotmyname
RT @omarsoliman579: نقابة الاطباء
هتشحن الاطباء من المحافظات والقرى
باتوبيسات لحضور جمعيتهم !!! هو
مين اللي كان بيشحن بالاسلوب دا
في المظاه…</t>
  </si>
  <si>
    <t>mahmoudoly
RT @omarsoliman579: نقابة الاطباء
هتشحن الاطباء من المحافظات والقرى
باتوبيسات لحضور جمعيتهم !!! هو
مين اللي كان بيشحن بالاسلوب دا
في المظاه…</t>
  </si>
  <si>
    <t>sisi4masr1
RT @omarsoliman579: نقابة الاطباء
هتشحن الاطباء من المحافظات والقرى
باتوبيسات لحضور جمعيتهم !!! هو
مين اللي كان بيشحن بالاسلوب دا
في المظاه…</t>
  </si>
  <si>
    <t>saudimasr5
RT @omarsoliman579: نقابة الاطباء
هتشحن الاطباء من المحافظات والقرى
باتوبيسات لحضور جمعيتهم !!! هو
مين اللي كان بيشحن بالاسلوب دا
في المظاه…</t>
  </si>
  <si>
    <t>time22759
RT @omarsoliman579: نقابة الاطباء
هتشحن الاطباء من المحافظات والقرى
باتوبيسات لحضور جمعيتهم !!! هو
مين اللي كان بيشحن بالاسلوب دا
في المظاه…</t>
  </si>
  <si>
    <t>neadosh
RT @omarsoliman579: نقابة الاطباء
هتشحن الاطباء من المحافظات والقرى
باتوبيسات لحضور جمعيتهم !!! هو
مين اللي كان بيشحن بالاسلوب دا
في المظاه…</t>
  </si>
  <si>
    <t>malldotcom65
RT @omarsoliman579: نقابة الاطباء
هتشحن الاطباء من المحافظات والقرى
باتوبيسات لحضور جمعيتهم !!! هو
مين اللي كان بيشحن بالاسلوب دا
في المظاه…</t>
  </si>
  <si>
    <t>sherif_nouh
RT @omarsoliman579: نقابة الاطباء
هتشحن الاطباء من المحافظات والقرى
باتوبيسات لحضور جمعيتهم !!! هو
مين اللي كان بيشحن بالاسلوب دا
في المظاه…</t>
  </si>
  <si>
    <t>taha4egytahs
RT @omarsoliman579: نقابة الاطباء
هتشحن الاطباء من المحافظات والقرى
باتوبيسات لحضور جمعيتهم !!! هو
مين اللي كان بيشحن بالاسلوب دا
في المظاه…</t>
  </si>
  <si>
    <t>anaalmasry900
RT @omarsoliman579: نقابة الاطباء
هتشحن الاطباء من المحافظات والقرى
باتوبيسات لحضور جمعيتهم !!! هو
مين اللي كان بيشحن بالاسلوب دا
في المظاه…</t>
  </si>
  <si>
    <t>abdoegy999
RT @omarsoliman579: نقابة الاطباء
هتشحن الاطباء من المحافظات والقرى
باتوبيسات لحضور جمعيتهم !!! هو
مين اللي كان بيشحن بالاسلوب دا
في المظاه…</t>
  </si>
  <si>
    <t>lucienbourjeily
RT @YouStinkLeb: ليش الكل عّم بيقول
روسيا وروسيا عّم تنفي؟ شو تفاصيل
هالصفقة؟ 50 مليون دولار دفعة أولى
ومش معروف لوين #طلعت_ريحتكم https://…</t>
  </si>
  <si>
    <t>youstinkleb
شينوك أعتذرت، كذبة الترحيل سقطت.
شهرين من النفاق من حكومة فاسدة
ومجرمة #زبالة_لبنان #طلعت_ريحتكم
#كلن_يعني_كلن https://t.co/PGD1ppAxoW</t>
  </si>
  <si>
    <t>hassan_tarhini
كذب وسياسة - موسى الزين شرارة https://t.co/KQiW3YJkWv
#موسى_الزين_شرارة #بنت_جبيل #جبل_عامل
#شعر #طلعت_ريحتكم #لبنان</t>
  </si>
  <si>
    <t>badrgm15
RT @omarsoliman579: نقابة الاطباء
هتشحن الاطباء من المحافظات والقرى
باتوبيسات لحضور جمعيتهم !!! هو
مين اللي كان بيشحن بالاسلوب دا
في المظاه…</t>
  </si>
  <si>
    <t>asd1305
RT @KamalAlbadani: هل صحيح انه
تم نهب مدرعات التحالف في يافع ومنعها
من الوصول الى البيضاء حسب ماقاله
د حسين اليافعي وكما هو موضح في
الصور…</t>
  </si>
  <si>
    <t xml:space="preserve">kamalalbadani
</t>
  </si>
  <si>
    <t>melhemfawaz
عمرو 21 و عم بنذف محيطات و عنا
بعدو راسن ما "فرز"! #طلعت_ريحتكم
https://t.co/Qwa0x8B0u2</t>
  </si>
  <si>
    <t>thualfekaher
#طلعت_ريحتكم يا سياسيي الصدفه</t>
  </si>
  <si>
    <t>elieraoun
صرلي ساعة عم اسمع اخبار...ولا خبر
عن مصير الزبالة...#بلد_تحكمه_الزبالة
#طلعت_ريحتكم</t>
  </si>
  <si>
    <t>chamlorg
Happy Valentine's! #YouStink #طلعت_ريحتكم
https://t.co/Qc0cB5xeya</t>
  </si>
  <si>
    <t>awadzareb
RT @XDBLX: رسمة للطفل السوري الذي
غرق على سواحل#تركيا ماذا تقول لوالد
الطفل الذي فقد ابناءه وزوجته؟ #سوريا
#Syria #طلعت_ريحتكم http://t.co…</t>
  </si>
  <si>
    <t xml:space="preserve">xdblx
</t>
  </si>
  <si>
    <t>5d4flde0b3f049a
ترحيل النفايات قصة #باقية_وتتمدد
#التطمير #ترحيل_النفايات #انفلونوا_الخنازير
#طلعت_ريحتكم #بدنا_وطن https://t.co/Y3BHJGRfQl</t>
  </si>
  <si>
    <t>laurafares2
RT @CharbelNahas: الم تجدوا حجة
أفضل ام اخترتموها للتحدي؟ الصورة
في تحرّك #طلعت_ريحتكم لحظة الافراج
عن المعتقلين http://t.co/crbMG1ejFq</t>
  </si>
  <si>
    <t xml:space="preserve">charbelnahas
</t>
  </si>
  <si>
    <t>mahibalm
RT @YouStinkLeb: "وزير الصحة اللبناني
يدعو للتخفيف من «القبل» إلا في
الحالات الضرورية" #كلن_يعني_كلن
#طلعت_ريحتكم https://t.co/0LPGAffy10</t>
  </si>
  <si>
    <t>jalal_nehmeh
يوميات مواطن ..ثورة وعي ! من "قهرستان
" حۆل .. https://t.co/txlvJzUfx8
#لبنان #طلعت_ريحتكم #اشياء_تحب_ريحتها
https://t.co/ChuDjn6YQL</t>
  </si>
  <si>
    <t>saraboukamel
RT @walasmar: شو فيا تعمل الحكومة
اللبنانية بخمسين مليون$؟ ما شي
بس بعد مدة بتكتشفوا انو كل وزرير
اشترا شقة بمليونين دولار #كلن_يعني_كلن
#ط…</t>
  </si>
  <si>
    <t>walasmar
@MMachnouk انت وزير مش جمعية ما
بحقلك تطالب يا بتعمل يا بتفل. كل
هيدي الازمة سببها تقاعسك فخلي نظرياتك
لحالك وبلا ضحك عالشعب. #طلعت_ريحتكم</t>
  </si>
  <si>
    <t>raniayazbek
RT @YouStinkLeb: بيان حملة طلعت
ريحتكم بعد مقررات مجلس الوزراء
بيروت، 13 شباط 2016 https://t.co/bYA5q7FJz6
#طلعت_ريحتكم #مستمرون #كلن_يعني_…</t>
  </si>
  <si>
    <t xml:space="preserve">sukleenofficial
</t>
  </si>
  <si>
    <t>marianeantoun
RT @YouStinkLeb: وراء كل مكب عشوائي
"عظيم": سوكلين...@SukleenOfficial
#طلعت_ريحتكم وكترت يا #زبالة_لبنان
https://t.co/j7K8YUo8zU</t>
  </si>
  <si>
    <t>ryan_jurdy
#تلفزيون_العربي #بورصة_الرأي #ازمة_النفايات
#لبنان #طلعت_ريحتكم #بدنا_نحاسب
@NathalieMoussa https://t.co/qd0ioWQ9bs</t>
  </si>
  <si>
    <t xml:space="preserve">nathaliemoussa
</t>
  </si>
  <si>
    <t>alikiblawi
يا عين ..... #بدنا_نحاسب #طلعت_ريحتكم
#لبنان #بيروت https://t.co/lA1jBIHKbi</t>
  </si>
  <si>
    <t>lebanon24
"#طلعت_ريحتكم" تعترض على قرار ترحيل
النفايات https://t.co/dh79cUyWos
#لبنان https://t.co/1SmpYpY30z</t>
  </si>
  <si>
    <t>samyagamil
"#طلعت_ريحتكم" تعترض على قرار ترحيل
النفايات https://t.co/MHGpCcYCNp
#لبنان https://t.co/5nFnezrUED
https://t.co/SnlEfHMEej</t>
  </si>
  <si>
    <t>telegramup5
"#طلعت_ريحتكم" تعترض على قرار ترحيل
النفايات https://t.co/vRQtj305j6
#لبنان https://t.co/yOOoCA7mon
https://t.co/Wv18TsASTI</t>
  </si>
  <si>
    <t>charbeltanous
#طلعت_ريحتكم كلو هوااااا💩</t>
  </si>
  <si>
    <t>hishamabiali
# رئيس _ الجمهورية #لبنان #طلعت_ريحتكم
#ميشال_سماحة #حزب_الله #محكمة_العار
https://t.co/9Ghm13Bb5T</t>
  </si>
  <si>
    <t>lebanonontime
طلعت ريحتكم اعتراضا على قرار ترحيل
#النفايات:نرفض أن تستغل هذه الكارثة
البيئية https://t.co/XJqVWGbhRT
#طلعت_ريحتكم https://t.co/1lpGDrMuUg</t>
  </si>
  <si>
    <t>hany05934368
RT @Lebanonontime: طلعت ريحتكم
اعتراضا على قرار ترحيل #النفايات:نرفض
أن تستغل هذه الكارثة البيئية https://t.co/XJqVWGbhRT
#طلعت_ريحتكم http…</t>
  </si>
  <si>
    <t>abdl140111
RT @3tab_a7bab: 2006 دمرت إسرائيل
معظم لبنان ولم تطلق قذيفة واحده
على الضاحية الجنوبية معقل #حزب_الشيطان
#طلعت_ريحتكم #حسن_زميرة http://…</t>
  </si>
  <si>
    <t xml:space="preserve">3tab_a7bab
</t>
  </si>
  <si>
    <t>yanasssa
RT @3tab_a7bab: 2006 دمرت إسرائيل
معظم لبنان ولم تطلق قذيفة واحده
على الضاحية الجنوبية معقل #حزب_الشيطان
#طلعت_ريحتكم #حسن_زميرة http://…</t>
  </si>
  <si>
    <t>sakher90
RT @3tab_a7bab: 2006 دمرت إسرائيل
معظم لبنان ولم تطلق قذيفة واحده
على الضاحية الجنوبية معقل #حزب_الشيطان
#طلعت_ريحتكم #حسن_زميرة http://…</t>
  </si>
  <si>
    <t>fahad_salem2008
RT @3tab_a7bab: 2006 دمرت إسرائيل
معظم لبنان ولم تطلق قذيفة واحده
على الضاحية الجنوبية معقل #حزب_الشيطان
#طلعت_ريحتكم #حسن_زميرة http://…</t>
  </si>
  <si>
    <t>tab_ksa
RT @3tab_a7bab: 2006 دمرت إسرائيل
معظم لبنان ولم تطلق قذيفة واحده
على الضاحية الجنوبية معقل #حزب_الشيطان
#طلعت_ريحتكم #حسن_زميرة http://…</t>
  </si>
  <si>
    <t>aghamdiamer
RT @3tab_a7bab: 2006 دمرت إسرائيل
معظم لبنان ولم تطلق قذيفة واحده
على الضاحية الجنوبية معقل #حزب_الشيطان
#طلعت_ريحتكم #حسن_زميرة http://…</t>
  </si>
  <si>
    <t>tomtomistomtom2
RT @3tab_a7bab: 2006 دمرت إسرائيل
معظم لبنان ولم تطلق قذيفة واحده
على الضاحية الجنوبية معقل #حزب_الشيطان
#طلعت_ريحتكم #حسن_زميرة http://…</t>
  </si>
  <si>
    <t>iosifsain
RT @3tab_a7bab: 2006 دمرت إسرائيل
معظم لبنان ولم تطلق قذيفة واحده
على الضاحية الجنوبية معقل #حزب_الشيطان
#طلعت_ريحتكم #حسن_زميرة http://…</t>
  </si>
  <si>
    <t>mhd171404
RT @3tab_a7bab: 2006 دمرت إسرائيل
معظم لبنان ولم تطلق قذيفة واحده
على الضاحية الجنوبية معقل #حزب_الشيطان
#طلعت_ريحتكم #حسن_زميرة http://…</t>
  </si>
  <si>
    <t>686ha
RT @3tab_a7bab: 2006 دمرت إسرائيل
معظم لبنان ولم تطلق قذيفة واحده
على الضاحية الجنوبية معقل #حزب_الشيطان
#طلعت_ريحتكم #حسن_زميرة http://…</t>
  </si>
  <si>
    <t>saeed1433sa
RT @3tab_a7bab: 2006 دمرت إسرائيل
معظم لبنان ولم تطلق قذيفة واحده
على الضاحية الجنوبية معقل #حزب_الشيطان
#طلعت_ريحتكم #حسن_زميرة http://…</t>
  </si>
  <si>
    <t>abonawaf_444
RT @3tab_a7bab: 2006 دمرت إسرائيل
معظم لبنان ولم تطلق قذيفة واحده
على الضاحية الجنوبية معقل #حزب_الشيطان
#طلعت_ريحتكم #حسن_زميرة http://…</t>
  </si>
  <si>
    <t>saads9s9s
RT @3tab_a7bab: 2006 دمرت إسرائيل
معظم لبنان ولم تطلق قذيفة واحده
على الضاحية الجنوبية معقل #حزب_الشيطان
#طلعت_ريحتكم #حسن_زميرة http://…</t>
  </si>
  <si>
    <t>123hanan1aliali
RT @3tab_a7bab: 2006 دمرت إسرائيل
معظم لبنان ولم تطلق قذيفة واحده
على الضاحية الجنوبية معقل #حزب_الشيطان
#طلعت_ريحتكم #حسن_زميرة http://…</t>
  </si>
  <si>
    <t>dhh_ghg
RT @3tab_a7bab: 2006 دمرت إسرائيل
معظم لبنان ولم تطلق قذيفة واحده
على الضاحية الجنوبية معقل #حزب_الشيطان
#طلعت_ريحتكم #حسن_زميرة http://…</t>
  </si>
  <si>
    <t>rashdanrkih1
RT @3tab_a7bab: 2006 دمرت إسرائيل
معظم لبنان ولم تطلق قذيفة واحده
على الضاحية الجنوبية معقل #حزب_الشيطان
#طلعت_ريحتكم #حسن_زميرة http://…</t>
  </si>
  <si>
    <t>dafer1170
RT @3tab_a7bab: 2006 دمرت إسرائيل
معظم لبنان ولم تطلق قذيفة واحده
على الضاحية الجنوبية معقل #حزب_الشيطان
#طلعت_ريحتكم #حسن_زميرة http://…</t>
  </si>
  <si>
    <t>alayeediali
RT @3tab_a7bab: 2006 دمرت إسرائيل
معظم لبنان ولم تطلق قذيفة واحده
على الضاحية الجنوبية معقل #حزب_الشيطان
#طلعت_ريحتكم #حسن_زميرة http://…</t>
  </si>
  <si>
    <t>mathfthahab
RT @3tab_a7bab: 2006 دمرت إسرائيل
معظم لبنان ولم تطلق قذيفة واحده
على الضاحية الجنوبية معقل #حزب_الشيطان
#طلعت_ريحتكم #حسن_زميرة http://…</t>
  </si>
  <si>
    <t>waade55
RT @3tab_a7bab: 2006 دمرت إسرائيل
معظم لبنان ولم تطلق قذيفة واحده
على الضاحية الجنوبية معقل #حزب_الشيطان
#طلعت_ريحتكم #حسن_زميرة http://…</t>
  </si>
  <si>
    <t>sun200912
RT @3tab_a7bab: 2006 دمرت إسرائيل
معظم لبنان ولم تطلق قذيفة واحده
على الضاحية الجنوبية معقل #حزب_الشيطان
#طلعت_ريحتكم #حسن_زميرة http://…</t>
  </si>
  <si>
    <t>sanasan48626722
RT @3tab_a7bab: 2006 دمرت إسرائيل
معظم لبنان ولم تطلق قذيفة واحده
على الضاحية الجنوبية معقل #حزب_الشيطان
#طلعت_ريحتكم #حسن_زميرة http://…</t>
  </si>
  <si>
    <t>asoom05414
RT @3tab_a7bab: 2006 دمرت إسرائيل
معظم لبنان ولم تطلق قذيفة واحده
على الضاحية الجنوبية معقل #حزب_الشيطان
#طلعت_ريحتكم #حسن_زميرة http://…</t>
  </si>
  <si>
    <t>alalmi_2005
RT @3tab_a7bab: 2006 دمرت إسرائيل
معظم لبنان ولم تطلق قذيفة واحده
على الضاحية الجنوبية معقل #حزب_الشيطان
#طلعت_ريحتكم #حسن_زميرة http://…</t>
  </si>
  <si>
    <t>xavier_99
#بليلة_عيد_الحب #بدنا_نحاسب #طلعت_ريحتكم
ويننننننن</t>
  </si>
  <si>
    <t>ly779002
RT @3tab_a7bab: 2006 دمرت إسرائيل
معظم لبنان ولم تطلق قذيفة واحده
على الضاحية الجنوبية معقل #حزب_الشيطان
#طلعت_ريحتكم #حسن_زميرة http://…</t>
  </si>
  <si>
    <t>maryam_985
RT @3tab_a7bab: 2006 دمرت إسرائيل
معظم لبنان ولم تطلق قذيفة واحده
على الضاحية الجنوبية معقل #حزب_الشيطان
#طلعت_ريحتكم #حسن_زميرة http://…</t>
  </si>
  <si>
    <t>hassan072227
RT @3tab_a7bab: 2006 دمرت إسرائيل
معظم لبنان ولم تطلق قذيفة واحده
على الضاحية الجنوبية معقل #حزب_الشيطان
#طلعت_ريحتكم #حسن_زميرة http://…</t>
  </si>
  <si>
    <t>noonpost
النفايات بين إنتاج للكهرباء في
تركيا وإنتاج للسرطانات في لبنان
https://t.co/5BoStio6pk #اقتصاد
#طلعت_ريحتكم https://t.co/c12IWEnfMq</t>
  </si>
  <si>
    <t>7kijelis
RT @LOjeil: .United against corruption
#طلعت_ريحتكم #بدنا_نحاسب @YouStinkLeb
@joemaalouftv @7kiJelis https://t.co/oxXNAki54C</t>
  </si>
  <si>
    <t xml:space="preserve">joemaalouftv
</t>
  </si>
  <si>
    <t xml:space="preserve">lojeil
</t>
  </si>
  <si>
    <t>alsaeed30
RT @_cockatoobird3: من يتخذ الكذب
وسيله واسلوب يكون فاقد ل الحجه
والمنطق وهذا ما يحدث للأسف في عالم
النفاق والبهتان عالمنا العربي المخ…</t>
  </si>
  <si>
    <t>_cockatoobird3
ما هذا الغزل بين الصهاينه والعرب
هل ما تعلمناه في المدارس من الصغر
كان هراء وكلام فاضي #طاح_حظكم #طلعت_ريحتكم</t>
  </si>
  <si>
    <t>flowerdede
RT @_cockatoobird3: من يتخذ الكذب
وسيله واسلوب يكون فاقد ل الحجه
والمنطق وهذا ما يحدث للأسف في عالم
النفاق والبهتان عالمنا العربي المخ…</t>
  </si>
  <si>
    <t>snaa1403
RT @3tab_a7bab: 2006 دمرت إسرائيل
معظم لبنان ولم تطلق قذيفة واحده
على الضاحية الجنوبية معقل #حزب_الشيطان
#طلعت_ريحتكم #حسن_زميرة http://…</t>
  </si>
  <si>
    <t>mashed2012
RT @_cockatoobird3: من يتخذ الكذب
وسيله واسلوب يكون فاقد ل الحجه
والمنطق وهذا ما يحدث للأسف في عالم
النفاق والبهتان عالمنا العربي المخ…</t>
  </si>
  <si>
    <t>60666kate
RT @AnjoRihane: وصلنا وباقيين #طلعت_ريحتكم
http://t.co/Zx3ZG36vr7</t>
  </si>
  <si>
    <t xml:space="preserve">anjorihane
</t>
  </si>
  <si>
    <t>terro961
وينو #وائل_بو_فاعور يجي يشوف التبويس
و التمصمص بالبيال أو #السياسيين
يحق لهم ما لا يحق للشعب. عنجد #طلعت_ريحتكم..</t>
  </si>
  <si>
    <t>matthieutorbey
صار فيي نام إجا سعد 😏 #طلعت_ريحتكم</t>
  </si>
  <si>
    <t>a_orabi
ريتكن تغصو ببحص كلكن سوا. وما يتفجّرو
كمان. #طلعت_ريحتكم</t>
  </si>
  <si>
    <t>kahaled221
@wiamwahhab انت خلك بزبايلكم واترك
الشعب السعودي الا انت واسيادك عايش
من خيراتها #طلعت_ريحتكم</t>
  </si>
  <si>
    <t xml:space="preserve">wiamwahhab
</t>
  </si>
  <si>
    <t>najd444444
@alalam_news 😂😂😂 لا يفوتك يا@fdeet_alnssr
وش تقول قناة العالم الفارسية ،
#طلعت_ريحتكم و زبايل حزب اللَّات
في لبنان سببها الصهاينه 😂💔</t>
  </si>
  <si>
    <t xml:space="preserve">alalam_news
</t>
  </si>
  <si>
    <t>ghadahaljabr3
جهاز الهيئه عندنا شكله يبغاله نفس
حملة لبنان،،#طلعت_ريحتكم😷</t>
  </si>
  <si>
    <t>chadifaraj
RT @mariamkojok: #بدك_تقلي و تقنعني
انو كفكن نظيف ما تحاول 😷 #طلعت_ريحتكم</t>
  </si>
  <si>
    <t>mariamkojok
#بدك_تقلي و تقنعني انو كفكن نظيف
ما تحاول 😷 #طلعت_ريحتكم</t>
  </si>
  <si>
    <t>minmakan
RT @mariamkojok: #بدك_تقلي و تقنعني
انو كفكن نظيف ما تحاول 😷 #طلعت_ريحتكم</t>
  </si>
  <si>
    <t>lovelydido1
RT @AboahedMustafa: ههههه وسلملي
على الممانعةوالمقاومة اعلان في
تل ابيب(المحتلة)قريباسفارة ايران
عندنا #ورقصني_ياجدع #طلعت_ريحتكم
#غزة h…</t>
  </si>
  <si>
    <t xml:space="preserve">aboahedmustafa
</t>
  </si>
  <si>
    <t>mamdoh2580omar
RT @mhamadkhair1969: في الحقيقة
أن حملة #طلعت_ريحتكم هي عبارة عن
تعفن الشعب العربي نتيجة تكديس القهر
والظلم والأستبداد وهذا بحسب تحمل
قدرة…</t>
  </si>
  <si>
    <t xml:space="preserve">mhamadkhair1969
</t>
  </si>
  <si>
    <t>ahhsoc
#ابوبکربغدادی يحتفل ب #عيد_الحب
بطريقته الخاصة #داعش #الدولة_الإسلامية
#داعش_غدر_خيانة_إجرام #طلعت_ريحتكم
💜💜✌✌✌✌✌ https://t.co/ym0qZKWQTw</t>
  </si>
  <si>
    <t>alshafei70
RT @_cockatoobird3: #بشار اخذ تطعيم
من جميع الجراثيم البشريه والآن
هو اكثر قوه من قبل واهم من يحلم
ب اسقاطه #طلعت_ريحتكم #طاح_حظكم</t>
  </si>
  <si>
    <t>hamidalbadri
RT @_cockatoobird3: #بشار اخذ تطعيم
من جميع الجراثيم البشريه والآن
هو اكثر قوه من قبل واهم من يحلم
ب اسقاطه #طلعت_ريحتكم #طاح_حظكم</t>
  </si>
  <si>
    <t>awad558888956
RT @_cockatoobird3: #بشار اخذ تطعيم
من جميع الجراثيم البشريه والآن
هو اكثر قوه من قبل واهم من يحلم
ب اسقاطه #طلعت_ريحتكم #طاح_حظكم</t>
  </si>
  <si>
    <t>jackiechamoun1
RT @RAYAN__SYRIA: #بدك_تقلي يا
لبناني لإيمتين من الزبالة رح تعاني
#طلعت_ريحتكم يا سياسيي #لبنان</t>
  </si>
  <si>
    <t>rayan__syria
#بدك_تقلي يا لبناني لإيمتين من
الزبالة رح تعاني #طلعت_ريحتكم يا
سياسيي #لبنان</t>
  </si>
  <si>
    <t>mahmoudmadkour2
RT @Arabi21News: سعد الحريري يهاجم
#حزب_الله ويتهمه بعرقلة انتخاب
رئيس لبنان. https://t.co/CtEPdn9gnJ
#طلعت_ريحتكم #الأسد #روسيا</t>
  </si>
  <si>
    <t>arabi21news
تلويح بالادعاء على الأسد في محكمة
"لاهاي" بسبب قضية سماحة. https://t.co/0yBkrp4rYZ
#طلعت_ريحتكم #سوريا #نصر_الله</t>
  </si>
  <si>
    <t>akbark17
RT @Arabi21News: سعد الحريري يهاجم
#حزب_الله ويتهمه بعرقلة انتخاب
رئيس لبنان. https://t.co/CtEPdn9gnJ
#طلعت_ريحتكم #الأسد #روسيا</t>
  </si>
  <si>
    <t>abokhalidq8
RT @Arabi21News: سعد الحريري يهاجم
#حزب_الله ويتهمه بعرقلة انتخاب
رئيس لبنان. https://t.co/CtEPdn9gnJ
#طلعت_ريحتكم #الأسد #روسيا</t>
  </si>
  <si>
    <t>zz55uu
RT @Arabi21News: سعد الحريري يهاجم
#حزب_الله ويتهمه بعرقلة انتخاب
رئيس لبنان. https://t.co/CtEPdn9gnJ
#طلعت_ريحتكم #الأسد #روسيا</t>
  </si>
  <si>
    <t>zainamali
RT @_cockatoobird3: كل الاعلام
الكاذب والغبي جاب النتيجه المرجوه
منه حتى اصبحت الشعوب نسخ غبيه مكرره
تردد جمل ومصطلحات مضحكه #طلعت_ر…</t>
  </si>
  <si>
    <t>appas121212
RT @_cockatoobird3: كل الاعلام
الكاذب والغبي جاب النتيجه المرجوه
منه حتى اصبحت الشعوب نسخ غبيه مكرره
تردد جمل ومصطلحات مضحكه #طلعت_ر…</t>
  </si>
  <si>
    <t>ledysabrina
أذا كان #الحريري غائب عن #لبنان
منذ أكثر من عام طب الزلمة وين كان
؟ #طلعت_ريحتكم #بلا_مزح</t>
  </si>
  <si>
    <t>7r_000
RT @_cockatoobird3: كل الاعلام
الكاذب والغبي جاب النتيجه المرجوه
منه حتى اصبحت الشعوب نسخ غبيه مكرره
تردد جمل ومصطلحات مضحكه #طلعت_ر…</t>
  </si>
  <si>
    <t>akhas_ali
RT @Arabi21News: سعد الحريري يهاجم
#حزب_الله ويتهمه بعرقلة انتخاب
رئيس لبنان. https://t.co/CtEPdn9gnJ
#طلعت_ريحتكم #الأسد #روسيا</t>
  </si>
  <si>
    <t>kuwait3600
RT @Arabi21News: سعد الحريري يهاجم
#حزب_الله ويتهمه بعرقلة انتخاب
رئيس لبنان. https://t.co/CtEPdn9gnJ
#طلعت_ريحتكم #الأسد #روسيا</t>
  </si>
  <si>
    <t>um__mohd99
لأول مرة تكون #رعاية_الشباب ورئيسها
في محل الشبهات! وهذا من سوء عملهم
ومخرجاته التي طفت معها مشاكل لم
يسبق ان حدثت على السطح! #طلعت_ريحتكم</t>
  </si>
  <si>
    <t>semoitti21
RT @Um__Mohd99: لأول مرة تكون #رعاية_الشباب
ورئيسها في محل الشبهات! وهذا من
سوء عملهم ومخرجاته التي طفت معها
مشاكل لم يسبق ان حدثت على الس…</t>
  </si>
  <si>
    <t>taha22aa
RT @_cockatoobird3: كل الاعلام
الكاذب والغبي جاب النتيجه المرجوه
منه حتى اصبحت الشعوب نسخ غبيه مكرره
تردد جمل ومصطلحات مضحكه #طلعت_ر…</t>
  </si>
  <si>
    <t>sasalbahrain
RT @Arabi21News: ابنة الوزير اللبناني
وئام وهاب تستعين بمرافقي والدها
في اشتباك عقب مباراة. https://t.co/j2uh1pV57k
#حزب_الله #طلعت_ريحتكم …</t>
  </si>
  <si>
    <t>ikarifi
@99s__ @zaidbenjamin #طلعت_ريحتكم</t>
  </si>
  <si>
    <t xml:space="preserve">zaidbenjamin
</t>
  </si>
  <si>
    <t xml:space="preserve">99s__
</t>
  </si>
  <si>
    <t>odaynems
بعد كل هالانتحارات، طب قيادات حماس
ضميرهم ما بيأنبهم؟ #طلعت_ريحتكم</t>
  </si>
  <si>
    <t>marwaalnaimi
#طلعت_ريحتكم بدكن تشيلو النفط من
البحر!!!؟؟ وانتو الزبالة مش قادرين
تشيلوها من الطرقات .!! 😂😂😂😂</t>
  </si>
  <si>
    <t>ms_mahas
RT @Arabi21News: ابنة الوزير اللبناني
وئام وهاب تستعين بمرافقي والدها
في اشتباك عقب مباراة. https://t.co/j2uh1pV57k
#حزب_الله #طلعت_ريحتكم …</t>
  </si>
  <si>
    <t>hassanzeaiter35
RT @eliasbarraj: @zahirahage https://t.co/55hJegV7gd
#لا_للتمديد #لا_للتوريث #لا_للمحاصصة
#بدنا_وطن #طلعت_ريحتكم #بدنا_نحاسب
#جايي_التغي…</t>
  </si>
  <si>
    <t xml:space="preserve">zahirahage
</t>
  </si>
  <si>
    <t>eliasbarraj
@eliasbarraj https://t.co/mIpYgj6Deq
#شي_ما_بحبو #شو_بغنوا_الزعماء_لبعض
#انا_حر_بحالي #اذا_بيطلع_بايدك
#فليسقط_حكم_الأزعر #طلعت_ريحتكم</t>
  </si>
  <si>
    <t>idanh_
RT @samerelkhoury3: بلا بهورات
و هد مراجل من وراء الشاشة لو انك
زلمي بتستقيل. #طلعت_ريحتكم http://t.co/Wg1m90ULVG</t>
  </si>
  <si>
    <t xml:space="preserve">samerelkhoury3
</t>
  </si>
  <si>
    <t>ferasnour
أتناقش بشو لبست Lady Gaga بالـGRAMMYs
أهم عندي من إنه أتناقش أو أسمع
نقاش عن الإنتخابات عنا بالقسم!
⁧#ظبن_حالكن⁩ #طلعت_ريحتكم</t>
  </si>
  <si>
    <t>boss110011
RT @msms9333: #طلعت_ريحتكم #عوده_المعلمين_والمعلمات
خلوا عنكم الهياط محلقينك محلقينك
اه ياقلبي 😂😂😂😂😂😂😂😂😂😂
للتذكير 📢📢📢 الاحد 😂😂 http://t…</t>
  </si>
  <si>
    <t xml:space="preserve">msms9333
</t>
  </si>
  <si>
    <t>hayatmirshad
What a #Scandal! #garbage #crisis
#Lebanon #Youstink #طلعت_ريحتكم
#لبنان #زبالة #RT https://t.co/N9uevgUaIe</t>
  </si>
  <si>
    <t>rabihrania
😄😄😄😄😄😄😄😄😄😄 #YouStink
#طلعت_ريحتكم 😷 #جمهورية_الفشل
#تفه #الزبالة تليق بكم 😷 https://t.co/tVLhsLEjzu</t>
  </si>
  <si>
    <t>issa1405
نمط تفكير يعكس سلوكيات شخصية تشكل
وعيها في بيئة الحرب الأهلية. ميليشياوي
بامتياز. #طلعت_ريحتكم https://t.co/fHRe2QwFZc</t>
  </si>
  <si>
    <t>meshalalshehri
RT @Arabi21News: اعتذار من الحريري
لجعجع.. والرئاسة تبتعد أكثر مما
تقترب. https://t.co/0U30cxWbZE
#طلعت_ريحتكم #الأسد #إيران</t>
  </si>
  <si>
    <t>q8_zein
RT @Arabi21News: نديم قطيش يسخر
من تعليقات حزب الله على زيارة الحريري
(فيديو) https://t.co/WgCdGTwGn2
#طلعت_ريحتكم #الأسد #لبنان</t>
  </si>
  <si>
    <t>satam25595849
RT @Arabi21News: نديم قطيش يسخر
من تعليقات حزب الله على زيارة الحريري
(فيديو) https://t.co/WgCdGTwGn2
#طلعت_ريحتكم #الأسد #لبنان</t>
  </si>
  <si>
    <t>al_badr2012
RT @Arabi21News: نديم قطيش يسخر
من تعليقات حزب الله على زيارة الحريري
(فيديو) https://t.co/WgCdGTwGn2
#طلعت_ريحتكم #الأسد #لبنان</t>
  </si>
  <si>
    <t>munaqtr
RT @Arabi21News: نديم قطيش يسخر
من تعليقات حزب الله على زيارة الحريري
(فيديو) https://t.co/WgCdGTwGn2
#طلعت_ريحتكم #الأسد #لبنان</t>
  </si>
  <si>
    <t>nabeel_bunayla
RT @Arabi21News: نديم قطيش يسخر
من تعليقات حزب الله على زيارة الحريري
(فيديو) https://t.co/WgCdGTwGn2
#طلعت_ريحتكم #الأسد #لبنان</t>
  </si>
  <si>
    <t>mhmdbdwh181
RT @Arabi21News: اعتذار من الحريري
لجعجع.. والرئاسة تبتعد أكثر مما
تقترب. https://t.co/0U30cxWbZE
#طلعت_ريحتكم #الأسد #إيران</t>
  </si>
  <si>
    <t>dj42d
RT @KSASWEETY: لو كنت مكانهم كنت
حافظت على لبنان لانها وطن غاليا
على قلوب كل العرب ثورت كل فاسد
للمجتمع كذا تخرب شوارع لبنان #طلعت_ريح…</t>
  </si>
  <si>
    <t xml:space="preserve">ksasweety
</t>
  </si>
  <si>
    <t>hani020202
RT @Arabi21News: نديم قطيش يسخر
من تعليقات حزب الله على زيارة الحريري
(فيديو) https://t.co/WgCdGTwGn2
#طلعت_ريحتكم #الأسد #لبنان</t>
  </si>
  <si>
    <t>nailaquteishat
RT @mohmd_hakim: لبنان قريباً يصبح
رقم 3 بتلوث الهواء من روائح سموم
النفايات و حرق النفايات #طلعت_ريحتكم
#مستمرون https://t.co/YSWma88h83</t>
  </si>
  <si>
    <t>mohmd_hakim
RT @YouStinkLeb: شينوك أعتذرت،
كذبة الترحيل سقطت. شهرين من النفاق
من حكومة فاسدة ومجرمة #زبالة_لبنان
#طلعت_ريحتكم #كلن_يعني_كلن https://t.c…</t>
  </si>
  <si>
    <t>darwish203
#جازوزه_برسيم #طلعت_ريحتكم في عهد
#السيسي الأزهر والفاتيكان يتفقان
على #عودة_الحوار https://t.co/WPWvmPrZy3
https://t.co/QjS8rKYZgb</t>
  </si>
  <si>
    <t>darwish431967
RT @darwish203: #طلعت_ريحتكم فيسبوك
تقدم #إعلانات_مجانية لمكافحة الارهاب
#الاسلام https://t.co/39JmGPupSn
https://t.co/0H8IsGBunz</t>
  </si>
  <si>
    <t>k5555555555k
RT @Arabi21News: اعتذار من الحريري
لجعجع.. والرئاسة تبتعد أكثر مما
تقترب. https://t.co/0U30cxWbZE
#طلعت_ريحتكم #الأسد #إيران</t>
  </si>
  <si>
    <t>rabihchatila
RT @walasmar: طمنولي بالي فاق القضاء
او لسا نايم؟ بس هيك لان في وزراء
ومسؤولين نازلين تزوير جرصونا عند
الاجانب. @YouStinkLeb #طلعت_ريحتكم
#…</t>
  </si>
  <si>
    <t>albadry5
RT @_cockatoobird3: ما هذا الغزل
بين الصهاينه والعرب هل ما تعلمناه
في المدارس من الصغر كان هراء وكلام
فاضي #طاح_حظكم #طلعت_ريحتكم</t>
  </si>
  <si>
    <t>canadianjhon
RT @_cockatoobird3: ما هذا الغزل
بين الصهاينه والعرب هل ما تعلمناه
في المدارس من الصغر كان هراء وكلام
فاضي #طاح_حظكم #طلعت_ريحتكم</t>
  </si>
  <si>
    <t>nadanassif7
"اكرم تكرم" هوي "ثلم أعوج" والسبب
هو "الثور الكبير" وليد جنبلاط.
المغزى أنو كلن سراقين #يوميات_الشحادين
#طلعت_ريحتكم #يسقط_حكم_الأزعر</t>
  </si>
  <si>
    <t>gdagg47ofqi7cwj
RT @nour__daher: مهزلة العصر...
دولة المافيات ... وصفقات مشبوهة
.. والبلد يغرق بالنفايات يوما بعد
يوم ... #طلعت_ريحتكم #لبنان #بيروت
#سلطة_…</t>
  </si>
  <si>
    <t>utn0vg0nzm5jfyk
#طلعت_ريحتكم https://t.co/w3pjTkjvGZ</t>
  </si>
  <si>
    <t>2_aamm2
RT @khalaf666666: #طلعت_ريحتكم
لن أستغرب ان يأتي مسؤول#لبناني
ل #السعودية يطلب المساعدة فهو شعب
يحب ان تأتيه الارزاق ولا يحب مساعدة
أحد وكل…</t>
  </si>
  <si>
    <t xml:space="preserve">khalaf666666
</t>
  </si>
  <si>
    <t>ladyfatend
RT @BzeihMhmd: تفه عهيك بلديات
من جنوب لبنان من زبقين جنوب لبنان
#طلعت_ريحتكم https://t.co/3d8CwWT3nG</t>
  </si>
  <si>
    <t xml:space="preserve">bzeihmhmd
</t>
  </si>
  <si>
    <t>irakiw
@moletnis :)) #زبالة_لبنان #طلعت_ريحتكم</t>
  </si>
  <si>
    <t xml:space="preserve">moletnis
</t>
  </si>
  <si>
    <t>ejkeyrouz
عندما تستقوي الدولة على المطالبين
بالحق، وتستهيب المتعدّين على الحق!
لأنو #طلعت_ريحتكم من زمان، مات
مرسيلينو بالرّخص!! #كلنا_مرسيلينو</t>
  </si>
  <si>
    <t>ultrasawt
6 جرائم مؤثرة في #لبنان! @InassElKadiri
https://t.co/6EnDPd0fJq #طلعت_ريحتكم
#بدنا_نحاسب #كلن_يعني_كلن https://t.co/eOFfIfW4lS</t>
  </si>
  <si>
    <t xml:space="preserve">inasselkadiri
</t>
  </si>
  <si>
    <t>jacksarkis78
RT @walasmar: يلي متأمل مجلس الهدر
والاعمار يحل أزمة النفايات في يسأل
أهل جل الديب وين صار الجسر. #طلعت_ريحتكم
#كلن_يعني_كلن @YouStinkLeb @…</t>
  </si>
  <si>
    <t>astotar
#إستوتار يريد منك أن تحدد رأيك،
هل تؤيد أن يكون "حسن نصر ﷲ" رئيس
لبنان ؟ #حزب_الله #طلعت_ريحتكم
#بيروت</t>
  </si>
  <si>
    <t>z0ux
ولك آه يا غودفازر انت... #مافيا_ماي_آس
#mafia و #طلعت_ريحتكم https://t.co/rYAPWJebkX</t>
  </si>
  <si>
    <t>jec_55555
RT @3tab_a7bab: 2006 دمرت إسرائيل
معظم لبنان ولم تطلق قذيفة واحده
على الضاحية الجنوبية معقل #حزب_الشيطان
#طلعت_ريحتكم #حسن_زميرة http://…</t>
  </si>
  <si>
    <t>hhakkkkkkkkkk
RT @3tab_a7bab: 2006 دمرت إسرائيل
معظم لبنان ولم تطلق قذيفة واحده
على الضاحية الجنوبية معقل #حزب_الشيطان
#طلعت_ريحتكم #حسن_زميرة http://…</t>
  </si>
  <si>
    <t>xzxz11l
RT @3tab_a7bab: 2006 دمرت إسرائيل
معظم لبنان ولم تطلق قذيفة واحده
على الضاحية الجنوبية معقل #حزب_الشيطان
#طلعت_ريحتكم #حسن_زميرة http://…</t>
  </si>
  <si>
    <t>aamtab
RT @3tab_a7bab: 2006 دمرت إسرائيل
معظم لبنان ولم تطلق قذيفة واحده
على الضاحية الجنوبية معقل #حزب_الشيطان
#طلعت_ريحتكم #حسن_زميرة http://…</t>
  </si>
  <si>
    <t>barood707
RT @3tab_a7bab: 2006 دمرت إسرائيل
معظم لبنان ولم تطلق قذيفة واحده
على الضاحية الجنوبية معقل #حزب_الشيطان
#طلعت_ريحتكم #حسن_زميرة http://…</t>
  </si>
  <si>
    <t>dr_umail
RT @3tab_a7bab: 2006 دمرت إسرائيل
معظم لبنان ولم تطلق قذيفة واحده
على الضاحية الجنوبية معقل #حزب_الشيطان
#طلعت_ريحتكم #حسن_زميرة http://…</t>
  </si>
  <si>
    <t>saeed6373
RT @3tab_a7bab: 2006 دمرت إسرائيل
معظم لبنان ولم تطلق قذيفة واحده
على الضاحية الجنوبية معقل #حزب_الشيطان
#طلعت_ريحتكم #حسن_زميرة http://…</t>
  </si>
  <si>
    <t>alqurashiamr
RT @3tab_a7bab: 2006 دمرت إسرائيل
معظم لبنان ولم تطلق قذيفة واحده
على الضاحية الجنوبية معقل #حزب_الشيطان
#طلعت_ريحتكم #حسن_زميرة http://…</t>
  </si>
  <si>
    <t>a7m7d7
RT @3tab_a7bab: 2006 دمرت إسرائيل
معظم لبنان ولم تطلق قذيفة واحده
على الضاحية الجنوبية معقل #حزب_الشيطان
#طلعت_ريحتكم #حسن_زميرة http://…</t>
  </si>
  <si>
    <t>jrz6
RT @3tab_a7bab: 2006 دمرت إسرائيل
معظم لبنان ولم تطلق قذيفة واحده
على الضاحية الجنوبية معقل #حزب_الشيطان
#طلعت_ريحتكم #حسن_زميرة http://…</t>
  </si>
  <si>
    <t>nassr4ever
RT @3tab_a7bab: 2006 دمرت إسرائيل
معظم لبنان ولم تطلق قذيفة واحده
على الضاحية الجنوبية معقل #حزب_الشيطان
#طلعت_ريحتكم #حسن_زميرة http://…</t>
  </si>
  <si>
    <t>nayf_858
RT @3tab_a7bab: 2006 دمرت إسرائيل
معظم لبنان ولم تطلق قذيفة واحده
على الضاحية الجنوبية معقل #حزب_الشيطان
#طلعت_ريحتكم #حسن_زميرة http://…</t>
  </si>
  <si>
    <t>ghh_nn
RT @3tab_a7bab: 2006 دمرت إسرائيل
معظم لبنان ولم تطلق قذيفة واحده
على الضاحية الجنوبية معقل #حزب_الشيطان
#طلعت_ريحتكم #حسن_زميرة http://…</t>
  </si>
  <si>
    <t>abo0oamar
RT @3tab_a7bab: 2006 دمرت إسرائيل
معظم لبنان ولم تطلق قذيفة واحده
على الضاحية الجنوبية معقل #حزب_الشيطان
#طلعت_ريحتكم #حسن_زميرة http://…</t>
  </si>
  <si>
    <t>emanabdulla13
RT @3tab_a7bab: 2006 دمرت إسرائيل
معظم لبنان ولم تطلق قذيفة واحده
على الضاحية الجنوبية معقل #حزب_الشيطان
#طلعت_ريحتكم #حسن_زميرة http://…</t>
  </si>
  <si>
    <t>khl212111
RT @3tab_a7bab: 2006 دمرت إسرائيل
معظم لبنان ولم تطلق قذيفة واحده
على الضاحية الجنوبية معقل #حزب_الشيطان
#طلعت_ريحتكم #حسن_زميرة http://…</t>
  </si>
  <si>
    <t>nuuhaa88
RT @3tab_a7bab: 2006 دمرت إسرائيل
معظم لبنان ولم تطلق قذيفة واحده
على الضاحية الجنوبية معقل #حزب_الشيطان
#طلعت_ريحتكم #حسن_زميرة http://…</t>
  </si>
  <si>
    <t>wdwd131wdwd13
RT @3tab_a7bab: 2006 دمرت إسرائيل
معظم لبنان ولم تطلق قذيفة واحده
على الضاحية الجنوبية معقل #حزب_الشيطان
#طلعت_ريحتكم #حسن_زميرة http://…</t>
  </si>
  <si>
    <t>saaaaad1398
RT @3tab_a7bab: 2006 دمرت إسرائيل
معظم لبنان ولم تطلق قذيفة واحده
على الضاحية الجنوبية معقل #حزب_الشيطان
#طلعت_ريحتكم #حسن_زميرة http://…</t>
  </si>
  <si>
    <t>bin_harez
RT @3tab_a7bab: 2006 دمرت إسرائيل
معظم لبنان ولم تطلق قذيفة واحده
على الضاحية الجنوبية معقل #حزب_الشيطان
#طلعت_ريحتكم #حسن_زميرة http://…</t>
  </si>
  <si>
    <t>999als
RT @3tab_a7bab: 2006 دمرت إسرائيل
معظم لبنان ولم تطلق قذيفة واحده
على الضاحية الجنوبية معقل #حزب_الشيطان
#طلعت_ريحتكم #حسن_زميرة http://…</t>
  </si>
  <si>
    <t>bngft2341
RT @3tab_a7bab: 2006 دمرت إسرائيل
معظم لبنان ولم تطلق قذيفة واحده
على الضاحية الجنوبية معقل #حزب_الشيطان
#طلعت_ريحتكم #حسن_زميرة http://…</t>
  </si>
  <si>
    <t>mousa212221
RT @Abo38aL: @Br_Sha3r @3beeeerrr121
#رشيدي_يتزوج_حربيه #تركي_يتزوج_حربيه
#حملة_مقاطعة_الرجل #قاطعوا_النساء_شهر_كامل
#طلعت_ريحتكم http://t…</t>
  </si>
  <si>
    <t xml:space="preserve">3beeeerrr121
</t>
  </si>
  <si>
    <t xml:space="preserve">br_sha3r
</t>
  </si>
  <si>
    <t xml:space="preserve">abo38al
</t>
  </si>
  <si>
    <t>tatoo2101
@LBCI_NEWS #شربل_نحاس #طلعت_ريحتكم
#بدنا_نحاسب</t>
  </si>
  <si>
    <t xml:space="preserve">lbci_news
</t>
  </si>
  <si>
    <t>lupitachaire
RT @walasmar: اليوم بجلسة مجلس
الوزرا كتار عيشرحولك انو المحارق
الحل الوحيد. فيك تسالهم #شو_بيطلعلن
#طلعت_ريحتكم #مستمرون @YouStinkLeb
@Sal…</t>
  </si>
  <si>
    <t xml:space="preserve">sal
</t>
  </si>
  <si>
    <t>aneeeeeg
RT @3tab_a7bab: 2006 دمرت إسرائيل
معظم لبنان ولم تطلق قذيفة واحده
على الضاحية الجنوبية معقل #حزب_الشيطان
#طلعت_ريحتكم #حسن_زميرة http://…</t>
  </si>
  <si>
    <t>meteors_ksa
RT @3tab_a7bab: 2006 دمرت إسرائيل
معظم لبنان ولم تطلق قذيفة واحده
على الضاحية الجنوبية معقل #حزب_الشيطان
#طلعت_ريحتكم #حسن_زميرة http://…</t>
  </si>
  <si>
    <t>diraalwatan1
RT @3tab_a7bab: 2006 دمرت إسرائيل
معظم لبنان ولم تطلق قذيفة واحده
على الضاحية الجنوبية معقل #حزب_الشيطان
#طلعت_ريحتكم #حسن_زميرة http://…</t>
  </si>
  <si>
    <t>abubataale
RT @3tab_a7bab: 2006 دمرت إسرائيل
معظم لبنان ولم تطلق قذيفة واحده
على الضاحية الجنوبية معقل #حزب_الشيطان
#طلعت_ريحتكم #حسن_زميرة http://…</t>
  </si>
  <si>
    <t>tofan87716767
RT @3tab_a7bab: 2006 دمرت إسرائيل
معظم لبنان ولم تطلق قذيفة واحده
على الضاحية الجنوبية معقل #حزب_الشيطان
#طلعت_ريحتكم #حسن_زميرة http://…</t>
  </si>
  <si>
    <t>ismaeeltm
RT @3tab_a7bab: 2006 دمرت إسرائيل
معظم لبنان ولم تطلق قذيفة واحده
على الضاحية الجنوبية معقل #حزب_الشيطان
#طلعت_ريحتكم #حسن_زميرة http://…</t>
  </si>
  <si>
    <t>mmoomm31
RT @3tab_a7bab: 2006 دمرت إسرائيل
معظم لبنان ولم تطلق قذيفة واحده
على الضاحية الجنوبية معقل #حزب_الشيطان
#طلعت_ريحتكم #حسن_زميرة http://…</t>
  </si>
  <si>
    <t>2ec1dcdb06a34c9
RT @3tab_a7bab: 2006 دمرت إسرائيل
معظم لبنان ولم تطلق قذيفة واحده
على الضاحية الجنوبية معقل #حزب_الشيطان
#طلعت_ريحتكم #حسن_زميرة http://…</t>
  </si>
  <si>
    <t>1508_yyy
RT @3tab_a7bab: 2006 دمرت إسرائيل
معظم لبنان ولم تطلق قذيفة واحده
على الضاحية الجنوبية معقل #حزب_الشيطان
#طلعت_ريحتكم #حسن_زميرة http://…</t>
  </si>
  <si>
    <t>eassi_te
RT @3tab_a7bab: 2006 دمرت إسرائيل
معظم لبنان ولم تطلق قذيفة واحده
على الضاحية الجنوبية معقل #حزب_الشيطان
#طلعت_ريحتكم #حسن_زميرة http://…</t>
  </si>
  <si>
    <t>armomen
RT @3tab_a7bab: 2006 دمرت إسرائيل
معظم لبنان ولم تطلق قذيفة واحده
على الضاحية الجنوبية معقل #حزب_الشيطان
#طلعت_ريحتكم #حسن_زميرة http://…</t>
  </si>
  <si>
    <t>abu_othman75
RT @3tab_a7bab: 2006 دمرت إسرائيل
معظم لبنان ولم تطلق قذيفة واحده
على الضاحية الجنوبية معقل #حزب_الشيطان
#طلعت_ريحتكم #حسن_زميرة http://…</t>
  </si>
  <si>
    <t>ty6466
RT @3tab_a7bab: 2006 دمرت إسرائيل
معظم لبنان ولم تطلق قذيفة واحده
على الضاحية الجنوبية معقل #حزب_الشيطان
#طلعت_ريحتكم #حسن_زميرة http://…</t>
  </si>
  <si>
    <t>masultan7
RT @3tab_a7bab: 2006 دمرت إسرائيل
معظم لبنان ولم تطلق قذيفة واحده
على الضاحية الجنوبية معقل #حزب_الشيطان
#طلعت_ريحتكم #حسن_زميرة http://…</t>
  </si>
  <si>
    <t>mnsr11
RT @3tab_a7bab: 2006 دمرت إسرائيل
معظم لبنان ولم تطلق قذيفة واحده
على الضاحية الجنوبية معقل #حزب_الشيطان
#طلعت_ريحتكم #حسن_زميرة http://…</t>
  </si>
  <si>
    <t>nadimkoteich
RT @XenaBeiruti: حسن #نصر_الله
الناطق الرسمي لحملة #طلعت_ريحتكم
بمدينة #حيفا. #touché https://t.co/OOl7YLwqzA</t>
  </si>
  <si>
    <t>xenabeiruti
حسن #نصر_الله الناطق الرسمي لحملة
#طلعت_ريحتكم بمدينة #حيفا. #touché
https://t.co/OOl7YLwqzA</t>
  </si>
  <si>
    <t>jadjude69
RT @XenaBeiruti: حسن #نصر_الله
الناطق الرسمي لحملة #طلعت_ريحتكم
بمدينة #حيفا. #touché https://t.co/OOl7YLwqzA</t>
  </si>
  <si>
    <t>yaserx55
RT @XenaBeiruti: حسن #نصر_الله
الناطق الرسمي لحملة #طلعت_ريحتكم
بمدينة #حيفا. #touché https://t.co/OOl7YLwqzA</t>
  </si>
  <si>
    <t>shayaalfuraidi
RT @3tab_a7bab: 2006 دمرت إسرائيل
معظم لبنان ولم تطلق قذيفة واحده
على الضاحية الجنوبية معقل #حزب_الشيطان
#طلعت_ريحتكم #حسن_زميرة http://…</t>
  </si>
  <si>
    <t>dhaif_allh
RT @alhayat_school: #موسكو تكشف
تزوير مراسلات لترحيل النفايات اللبنانية
إليها https://t.co/K9BsPqPiNo #لبنان
#طلعت_ريحتكم #بدنا_نحاسب https…</t>
  </si>
  <si>
    <t>alhayat_school
#موسكو تكشف تزوير مراسلات لترحيل
النفايات اللبنانية إليها https://t.co/K9BsPqPiNo
#لبنان #طلعت_ريحتكم #بدنا_نحاسب
https://t.co/liLQ6dlcFi</t>
  </si>
  <si>
    <t>1021omar
RT @alhayat_school: #موسكو تكشف
تزوير مراسلات لترحيل النفايات اللبنانية
إليها https://t.co/K9BsPqPiNo #لبنان
#طلعت_ريحتكم #بدنا_نحاسب https…</t>
  </si>
  <si>
    <t>waelzailaa
RT @3tab_a7bab: 2006 دمرت إسرائيل
معظم لبنان ولم تطلق قذيفة واحده
على الضاحية الجنوبية معقل #حزب_الشيطان
#طلعت_ريحتكم #حسن_زميرة http://…</t>
  </si>
  <si>
    <t>hhh_99
RT @3tab_a7bab: 2006 دمرت إسرائيل
معظم لبنان ولم تطلق قذيفة واحده
على الضاحية الجنوبية معقل #حزب_الشيطان
#طلعت_ريحتكم #حسن_زميرة http://…</t>
  </si>
  <si>
    <t>awad_alanzy92
RT @XenaBeiruti: حسن #نصر_الله
الناطق الرسمي لحملة #طلعت_ريحتكم
بمدينة #حيفا. #touché https://t.co/OOl7YLwqzA</t>
  </si>
  <si>
    <t>na7sansan
RT @XenaBeiruti: حسن #نصر_الله
الناطق الرسمي لحملة #طلعت_ريحتكم
بمدينة #حيفا. #touché https://t.co/OOl7YLwqzA</t>
  </si>
  <si>
    <t>faisalution
RT @3tab_a7bab: 2006 دمرت إسرائيل
معظم لبنان ولم تطلق قذيفة واحده
على الضاحية الجنوبية معقل #حزب_الشيطان
#طلعت_ريحتكم #حسن_زميرة http://…</t>
  </si>
  <si>
    <t>kamal_kakahil
RT @XenaBeiruti: حسن #نصر_الله
الناطق الرسمي لحملة #طلعت_ريحتكم
بمدينة #حيفا. #touché https://t.co/OOl7YLwqzA</t>
  </si>
  <si>
    <t>mulhak
مؤتمر صحافي لـ #طلعت_ريحتكم مساءً
في #رياض_الصلح https://t.co/UKIFtM46Bc
@Tol3et_Re7etkom https://t.co/mOh0gCZcn1</t>
  </si>
  <si>
    <t xml:space="preserve">tol3et_re7etkom
</t>
  </si>
  <si>
    <t>sakkereldekkene
يوم بعد يوم، بيتبيّن معنا ليه #الفساد
صار عادة ويوم بعد يوم، بيبيّن معنا
مين أصل الفساد #طلعت_ريحتكم https://t.co/78Q3c4sosf</t>
  </si>
  <si>
    <t>larissaaounsky
RT @SakkerElDekkene: يوم بعد يوم،
بيتبيّن معنا ليه #الفساد صار عادة
ويوم بعد يوم، بيبيّن معنا مين أصل
الفساد #طلعت_ريحتكم https://t.co/78Q3…</t>
  </si>
  <si>
    <t>nabilnarch
والزبالة السياسية باقية كمان #طلعت_ريحتكم
#جمهورية_الفشل https://t.co/SfZxCXG3Ut</t>
  </si>
  <si>
    <t>travel_90
RT @XenaBeiruti: حسن #نصر_الله
الناطق الرسمي لحملة #طلعت_ريحتكم
بمدينة #حيفا. #touché https://t.co/OOl7YLwqzA</t>
  </si>
  <si>
    <t>whitelighter312
لبنان اكبر صحن تبولة اكبر صحن حمص
اكبر صحن فلافل اكبر مكب زبالة يا
#حكومة_الزبالة #طلعت_ريحتكم وكترت
#بدنا_نحاسب #كلن_يعني_كلن</t>
  </si>
  <si>
    <t>_djim_
عادةً ندعوا للعودة إلى: الضمير.
الحكمة. الهدوء. الذات. تحكيم العقل.
#لبنان : ندعوا للعودة إلى: المطامِر.
#طلعت_ريحتكم #Lebanon</t>
  </si>
  <si>
    <t>malanzi3
RT @Arabi21News: تلويح بالادعاء
على الأسد في محكمة "لاهاي" بسبب
قضية سماحة. https://t.co/0yBkrp4rYZ
#طلعت_ريحتكم #سوريا #نصر_الله</t>
  </si>
  <si>
    <t>opticmistic07
RT @Arabi21News: تلويح بالادعاء
على الأسد في محكمة "لاهاي" بسبب
قضية سماحة. https://t.co/0yBkrp4rYZ
#طلعت_ريحتكم #سوريا #نصر_الله</t>
  </si>
  <si>
    <t>salam04269579
RT @XenaBeiruti: حسن #نصر_الله
الناطق الرسمي لحملة #طلعت_ريحتكم
بمدينة #حيفا. #touché https://t.co/OOl7YLwqzA</t>
  </si>
  <si>
    <t>mjazzi
RT @alhayat_school: #موسكو تكشف
تزوير مراسلات لترحيل النفايات اللبنانية
إليها https://t.co/K9BsPqPiNo #لبنان
#طلعت_ريحتكم #بدنا_نحاسب https…</t>
  </si>
  <si>
    <t>georgesdeaibess
الحق مش على هيك #دولة_لبنانية حق
على شعب غشيم نايم ما ينتطفد على
وزراء #دولة_ذبالة #طلعت_ريحتكم</t>
  </si>
  <si>
    <t>al3lkami1
RT @3tab_a7bab: 2006 دمرت إسرائيل
معظم لبنان ولم تطلق قذيفة واحده
على الضاحية الجنوبية معقل #حزب_الشيطان
#طلعت_ريحتكم #حسن_زميرة http://…</t>
  </si>
  <si>
    <t>nnaleb
#طلعت_ريحتكم طالبت رئيس الحكومة
بإنشاء لجنة طوارىء برئاسته للاتفاق
على خطة متكاملة في ملف #النفايات
https://t.co/P6kJpzS20D</t>
  </si>
  <si>
    <t>news_leb_21
RT @NNALeb: #طلعت_ريحتكم طالبت
رئيس الحكومة بإنشاء لجنة طوارىء
برئاسته للاتفاق على خطة متكاملة
في ملف #النفايات https://t.co/P6kJpzS20D</t>
  </si>
  <si>
    <t>safety_aba
RT @3tab_a7bab: 2006 دمرت إسرائيل
معظم لبنان ولم تطلق قذيفة واحده
على الضاحية الجنوبية معقل #حزب_الشيطان
#طلعت_ريحتكم #حسن_زميرة http://…</t>
  </si>
  <si>
    <t>safa30_4
RT @3tab_a7bab: 2006 دمرت إسرائيل
معظم لبنان ولم تطلق قذيفة واحده
على الضاحية الجنوبية معقل #حزب_الشيطان
#طلعت_ريحتكم #حسن_زميرة http://…</t>
  </si>
  <si>
    <t>sadanews5
#طلعت_ريحتكم طالبت رئيس الحكومة
بإنشاء لجنة طوارىء برئاسته للاتفاق
على خطة متكاملة في ملف #النفايات</t>
  </si>
  <si>
    <t>publicpresse
#طلعت_ريحتكم طالبت سلام بإنشاء
لجنة طوارىء برئاسته لملف #النفايات
https://t.co/4ZooyauBdG</t>
  </si>
  <si>
    <t>ekherelakhbar
#طلعت_ريحتكم طالبت تحويل فوري لمستحقات
البلديات ومحاسبة المتورطين "بملف
النفايات" المزيد:https://t.co/OkeP4V6iRj
https://t.co/0Y5h0xNysE</t>
  </si>
  <si>
    <t>aljadeednews
#طلعت_ريحتكم: للاتفاق على خطة متكاملة
في ملف النفايات https://t.co/HxZB9GVXmi</t>
  </si>
  <si>
    <t>khalidmubarak
RT @rabaaaa18: وصول رمزالنضال الى
#لبنان وخبيرمظاهرات: اﻻستاذة توكل
كرمان فى اي مكان تهبط فيه تحل البركة
وتتحرر اﻻوطان #طلعت_ريحتكم http:/…</t>
  </si>
  <si>
    <t xml:space="preserve">rabaaaa18
</t>
  </si>
  <si>
    <t>radio_sour
#طلعت_ريحتكم طالبت بخطة متكاملة
بملف #النفايات https://t.co/bzRfVeQITI
https://t.co/l8UEQK3qHT</t>
  </si>
  <si>
    <t>c_ha93
RT @nour__daher: الناشطون من محيط
السراي الحكومي. #طلعت_ريحتكم #لبنان
#بيروت #جاي_التغيير https://t.co/9612y3DSf8</t>
  </si>
  <si>
    <t>samerdabliz
#جمهورية_التعتير #نفايات #لبنان
#طلعت_ريحتكم شينوك تمام ... والوضع
يا سلام ...</t>
  </si>
  <si>
    <t>nonna_tam
RT @walasmar: @Kalamennas @SalamTammam
طيب تمام خليهن يعملوا مطمر تحت
شباك بيتك بالمصيطبة @YouStinkLeb
#طلعت_ريحتكم</t>
  </si>
  <si>
    <t xml:space="preserve">assafir
</t>
  </si>
  <si>
    <t xml:space="preserve">salamtammam
</t>
  </si>
  <si>
    <t xml:space="preserve">kalamennas
</t>
  </si>
  <si>
    <t>7aa1aa479c40461
RT @almodononline: "#طلعت_ريحتكم":
عصر الصفقات والتهريبات والفساد
انتهى #لبنان #النفايات https://t.co/xEsNd2AHRz
https://t.co/qP0rhSdtv8</t>
  </si>
  <si>
    <t>almodononline
"#طلعت_ريحتكم": عصر الصفقات والتهريبات
والفساد انتهى #لبنان #النفايات
https://t.co/xEsNd2AHRz https://t.co/qP0rhSdtv8</t>
  </si>
  <si>
    <t>mecharbeleid
RT @almodononline: "#طلعت_ريحتكم":
عصر الصفقات والتهريبات والفساد
انتهى #لبنان #النفايات https://t.co/xEsNd2AHRz
https://t.co/qP0rhSdtv8</t>
  </si>
  <si>
    <t>rr25rr25r
RT @nawaf_nahas1: #طلعت_ريحتكم
لا لا لا مش هيك يالبنان انا عايز
اتظاهر ياجدعااااااااااان http://t.co/rm8dsWLQO9</t>
  </si>
  <si>
    <t>nawaf_nahas1
RT @KSA24: الساسة اللبنانيين ينحرون
اللبنانيين لإرضاء الإيرانيين 😎
#طلعت_ريحتكم</t>
  </si>
  <si>
    <t>noorhan367
RT @3tab_a7bab: 2006 دمرت إسرائيل
معظم لبنان ولم تطلق قذيفة واحده
على الضاحية الجنوبية معقل #حزب_الشيطان
#طلعت_ريحتكم #حسن_زميرة http://…</t>
  </si>
  <si>
    <t>zaitoun247
RT @BzeihMhmd: تفه عهيك بلديات
من جنوب لبنان من زبقين جنوب لبنان
#طلعت_ريحتكم https://t.co/3d8CwWT3nG</t>
  </si>
  <si>
    <t>omarelfar10
RT @taniaelk: التقرير المالي لحملة
#طلعت_ريحتكم بما انه السلطة (الممولة
من الخارج) تتهم النشطاء بالتمويل
الخارجي! #دولة_عربية_صغيرة http://…</t>
  </si>
  <si>
    <t xml:space="preserve">taniaelk
</t>
  </si>
  <si>
    <t>michel961
#طلعت_ريحتكم #كلن_يعني_كلن https://t.co/DPvFxzOyPq</t>
  </si>
  <si>
    <t>tramch
RT @Michel961: #طلعت_ريحتكم #كلن_يعني_كلن
https://t.co/DPvFxzOyPq</t>
  </si>
  <si>
    <t>hasansubhi
RT @3tab_a7bab: 2006 دمرت إسرائيل
معظم لبنان ولم تطلق قذيفة واحده
على الضاحية الجنوبية معقل #حزب_الشيطان
#طلعت_ريحتكم #حسن_زميرة http://…</t>
  </si>
  <si>
    <t>jarasscoop
تعقد حملة #طلعت_ريحتكم مؤتمرا صحافيا،
في الثامنة والنصف مساء اليوم، في
ساحة رياض الصلح، تعليقا على صفقة
الترحيل</t>
  </si>
  <si>
    <t>fohoodsiniyetj
تعقد حملة #طلعت_ريحتكم مؤتمرا صحافيا،
في الثامنة والنصف مساء اليوم، في
ساحة رياض الصلح، تعليقا على صفقة
الترحيل</t>
  </si>
  <si>
    <t>9009salim
RT @ootbb127: جنايز اليوم كانه
حي نافسها وجنايز الغد حنا بس تتنفس
الموت عشواه خطتنا مرافسها وباكر
على رقابنا عشواه تترفس #مبخوت #…</t>
  </si>
  <si>
    <t>ootbb127
جنايز اليوم كانه حي نافسها وجنايز
الغد حنا بس تتنفس الموت عشواه خطتنا
مرافسها وباكر على رقابنا عشواه
تترفس #مبخوت #طلعت_ريحتكم</t>
  </si>
  <si>
    <t>sarirasheed
لا بيفرز و لا بينفرز و لا بزيح
من درب الفرّيزي.. #باي_شينوك #طلعت_ريحتكم
و كترت</t>
  </si>
  <si>
    <t>khhamadeh
RT @sarirasheed: لا بيفرز و لا
بينفرز و لا بزيح من درب الفرّيزي..
#باي_شينوك #طلعت_ريحتكم و كترت</t>
  </si>
  <si>
    <t>natalypano
RT @YouStinkLeb: شينوك أعتذرت،
كذبة الترحيل سقطت. شهرين من النفاق
من حكومة فاسدة ومجرمة #زبالة_لبنان
#طلعت_ريحتكم #كلن_يعني_كلن https://t.c…</t>
  </si>
  <si>
    <t>karolhabak
RT @YouStinkLeb: شينوك أعتذرت،
كذبة الترحيل سقطت. شهرين من النفاق
من حكومة فاسدة ومجرمة #زبالة_لبنان
#طلعت_ريحتكم #كلن_يعني_كلن https://t.c…</t>
  </si>
  <si>
    <t>jalilsrk
RT @YouStinkLeb: شينوك أعتذرت،
كذبة الترحيل سقطت. شهرين من النفاق
من حكومة فاسدة ومجرمة #زبالة_لبنان
#طلعت_ريحتكم #كلن_يعني_كلن https://t.c…</t>
  </si>
  <si>
    <t>pamela_karam1
RT @YouStinkLeb: شينوك أعتذرت،
كذبة الترحيل سقطت. شهرين من النفاق
من حكومة فاسدة ومجرمة #زبالة_لبنان
#طلعت_ريحتكم #كلن_يعني_كلن https://t.c…</t>
  </si>
  <si>
    <t>hu56443445
RT @AES111: أزمة #النفايات في #لبنان
#مستمرة ونموذج عن أزمات ستأتي.
الحل لا يجترح خلف ابواب مغلقة بل
على اسس الشفافية والمساءلة #طلعت_ريحتك…</t>
  </si>
  <si>
    <t>aes111
أزمة #النفايات في #لبنان #مستمرة
ونموذج عن أزمات ستأتي. الحل لا
يجترح خلف ابواب مغلقة بل على اسس
الشفافية والمساءلة #طلعت_ريحتكم
#بدنا_نحاسب</t>
  </si>
  <si>
    <t>mohamadnoureden
#طلعت_ريحتكم</t>
  </si>
  <si>
    <t>joellehatem
الحراك الشعبي بالأصوات https://t.co/OdzzUFtUbN
#طلعت_ريحتكم</t>
  </si>
  <si>
    <t>hadeth_alqlb
سياسة التجويع التي تمارسها السعودية
حالياً بعلاقتها مع لبنان بسبب نباح
هذا الكلب أعزكم الله .. #حزبالة
#طلعت_ريحتكم https://t.co/uLsrZZ30nk</t>
  </si>
  <si>
    <t>hypnotic_100
ما بدنا حدن يعيطلا #السعودية بكرا
. تصطفلو منكن لبعض. #طلعت_ريحتكم
#السعوديه_توقف_دعم_لبنان #لبنان</t>
  </si>
  <si>
    <t>abud66
الحين فعلاً #طلعت_ريحتكم https://t.co/QZ43GIrErn</t>
  </si>
  <si>
    <t>abdullahasiri2
RT @3tab_a7bab: 2006 دمرت إسرائيل
معظم لبنان ولم تطلق قذيفة واحده
على الضاحية الجنوبية معقل #حزب_الشيطان
#طلعت_ريحتكم #حسن_زميرة http://…</t>
  </si>
  <si>
    <t>slol59
RT @xriss_jor: Enough is enough
of this garbage! #garbage #youstink
#طلعت_ريحتكم #بدنا_نحاسب #ابو_رخوصة
#لبنان http://t.co/adMT8ct1UT</t>
  </si>
  <si>
    <t xml:space="preserve">xriss_jor
</t>
  </si>
  <si>
    <t>3zo_alqarni
بتطلع ريحتكم الحين عن جد يا #الجيش_اللبناني
من بعد تخلي السعوديه عنكم 😂😂😂
#طلعت_ريحتكم 😂</t>
  </si>
  <si>
    <t>samie19699
RT @nour__daher: مهزلة العصر...
دولة المافيات ... وصفقات مشبوهة
.. والبلد يغرق بالنفايات يوما بعد
يوم ... #طلعت_ريحتكم #لبنان #بيروت
#سلطة_…</t>
  </si>
  <si>
    <t>alfahaq8
RT @alhumaiem: @Magoo_Q8 هل كانت
لبنان تتوقع ان تظل الأموال السعودية
في حوزتها بعد الوقف المخزي لها
في اعتداء ايران على سفارة المملكة؟
عن …</t>
  </si>
  <si>
    <t>magoo_q8
RT @alhumaiem: @Magoo_Q8 هل كانت
لبنان تتوقع ان تظل الأموال السعودية
في حوزتها بعد الوقف المخزي لها
في اعتداء ايران على سفارة المملكة؟
عن …</t>
  </si>
  <si>
    <t>alhumaiem
@Magoo_Q8 هل كانت لبنان تتوقع ان
تظل الأموال السعودية في حوزتها
بعد الوقف المخزي لها في اعتداء
ايران على سفارة المملكة؟ عن جد
#طلعت_ريحتكم</t>
  </si>
  <si>
    <t>dmagoooo
RT @alhumaiem: @Magoo_Q8 هل كانت
لبنان تتوقع ان تظل الأموال السعودية
في حوزتها بعد الوقف المخزي لها
في اعتداء ايران على سفارة المملكة؟
عن …</t>
  </si>
  <si>
    <t>bk11wdy
RT @alhumaiem: @Magoo_Q8 هل كانت
لبنان تتوقع ان تظل الأموال السعودية
في حوزتها بعد الوقف المخزي لها
في اعتداء ايران على سفارة المملكة؟
عن …</t>
  </si>
  <si>
    <t>shma15
RT @alhumaiem: @Magoo_Q8 هل كانت
لبنان تتوقع ان تظل الأموال السعودية
في حوزتها بعد الوقف المخزي لها
في اعتداء ايران على سفارة المملكة؟
عن …</t>
  </si>
  <si>
    <t>semaancharbel
شايف الدنيا.... زبالة #طلعت_ريحتكم</t>
  </si>
  <si>
    <t>balbarghash
RT @alhumaiem: @Magoo_Q8 هل كانت
لبنان تتوقع ان تظل الأموال السعودية
في حوزتها بعد الوقف المخزي لها
في اعتداء ايران على سفارة المملكة؟
عن …</t>
  </si>
  <si>
    <t>44taifoo44
RT @ootbb127: جنايز اليوم كانه
حي نافسها وجنايز الغد حنا بس تتنفس
الموت عشواه خطتنا مرافسها وباكر
على رقابنا عشواه تترفس #مبخوت #…</t>
  </si>
  <si>
    <t>mutab40
RT @KSA24: الساسة اللبنانيين ينحرون
اللبنانيين لإرضاء الإيرانيين 😎
#طلعت_ريحتكم</t>
  </si>
  <si>
    <t>ksa24
الساسة اللبنانيين ينحرون اللبنانيين
لإرضاء الإيرانيين 😎 #طلعت_ريحتكم</t>
  </si>
  <si>
    <t>alanoud11111111
RT @KSA24: الساسة اللبنانيين ينحرون
اللبنانيين لإرضاء الإيرانيين 😎
#طلعت_ريحتكم</t>
  </si>
  <si>
    <t>streanger1899
RT @KSA24: الساسة اللبنانيين ينحرون
اللبنانيين لإرضاء الإيرانيين 😎
#طلعت_ريحتكم</t>
  </si>
  <si>
    <t>mohanad05988
RT @KSA24: الساسة اللبنانيين ينحرون
اللبنانيين لإرضاء الإيرانيين 😎
#طلعت_ريحتكم</t>
  </si>
  <si>
    <t>suleiman227
RT @KSA24: الساسة اللبنانيين ينحرون
اللبنانيين لإرضاء الإيرانيين 😎
#طلعت_ريحتكم</t>
  </si>
  <si>
    <t>b05007958191
RT @KSA24: الساسة اللبنانيين ينحرون
اللبنانيين لإرضاء الإيرانيين 😎
#طلعت_ريحتكم</t>
  </si>
  <si>
    <t>abdulah_alhajry
RT @KSA24: الساسة اللبنانيين ينحرون
اللبنانيين لإرضاء الإيرانيين 😎
#طلعت_ريحتكم</t>
  </si>
  <si>
    <t>mofreh_abonaser
RT @KSA24: الساسة اللبنانيين ينحرون
اللبنانيين لإرضاء الإيرانيين 😎
#طلعت_ريحتكم</t>
  </si>
  <si>
    <t>yalthwni
RT @KSA24: الساسة اللبنانيين ينحرون
اللبنانيين لإرضاء الإيرانيين 😎
#طلعت_ريحتكم</t>
  </si>
  <si>
    <t>thexoxoe1
RT @KSA24: الساسة اللبنانيين ينحرون
اللبنانيين لإرضاء الإيرانيين 😎
#طلعت_ريحتكم</t>
  </si>
  <si>
    <t>x_marlboro010
الساسة اللبنانيين ينحرون اللبنانيين
لإرضاء الإيرانيين 😎 #طلعت_ريحتكم</t>
  </si>
  <si>
    <t>7wwmm7
RT @KSA24: الساسة اللبنانيين ينحرون
اللبنانيين لإرضاء الإيرانيين 😎
#طلعت_ريحتكم</t>
  </si>
  <si>
    <t>almaneebader
RT @KSA24: الساسة اللبنانيين ينحرون
اللبنانيين لإرضاء الإيرانيين 😎
#طلعت_ريحتكم</t>
  </si>
  <si>
    <t>jobrankariri
RT @KSA24: الساسة اللبنانيين ينحرون
اللبنانيين لإرضاء الإيرانيين 😎
#طلعت_ريحتكم</t>
  </si>
  <si>
    <t>2033d
RT @KSA24: الساسة اللبنانيين ينحرون
اللبنانيين لإرضاء الإيرانيين 😎
#طلعت_ريحتكم</t>
  </si>
  <si>
    <t>3493746
RT @KSA24: الساسة اللبنانيين ينحرون
اللبنانيين لإرضاء الإيرانيين 😎
#طلعت_ريحتكم</t>
  </si>
  <si>
    <t>milanalharthi
RT @KSA24: الساسة اللبنانيين ينحرون
اللبنانيين لإرضاء الإيرانيين 😎
#طلعت_ريحتكم</t>
  </si>
  <si>
    <t>om_ahmad4577
RT @KSA24: الساسة اللبنانيين ينحرون
اللبنانيين لإرضاء الإيرانيين 😎
#طلعت_ريحتكم</t>
  </si>
  <si>
    <t>barolo__
RT @KSA24: الساسة اللبنانيين ينحرون
اللبنانيين لإرضاء الإيرانيين 😎
#طلعت_ريحتكم</t>
  </si>
  <si>
    <t>fmshahrani2
RT @KSA24: الساسة اللبنانيين ينحرون
اللبنانيين لإرضاء الإيرانيين 😎
#طلعت_ريحتكم</t>
  </si>
  <si>
    <t>wwxx2987
RT @KSA24: الساسة اللبنانيين ينحرون
اللبنانيين لإرضاء الإيرانيين 😎
#طلعت_ريحتكم</t>
  </si>
  <si>
    <t>3lih5
#صوتك_أمانة #سؤال_للتفكير #الهلال_الأهلي
#طلعت_ريحتكم #قروب_توق_للتبادل_و_الدعم
https://t.co/VepFo7pU9x</t>
  </si>
  <si>
    <t>jhf_88
RT @KSA24: الساسة اللبنانيين ينحرون
اللبنانيين لإرضاء الإيرانيين 😎
#طلعت_ريحتكم</t>
  </si>
  <si>
    <t>sultan_jn
RT @KSA24: الساسة اللبنانيين ينحرون
اللبنانيين لإرضاء الإيرانيين 😎
#طلعت_ريحتكم</t>
  </si>
  <si>
    <t>qaimarq
RT @alhumaiem: @Magoo_Q8 هل كانت
لبنان تتوقع ان تظل الأموال السعودية
في حوزتها بعد الوقف المخزي لها
في اعتداء ايران على سفارة المملكة؟
عن …</t>
  </si>
  <si>
    <t>hhhsssaaa1994
RT @KSA24: الساسة اللبنانيين ينحرون
اللبنانيين لإرضاء الإيرانيين 😎
#طلعت_ريحتكم</t>
  </si>
  <si>
    <t>eagledriver515
RT @KSA24: الساسة اللبنانيين ينحرون
اللبنانيين لإرضاء الإيرانيين 😎
#طلعت_ريحتكم</t>
  </si>
  <si>
    <t>marfdy1
RT @KSA24: الساسة اللبنانيين ينحرون
اللبنانيين لإرضاء الإيرانيين 😎
#طلعت_ريحتكم</t>
  </si>
  <si>
    <t>smee457725411
RT @KSA24: الساسة اللبنانيين ينحرون
اللبنانيين لإرضاء الإيرانيين 😎
#طلعت_ريحتكم</t>
  </si>
  <si>
    <t>rwa8hrwagh
RT @KSA24: الساسة اللبنانيين ينحرون
اللبنانيين لإرضاء الإيرانيين 😎
#طلعت_ريحتكم</t>
  </si>
  <si>
    <t>9jnooon
RT @KSA24: الساسة اللبنانيين ينحرون
اللبنانيين لإرضاء الإيرانيين 😎
#طلعت_ريحتكم</t>
  </si>
  <si>
    <t>g_waw
RT @KSA24: الساسة اللبنانيين ينحرون
اللبنانيين لإرضاء الإيرانيين 😎
#طلعت_ريحتكم</t>
  </si>
  <si>
    <t>dhoom_ittihad
RT @KSA24: الساسة اللبنانيين ينحرون
اللبنانيين لإرضاء الإيرانيين 😎
#طلعت_ريحتكم</t>
  </si>
  <si>
    <t>ibra1997733
RT @KSA24: الساسة اللبنانيين ينحرون
اللبنانيين لإرضاء الإيرانيين 😎
#طلعت_ريحتكم</t>
  </si>
  <si>
    <t>abdulla_575
RT @KSA24: الساسة اللبنانيين ينحرون
اللبنانيين لإرضاء الإيرانيين 😎
#طلعت_ريحتكم</t>
  </si>
  <si>
    <t>otamohd
#طلعت_ريحتكم من زبالتكم حسن زميرة</t>
  </si>
  <si>
    <t>d7d711222
RT @KSA24: الساسة اللبنانيين ينحرون
اللبنانيين لإرضاء الإيرانيين 😎
#طلعت_ريحتكم</t>
  </si>
  <si>
    <t>a_alshehri2
RT @KSA24: الساسة اللبنانيين ينحرون
اللبنانيين لإرضاء الإيرانيين 😎
#طلعت_ريحتكم</t>
  </si>
  <si>
    <t>abdallah11_1
RT @KSA24: الساسة اللبنانيين ينحرون
اللبنانيين لإرضاء الإيرانيين 😎
#طلعت_ريحتكم</t>
  </si>
  <si>
    <t>aassjj9871
RT @KSA24: الساسة اللبنانيين ينحرون
اللبنانيين لإرضاء الإيرانيين 😎
#طلعت_ريحتكم</t>
  </si>
  <si>
    <t>mz5559
RT @KSA24: الساسة اللبنانيين ينحرون
اللبنانيين لإرضاء الإيرانيين 😎
#طلعت_ريحتكم</t>
  </si>
  <si>
    <t>141616fs
RT @KSA24: الساسة اللبنانيين ينحرون
اللبنانيين لإرضاء الإيرانيين 😎
#طلعت_ريحتكم</t>
  </si>
  <si>
    <t>dno_3ziz
RT @KSA24: الساسة اللبنانيين ينحرون
اللبنانيين لإرضاء الإيرانيين 😎
#طلعت_ريحتكم</t>
  </si>
  <si>
    <t>hassanalahmary
#طلعت_ريحتكم شعب مسكين ما يدرون
من فين يلقونها من مجرم الضاحية
الجنوبية و الا من قيادات سياسية
هشة تخاف من الغطرسة الفارسية حسافة
العروبة</t>
  </si>
  <si>
    <t>fhad19051
RT @KSA24: الساسة اللبنانيين ينحرون
اللبنانيين لإرضاء الإيرانيين 😎
#طلعت_ريحتكم</t>
  </si>
  <si>
    <t>93aaaaaaa
RT @KSA24: الساسة اللبنانيين ينحرون
اللبنانيين لإرضاء الإيرانيين 😎
#طلعت_ريحتكم</t>
  </si>
  <si>
    <t>ksa2015_90
@KSA24 لبنان اصبحت مثل العراق،
يتقرب ساستها لإيران بذبح شعبهم
العربي #طلعت_ريحتكم</t>
  </si>
  <si>
    <t>muthana124
RT @KSA24: الساسة اللبنانيين ينحرون
اللبنانيين لإرضاء الإيرانيين 😎
#طلعت_ريحتكم</t>
  </si>
  <si>
    <t>lulo7557
RT @KSA24: الساسة اللبنانيين ينحرون
اللبنانيين لإرضاء الإيرانيين 😎
#طلعت_ريحتكم</t>
  </si>
  <si>
    <t>shosho1400
RT @KSA24: الساسة اللبنانيين ينحرون
اللبنانيين لإرضاء الإيرانيين 😎
#طلعت_ريحتكم</t>
  </si>
  <si>
    <t>madx133
RT @KSA24: الساسة اللبنانيين ينحرون
اللبنانيين لإرضاء الإيرانيين 😎
#طلعت_ريحتكم</t>
  </si>
  <si>
    <t>shagah12
RT @KSA24: الساسة اللبنانيين ينحرون
اللبنانيين لإرضاء الإيرانيين 😎
#طلعت_ريحتكم</t>
  </si>
  <si>
    <t>bader2rr
هاشتاق يمثل واقع التنمية بلبنان
التي يقودها حزباله ذنب ايران &amp;gt;&amp;gt;
#طلعت_ريحتكم من سياستكم ورد على
هاشتاقهم الوقح الذي يمثل أخلاق
كاتبيه</t>
  </si>
  <si>
    <t>3zizgawm
RT @KSA24: الساسة اللبنانيين ينحرون
اللبنانيين لإرضاء الإيرانيين 😎
#طلعت_ريحتكم</t>
  </si>
  <si>
    <t>71000000000000
RT @KSA24: الساسة اللبنانيين ينحرون
اللبنانيين لإرضاء الإيرانيين 😎
#طلعت_ريحتكم</t>
  </si>
  <si>
    <t>arsenale1990
RT @KSA24: الساسة اللبنانيين ينحرون
اللبنانيين لإرضاء الإيرانيين 😎
#طلعت_ريحتكم</t>
  </si>
  <si>
    <t>ipjvt
RT @KSA24: الساسة اللبنانيين ينحرون
اللبنانيين لإرضاء الإيرانيين 😎
#طلعت_ريحتكم</t>
  </si>
  <si>
    <t>mogtareb11
RT @KSA24: الساسة اللبنانيين ينحرون
اللبنانيين لإرضاء الإيرانيين 😎
#طلعت_ريحتكم</t>
  </si>
  <si>
    <t>mr_aymanov
RT @KSA24: الساسة اللبنانيين ينحرون
اللبنانيين لإرضاء الإيرانيين 😎
#طلعت_ريحتكم</t>
  </si>
  <si>
    <t>albarmanalhbaby
RT @KSA24: الساسة اللبنانيين ينحرون
اللبنانيين لإرضاء الإيرانيين 😎
#طلعت_ريحتكم</t>
  </si>
  <si>
    <t>wkp12
RT @KSA24: الساسة اللبنانيين ينحرون
اللبنانيين لإرضاء الإيرانيين 😎
#طلعت_ريحتكم</t>
  </si>
  <si>
    <t>bndraltamimi
RT @KSA24: الساسة اللبنانيين ينحرون
اللبنانيين لإرضاء الإيرانيين 😎
#طلعت_ريحتكم</t>
  </si>
  <si>
    <t>aqeel_med
RT @KSA24: الساسة اللبنانيين ينحرون
اللبنانيين لإرضاء الإيرانيين 😎
#طلعت_ريحتكم</t>
  </si>
  <si>
    <t>54_8
#طلعت_ريحتكم@Riy_Breaking: الإمارات
تعلن تأييدها الكامل للقرار السعودي
بشأن لبنان رسمياً...</t>
  </si>
  <si>
    <t>www80060
RT @KSA24: الساسة اللبنانيين ينحرون
اللبنانيين لإرضاء الإيرانيين 😎
#طلعت_ريحتكم</t>
  </si>
  <si>
    <t>0567767414d
RT @KSA24: الساسة اللبنانيين ينحرون
اللبنانيين لإرضاء الإيرانيين 😎
#طلعت_ريحتكم</t>
  </si>
  <si>
    <t>azh_aa
RT @KSA24: الساسة اللبنانيين ينحرون
اللبنانيين لإرضاء الإيرانيين 😎
#طلعت_ريحتكم</t>
  </si>
  <si>
    <t>amal_sa60
RT @KSA24: الساسة اللبنانيين ينحرون
اللبنانيين لإرضاء الإيرانيين 😎
#طلعت_ريحتكم</t>
  </si>
  <si>
    <t>mooohamd942
RT @KSA24: الساسة اللبنانيين ينحرون
اللبنانيين لإرضاء الإيرانيين 😎
#طلعت_ريحتكم</t>
  </si>
  <si>
    <t>m2016mu
RT @KSA24: الساسة اللبنانيين ينحرون
اللبنانيين لإرضاء الإيرانيين 😎
#طلعت_ريحتكم</t>
  </si>
  <si>
    <t>shetewi2012
RT @KSA24: الساسة اللبنانيين ينحرون
اللبنانيين لإرضاء الإيرانيين 😎
#طلعت_ريحتكم</t>
  </si>
  <si>
    <t>mohammad_logic
RT @KSA24: الساسة اللبنانيين ينحرون
اللبنانيين لإرضاء الإيرانيين 😎
#طلعت_ريحتكم</t>
  </si>
  <si>
    <t>fgvbnb
RT @KSA24: الساسة اللبنانيين ينحرون
اللبنانيين لإرضاء الإيرانيين 😎
#طلعت_ريحتكم</t>
  </si>
  <si>
    <t>ykaisar
RT @KSA24: الساسة اللبنانيين ينحرون
اللبنانيين لإرضاء الإيرانيين 😎
#طلعت_ريحتكم</t>
  </si>
  <si>
    <t>abomshari_k
RT @KSA24: الساسة اللبنانيين ينحرون
اللبنانيين لإرضاء الإيرانيين 😎
#طلعت_ريحتكم</t>
  </si>
  <si>
    <t>alrzga
RT @KSA24: الساسة اللبنانيين ينحرون
اللبنانيين لإرضاء الإيرانيين 😎
#طلعت_ريحتكم</t>
  </si>
  <si>
    <t>niniten100
RT @KSA24: الساسة اللبنانيين ينحرون
اللبنانيين لإرضاء الإيرانيين 😎
#طلعت_ريحتكم</t>
  </si>
  <si>
    <t>bdaa79
RT @KSA24: الساسة اللبنانيين ينحرون
اللبنانيين لإرضاء الإيرانيين 😎
#طلعت_ريحتكم</t>
  </si>
  <si>
    <t>abdullah_odv99
RT @KSA24: الساسة اللبنانيين ينحرون
اللبنانيين لإرضاء الإيرانيين 😎
#طلعت_ريحتكم</t>
  </si>
  <si>
    <t>qqqmoh
RT @KSA24: الساسة اللبنانيين ينحرون
اللبنانيين لإرضاء الإيرانيين 😎
#طلعت_ريحتكم</t>
  </si>
  <si>
    <t>sfmmmq
RT @KSA24: الساسة اللبنانيين ينحرون
اللبنانيين لإرضاء الإيرانيين 😎
#طلعت_ريحتكم</t>
  </si>
  <si>
    <t>177sssssss
RT @KSA24: الساسة اللبنانيين ينحرون
اللبنانيين لإرضاء الإيرانيين 😎
#طلعت_ريحتكم</t>
  </si>
  <si>
    <t>hmoudbin
RT @KSA24: الساسة اللبنانيين ينحرون
اللبنانيين لإرضاء الإيرانيين 😎
#طلعت_ريحتكم</t>
  </si>
  <si>
    <t>hanodye
RT @KSA24: الساسة اللبنانيين ينحرون
اللبنانيين لإرضاء الإيرانيين 😎
#طلعت_ريحتكم</t>
  </si>
  <si>
    <t>sebaiahmad
RT @KSA24: الساسة اللبنانيين ينحرون
اللبنانيين لإرضاء الإيرانيين 😎
#طلعت_ريحتكم</t>
  </si>
  <si>
    <t>fatek_92
RT @KSA24: الساسة اللبنانيين ينحرون
اللبنانيين لإرضاء الإيرانيين 😎
#طلعت_ريحتكم</t>
  </si>
  <si>
    <t>ba_sel
RT @KSA24: الساسة اللبنانيين ينحرون
اللبنانيين لإرضاء الإيرانيين 😎
#طلعت_ريحتكم</t>
  </si>
  <si>
    <t>aboabadi2211
RT @KSA24: الساسة اللبنانيين ينحرون
اللبنانيين لإرضاء الإيرانيين 😎
#طلعت_ريحتكم</t>
  </si>
  <si>
    <t>alsamirc
RT @KSA24: الساسة اللبنانيين ينحرون
اللبنانيين لإرضاء الإيرانيين 😎
#طلعت_ريحتكم</t>
  </si>
  <si>
    <t>khaledlahhham19
RT @KSA24: الساسة اللبنانيين ينحرون
اللبنانيين لإرضاء الإيرانيين 😎
#طلعت_ريحتكم</t>
  </si>
  <si>
    <t>m3sm4r
RT @KSA24: الساسة اللبنانيين ينحرون
اللبنانيين لإرضاء الإيرانيين 😎
#طلعت_ريحتكم</t>
  </si>
  <si>
    <t>al_sadrani
RT @KSA24: الساسة اللبنانيين ينحرون
اللبنانيين لإرضاء الإيرانيين 😎
#طلعت_ريحتكم</t>
  </si>
  <si>
    <t>aaoihh
RT @KSA24: الساسة اللبنانيين ينحرون
اللبنانيين لإرضاء الإيرانيين 😎
#طلعت_ريحتكم</t>
  </si>
  <si>
    <t>fhadamjad
RT @KSA24: الساسة اللبنانيين ينحرون
اللبنانيين لإرضاء الإيرانيين 😎
#طلعت_ريحتكم</t>
  </si>
  <si>
    <t>aa_00_aa
RT @KSA24: الساسة اللبنانيين ينحرون
اللبنانيين لإرضاء الإيرانيين 😎
#طلعت_ريحتكم</t>
  </si>
  <si>
    <t>rrr14099
RT @KSA24: الساسة اللبنانيين ينحرون
اللبنانيين لإرضاء الإيرانيين 😎
#طلعت_ريحتكم</t>
  </si>
  <si>
    <t>lawles6
RT @KSA24: الساسة اللبنانيين ينحرون
اللبنانيين لإرضاء الإيرانيين 😎
#طلعت_ريحتكم</t>
  </si>
  <si>
    <t>fahad_a08
RT @KSA24: الساسة اللبنانيين ينحرون
اللبنانيين لإرضاء الإيرانيين 😎
#طلعت_ريحتكم</t>
  </si>
  <si>
    <t>abodalanazi
RT @KSA24: الساسة اللبنانيين ينحرون
اللبنانيين لإرضاء الإيرانيين 😎
#طلعت_ريحتكم</t>
  </si>
  <si>
    <t>hcr_20
RT @KSA24: الساسة اللبنانيين ينحرون
اللبنانيين لإرضاء الإيرانيين 😎
#طلعت_ريحتكم</t>
  </si>
  <si>
    <t>alrogisaudi1
RT @KSA24: الساسة اللبنانيين ينحرون
اللبنانيين لإرضاء الإيرانيين 😎
#طلعت_ريحتكم</t>
  </si>
  <si>
    <t>skarz_21
RT @KSA24: الساسة اللبنانيين ينحرون
اللبنانيين لإرضاء الإيرانيين 😎
#طلعت_ريحتكم</t>
  </si>
  <si>
    <t>jody_toto
RT @KSA24: الساسة اللبنانيين ينحرون
اللبنانيين لإرضاء الإيرانيين 😎
#طلعت_ريحتكم</t>
  </si>
  <si>
    <t>_alonzy
RT @KSA24: الساسة اللبنانيين ينحرون
اللبنانيين لإرضاء الإيرانيين 😎
#طلعت_ريحتكم</t>
  </si>
  <si>
    <t>mm1444_
RT @KSA24: الساسة اللبنانيين ينحرون
اللبنانيين لإرضاء الإيرانيين 😎
#طلعت_ريحتكم</t>
  </si>
  <si>
    <t>mater19902
RT @KSA24: الساسة اللبنانيين ينحرون
اللبنانيين لإرضاء الإيرانيين 😎
#طلعت_ريحتكم</t>
  </si>
  <si>
    <t>saqralmezany
RT @KSA24: الساسة اللبنانيين ينحرون
اللبنانيين لإرضاء الإيرانيين 😎
#طلعت_ريحتكم</t>
  </si>
  <si>
    <t>trust_11111
RT @KSA24: الساسة اللبنانيين ينحرون
اللبنانيين لإرضاء الإيرانيين 😎
#طلعت_ريحتكم</t>
  </si>
  <si>
    <t>1028_sh
RT @KSA24: الساسة اللبنانيين ينحرون
اللبنانيين لإرضاء الإيرانيين 😎
#طلعت_ريحتكم</t>
  </si>
  <si>
    <t>aalmashri
RT @KSA24: الساسة اللبنانيين ينحرون
اللبنانيين لإرضاء الإيرانيين 😎
#طلعت_ريحتكم</t>
  </si>
  <si>
    <t>drsaadq8
RT @KSA24: الساسة اللبنانيين ينحرون
اللبنانيين لإرضاء الإيرانيين 😎
#طلعت_ريحتكم</t>
  </si>
  <si>
    <t>buthina2005
RT @ala40eni: #طلعت_ريحتكم #اطردوا_اللبنانيين_من_الخليج</t>
  </si>
  <si>
    <t>ala40eni
#طلعت_ريحتكم #اطردوا_اللبنانيين_من_الخليج</t>
  </si>
  <si>
    <t>satam1973
RT @AZ00Z: #طلعت_ريحتكم أيها اللبنانيون
مددنا يد العون لكم ولكنكم آثرتم
أحضان ايران ، أليس منكم رجل رشيد
؟</t>
  </si>
  <si>
    <t>az00z
#طلعت_ريحتكم أيها اللبنانيون مددنا
يد العون لكم ولكنكم آثرتم أحضان
ايران ، أليس منكم رجل رشيد ؟</t>
  </si>
  <si>
    <t>mfatmaah
RT @KSA24: الساسة اللبنانيين ينحرون
اللبنانيين لإرضاء الإيرانيين 😎
#طلعت_ريحتكم</t>
  </si>
  <si>
    <t>skoodoode
RT @KSA24: الساسة اللبنانيين ينحرون
اللبنانيين لإرضاء الإيرانيين 😎
#طلعت_ريحتكم</t>
  </si>
  <si>
    <t>_1242132233543
RT @KSA24: الساسة اللبنانيين ينحرون
اللبنانيين لإرضاء الإيرانيين 😎
#طلعت_ريحتكم</t>
  </si>
  <si>
    <t>947915
RT @KSA24: الساسة اللبنانيين ينحرون
اللبنانيين لإرضاء الإيرانيين 😎
#طلعت_ريحتكم</t>
  </si>
  <si>
    <t>divid_93
RT @KSA24: الساسة اللبنانيين ينحرون
اللبنانيين لإرضاء الإيرانيين 😎
#طلعت_ريحتكم</t>
  </si>
  <si>
    <t>d7eem_15
RT @KSA24: الساسة اللبنانيين ينحرون
اللبنانيين لإرضاء الإيرانيين 😎
#طلعت_ريحتكم</t>
  </si>
  <si>
    <t>vip9933
RT @KSA24: الساسة اللبنانيين ينحرون
اللبنانيين لإرضاء الإيرانيين 😎
#طلعت_ريحتكم</t>
  </si>
  <si>
    <t>xx_waleed0
RT @KSA24: الساسة اللبنانيين ينحرون
اللبنانيين لإرضاء الإيرانيين 😎
#طلعت_ريحتكم</t>
  </si>
  <si>
    <t>saeed_besh
RT @KSA24: الساسة اللبنانيين ينحرون
اللبنانيين لإرضاء الإيرانيين 😎
#طلعت_ريحتكم</t>
  </si>
  <si>
    <t>ghuzzial
RT @KSA24: الساسة اللبنانيين ينحرون
اللبنانيين لإرضاء الإيرانيين 😎
#طلعت_ريحتكم</t>
  </si>
  <si>
    <t>alaasaal
RT @KSA24: الساسة اللبنانيين ينحرون
اللبنانيين لإرضاء الإيرانيين 😎
#طلعت_ريحتكم</t>
  </si>
  <si>
    <t>sv_saad
RT @KSA24: الساسة اللبنانيين ينحرون
اللبنانيين لإرضاء الإيرانيين 😎
#طلعت_ريحتكم</t>
  </si>
  <si>
    <t>aborayin2
RT @KSA24: الساسة اللبنانيين ينحرون
اللبنانيين لإرضاء الإيرانيين 😎
#طلعت_ريحتكم</t>
  </si>
  <si>
    <t>fahm_a
RT @KSA24: الساسة اللبنانيين ينحرون
اللبنانيين لإرضاء الإيرانيين 😎
#طلعت_ريحتكم</t>
  </si>
  <si>
    <t>shmookqtr
RT @ala40eni: #طلعت_ريحتكم #اطردوا_اللبنانيين_من_الخليج</t>
  </si>
  <si>
    <t>aljasssem1
RT @KSA24: الساسة اللبنانيين ينحرون
اللبنانيين لإرضاء الإيرانيين 😎
#طلعت_ريحتكم</t>
  </si>
  <si>
    <t>khaled0nlt
RT @KSA24: الساسة اللبنانيين ينحرون
اللبنانيين لإرضاء الإيرانيين 😎
#طلعت_ريحتكم</t>
  </si>
  <si>
    <t>iammadhi
@KSA24 هههههههه اعجبني الوسم صدق
#الملك_سلمان طلع ريحتهم😁 لو يسحبون
بعد فلوسنا اللي بالبنك المركزي
،، #طلعت_ريحتكم</t>
  </si>
  <si>
    <t>axz94
RT @KSA24: الساسة اللبنانيين ينحرون
اللبنانيين لإرضاء الإيرانيين 😎
#طلعت_ريحتكم</t>
  </si>
  <si>
    <t>ree_____fah
RT @KSA24: الساسة اللبنانيين ينحرون
اللبنانيين لإرضاء الإيرانيين 😎
#طلعت_ريحتكم</t>
  </si>
  <si>
    <t>saf7awd7aim
RT @KSA24: الساسة اللبنانيين ينحرون
اللبنانيين لإرضاء الإيرانيين 😎
#طلعت_ريحتكم</t>
  </si>
  <si>
    <t>sswet5
RT @KSA24: الساسة اللبنانيين ينحرون
اللبنانيين لإرضاء الإيرانيين 😎
#طلعت_ريحتكم</t>
  </si>
  <si>
    <t>452fc5b6ad414a8
RT @KSA24: الساسة اللبنانيين ينحرون
اللبنانيين لإرضاء الإيرانيين 😎
#طلعت_ريحتكم</t>
  </si>
  <si>
    <t>nasszarie
RT @KSA24: الساسة اللبنانيين ينحرون
اللبنانيين لإرضاء الإيرانيين 😎
#طلعت_ريحتكم</t>
  </si>
  <si>
    <t>moteebharbidhyf
RT @KSA24: الساسة اللبنانيين ينحرون
اللبنانيين لإرضاء الإيرانيين 😎
#طلعت_ريحتكم</t>
  </si>
  <si>
    <t>yalkhalifah14
RT @KSA24: الساسة اللبنانيين ينحرون
اللبنانيين لإرضاء الإيرانيين 😎
#طلعت_ريحتكم</t>
  </si>
  <si>
    <t>two66m
RT @KSA24: الساسة اللبنانيين ينحرون
اللبنانيين لإرضاء الإيرانيين 😎
#طلعت_ريحتكم</t>
  </si>
  <si>
    <t>abu3zoz99
RT @KSA24: الساسة اللبنانيين ينحرون
اللبنانيين لإرضاء الإيرانيين 😎
#طلعت_ريحتكم</t>
  </si>
  <si>
    <t>_rakan_909
RT @KSA24: الساسة اللبنانيين ينحرون
اللبنانيين لإرضاء الإيرانيين 😎
#طلعت_ريحتكم</t>
  </si>
  <si>
    <t>aallromy
RT @KSA24: الساسة اللبنانيين ينحرون
اللبنانيين لإرضاء الإيرانيين 😎
#طلعت_ريحتكم</t>
  </si>
  <si>
    <t>alsx55
RT @KSA24: الساسة اللبنانيين ينحرون
اللبنانيين لإرضاء الإيرانيين 😎
#طلعت_ريحتكم</t>
  </si>
  <si>
    <t>faten4004
RT @KSA24: الساسة اللبنانيين ينحرون
اللبنانيين لإرضاء الإيرانيين 😎
#طلعت_ريحتكم</t>
  </si>
  <si>
    <t>jm5599
RT @KSA24: الساسة اللبنانيين ينحرون
اللبنانيين لإرضاء الإيرانيين 😎
#طلعت_ريحتكم</t>
  </si>
  <si>
    <t>momaizcool7
RT @KSA24: الساسة اللبنانيين ينحرون
اللبنانيين لإرضاء الإيرانيين 😎
#طلعت_ريحتكم</t>
  </si>
  <si>
    <t>mahafaiz1
التاق اللي مسوينه اللبنانيه رد
على قطع مساعداتنا لهم اكبر دليل
على المستوى المتدني اللي صاروا
فيه #طلعت_ريحتكم</t>
  </si>
  <si>
    <t>almalkiyasser
RT @KSA24: الساسة اللبنانيين ينحرون
اللبنانيين لإرضاء الإيرانيين 😎
#طلعت_ريحتكم</t>
  </si>
  <si>
    <t>zokkfxj3eziisft
RT @KSA24: الساسة اللبنانيين ينحرون
اللبنانيين لإرضاء الإيرانيين 😎
#طلعت_ريحتكم</t>
  </si>
  <si>
    <t>om_mma3
RT @KSA24: الساسة اللبنانيين ينحرون
اللبنانيين لإرضاء الإيرانيين 😎
#طلعت_ريحتكم</t>
  </si>
  <si>
    <t>salman_abusaud
تحويل الدعم الى الشمال اللبناني
طرابلس هو الخيار الامثل لنا،،وانا
اعلم انهم مستعدون للفداء بأرواحهم
من اجل السعودية، #طلعت_ريحتكم</t>
  </si>
  <si>
    <t>samiaa100
RT @KSA24: الساسة اللبنانيين ينحرون
اللبنانيين لإرضاء الإيرانيين 😎
#طلعت_ريحتكم</t>
  </si>
  <si>
    <t>saallyy2015
RT @KSA24: الساسة اللبنانيين ينحرون
اللبنانيين لإرضاء الإيرانيين 😎
#طلعت_ريحتكم</t>
  </si>
  <si>
    <t>mfs1405
RT @KSA24: الساسة اللبنانيين ينحرون
اللبنانيين لإرضاء الإيرانيين 😎
#طلعت_ريحتكم</t>
  </si>
  <si>
    <t>abuaebadi
RT @KSA24: الساسة اللبنانيين ينحرون
اللبنانيين لإرضاء الإيرانيين 😎
#طلعت_ريحتكم</t>
  </si>
  <si>
    <t>motebalsaad
RT @AZ00Z: #طلعت_ريحتكم أيها اللبنانيون
مددنا يد العون لكم ولكنكم آثرتم
أحضان ايران ، أليس منكم رجل رشيد
؟</t>
  </si>
  <si>
    <t>abrahim187441
RT @KSA24: الساسة اللبنانيين ينحرون
اللبنانيين لإرضاء الإيرانيين 😎
#طلعت_ريحتكم</t>
  </si>
  <si>
    <t>awad05023
RT @KSA24: الساسة اللبنانيين ينحرون
اللبنانيين لإرضاء الإيرانيين 😎
#طلعت_ريحتكم</t>
  </si>
  <si>
    <t>al_khaldi0
RT @KSA24: الساسة اللبنانيين ينحرون
اللبنانيين لإرضاء الإيرانيين 😎
#طلعت_ريحتكم</t>
  </si>
  <si>
    <t>ssaaeedd050
RT @KSA24: الساسة اللبنانيين ينحرون
اللبنانيين لإرضاء الإيرانيين 😎
#طلعت_ريحتكم</t>
  </si>
  <si>
    <t>_hx16
RT @KSA24: الساسة اللبنانيين ينحرون
اللبنانيين لإرضاء الإيرانيين 😎
#طلعت_ريحتكم</t>
  </si>
  <si>
    <t>abuyaser551
RT @KSA24: الساسة اللبنانيين ينحرون
اللبنانيين لإرضاء الإيرانيين 😎
#طلعت_ريحتكم</t>
  </si>
  <si>
    <t>hamdsaa
RT @KSA24: الساسة اللبنانيين ينحرون
اللبنانيين لإرضاء الإيرانيين 😎
#طلعت_ريحتكم</t>
  </si>
  <si>
    <t>jessica_alanzi
RT @KSA24: الساسة اللبنانيين ينحرون
اللبنانيين لإرضاء الإيرانيين 😎
#طلعت_ريحتكم</t>
  </si>
  <si>
    <t>mubfox20009
RT @KSA24: الساسة اللبنانيين ينحرون
اللبنانيين لإرضاء الإيرانيين 😎
#طلعت_ريحتكم</t>
  </si>
  <si>
    <t>alajmi98
RT @aia07770: #لطيزنا لأسف هذا
يدل على مستوى الجرارة والقوادة
التي يتمتع بها حزب المقامرة والمماتعة
#حزباله #طلعت_ريحتكم اهنيكم على
الأخلا…</t>
  </si>
  <si>
    <t>aia07770
#لطيزنا لأسف هذا يدل على مستوى
الجرارة والقوادة التي يتمتع بها
حزب المقامرة والمماتعة #حزباله
#طلعت_ريحتكم اهنيكم على الأخلاق
الشوارعية</t>
  </si>
  <si>
    <t>motmhl
RT @KSA24: الساسة اللبنانيين ينحرون
اللبنانيين لإرضاء الإيرانيين 😎
#طلعت_ريحتكم</t>
  </si>
  <si>
    <t>fah_tom
RT @KSA24: الساسة اللبنانيين ينحرون
اللبنانيين لإرضاء الإيرانيين 😎
#طلعت_ريحتكم</t>
  </si>
  <si>
    <t>saif_w_s
RT @KSA24: الساسة اللبنانيين ينحرون
اللبنانيين لإرضاء الإيرانيين 😎
#طلعت_ريحتكم</t>
  </si>
  <si>
    <t>alshehri684
RT @KSA24: الساسة اللبنانيين ينحرون
اللبنانيين لإرضاء الإيرانيين 😎
#طلعت_ريحتكم</t>
  </si>
  <si>
    <t>albahle
RT @KSA24: الساسة اللبنانيين ينحرون
اللبنانيين لإرضاء الإيرانيين 😎
#طلعت_ريحتكم</t>
  </si>
  <si>
    <t>al_fahd2014
RT @KSA24: الساسة اللبنانيين ينحرون
اللبنانيين لإرضاء الإيرانيين 😎
#طلعت_ريحتكم</t>
  </si>
  <si>
    <t>hig1412
RT @KSA24: الساسة اللبنانيين ينحرون
اللبنانيين لإرضاء الإيرانيين 😎
#طلعت_ريحتكم</t>
  </si>
  <si>
    <t>setocrsto
RT @KSA24: الساسة اللبنانيين ينحرون
اللبنانيين لإرضاء الإيرانيين 😎
#طلعت_ريحتكم</t>
  </si>
  <si>
    <t>hnno_mr
@Hammoud_91 يابتاع التبولة ابلع
العافيه وخليك بهاشتاقكم #طلعت_ريحتكم</t>
  </si>
  <si>
    <t xml:space="preserve">hammoud_91
</t>
  </si>
  <si>
    <t>aawwd403
RT @KSA24: الساسة اللبنانيين ينحرون
اللبنانيين لإرضاء الإيرانيين 😎
#طلعت_ريحتكم</t>
  </si>
  <si>
    <t>f_salam
RT @KSA24: الساسة اللبنانيين ينحرون
اللبنانيين لإرضاء الإيرانيين 😎
#طلعت_ريحتكم</t>
  </si>
  <si>
    <t>almalki_co
RT @KSA24: الساسة اللبنانيين ينحرون
اللبنانيين لإرضاء الإيرانيين 😎
#طلعت_ريحتكم</t>
  </si>
  <si>
    <t>mazendana1
RT @KSA24: الساسة اللبنانيين ينحرون
اللبنانيين لإرضاء الإيرانيين 😎
#طلعت_ريحتكم</t>
  </si>
  <si>
    <t>abu_nasser79
RT @KSA24: الساسة اللبنانيين ينحرون
اللبنانيين لإرضاء الإيرانيين 😎
#طلعت_ريحتكم</t>
  </si>
  <si>
    <t>vip_14a
RT @KSA24: الساسة اللبنانيين ينحرون
اللبنانيين لإرضاء الإيرانيين 😎
#طلعت_ريحتكم</t>
  </si>
  <si>
    <t>monst_er7
#لطيزنا #طلعت_ريحتكم وش هالشعـــب
الٳبـــاحــــــي !!</t>
  </si>
  <si>
    <t>rhff20
RT @KSA24: الساسة اللبنانيين ينحرون
اللبنانيين لإرضاء الإيرانيين 😎
#طلعت_ريحتكم</t>
  </si>
  <si>
    <t>7homih
RT @KSA24: الساسة اللبنانيين ينحرون
اللبنانيين لإرضاء الإيرانيين 😎
#طلعت_ريحتكم</t>
  </si>
  <si>
    <t>kh_f92
#السعوديه_توقف_مساعداتها_للبنان
عندما سيطرت إيران على لبنان حولتها
إلى أكبر مزبلة في التاريخ #طلعت_ريحتكم</t>
  </si>
  <si>
    <t>nsouri511
RT @aia07770: #لطيزنا لأسف هذا
يدل على مستوى الجرارة والقوادة
التي يتمتع بها حزب المقامرة والمماتعة
#حزباله #طلعت_ريحتكم اهنيكم على
الأخلا…</t>
  </si>
  <si>
    <t>abdulrhman2233
RT @KSA24: الساسة اللبنانيين ينحرون
اللبنانيين لإرضاء الإيرانيين 😎
#طلعت_ريحتكم</t>
  </si>
  <si>
    <t>kebreyaansan2
RT @KSA24: الساسة اللبنانيين ينحرون
اللبنانيين لإرضاء الإيرانيين 😎
#طلعت_ريحتكم</t>
  </si>
  <si>
    <t>love66d
RT @KSA24: الساسة اللبنانيين ينحرون
اللبنانيين لإرضاء الإيرانيين 😎
#طلعت_ريحتكم</t>
  </si>
  <si>
    <t>n13may
#لطيزنا سوينا لكم دوله بعد اتفاق
الطائف واعدنا اعمار لبنان لين ما
صارت جنه .وباﻻخير #طلعت_ريحتكم
من زبايلكم ..اكيد بنسحب فلوسنا
..مانتو كفو</t>
  </si>
  <si>
    <t>rakann_faisal
RT @KSA24: الساسة اللبنانيين ينحرون
اللبنانيين لإرضاء الإيرانيين 😎
#طلعت_ريحتكم</t>
  </si>
  <si>
    <t>einsan
المفروض #لطيزنا وبعدين يجى هاشتاج
#طلعت_ريحتكم ولا نخليها ريحتنا
:D:D:D:D</t>
  </si>
  <si>
    <t>iffhjkgf75
RT @KSA24: الساسة اللبنانيين ينحرون
اللبنانيين لإرضاء الإيرانيين 😎
#طلعت_ريحتكم</t>
  </si>
  <si>
    <t>albesheeri
RT @KSA24: الساسة اللبنانيين ينحرون
اللبنانيين لإرضاء الإيرانيين 😎
#طلعت_ريحتكم</t>
  </si>
  <si>
    <t>sari80070
RT @KSA24: الساسة اللبنانيين ينحرون
اللبنانيين لإرضاء الإيرانيين 😎
#طلعت_ريحتكم</t>
  </si>
  <si>
    <t>guidance666
#طلعت_ريحتكم الحين بتطلع ريحتهم
صدق 😷 #السعوديه_توقف_مساعداتها_للبنان</t>
  </si>
  <si>
    <t>ammaraljohani
RT @KSA24: الساسة اللبنانيين ينحرون
اللبنانيين لإرضاء الإيرانيين 😎
#طلعت_ريحتكم</t>
  </si>
  <si>
    <t>sroor123123
#السعوديه_توقف_مساعداتها_للبنان
هه يا لبنان #طلعت_ريحتكم وخنتوا
عروبتكم فخسرتوا اسلحتكم وفقدتوا
قيمتكم إيران دمرتكم ياتصحوا ياتبقو
بخيبتكم</t>
  </si>
  <si>
    <t>almluon
اعتراف صريح انك ذنب ووسخ. #طلعت_ريحتكم
@sherkawi_abbas</t>
  </si>
  <si>
    <t xml:space="preserve">sherkawi_abbas
</t>
  </si>
  <si>
    <t>bshaaarrr
من #طلعت_ريحتكم إلى #لطيزنا يعطيك
مؤشر انها دولة( .....) تحية ﻻشراف
لبنان فقط اما حثالة طهران بنقولكم
ورينا من وين بتصرف بعد اليوم</t>
  </si>
  <si>
    <t>hapaip
RT @bshaaarrr: من #طلعت_ريحتكم
إلى #لطيزنا يعطيك مؤشر انها دولة(
.....) تحية ﻻشراف لبنان فقط اما
حثالة طهران بنقولكم ورينا من وين
بتصرف …</t>
  </si>
  <si>
    <t>8ef03cd24ba74ad
#لطيزنا معلييش يعني هذا مستواكم
الادبي والاخلاقي تبغونها ب #طلعت_ريحتكم
ولا بدون ؟؟ تسوون هاشتاق وزحمة
ف الاخير يجو السعوديين يقلبونه
عليكم</t>
  </si>
  <si>
    <t>rr52000
RT @KSA24: الساسة اللبنانيين ينحرون
اللبنانيين لإرضاء الإيرانيين 😎
#طلعت_ريحتكم</t>
  </si>
  <si>
    <t>saudimo
#طز_بالملك_وملياراته لملموا زبالتكم
لإنها #طلعت_ريحتكم وبعدها طزطزوا
متل ما بدكن وخلي #حزبالة وإيران
تنفعكم https://t.co/A8v5dRFZ79</t>
  </si>
  <si>
    <t>7al_msahakil
لو انخطفت بيوم من عائله غنيه هل
!#تصويت #عبر #الثقة_هي #طلعت_ريحتكم</t>
  </si>
  <si>
    <t>ali055614
RT @KSA24: الساسة اللبنانيين ينحرون
اللبنانيين لإرضاء الإيرانيين 😎
#طلعت_ريحتكم</t>
  </si>
  <si>
    <t>lksamedl
RT @KSA24: الساسة اللبنانيين ينحرون
اللبنانيين لإرضاء الإيرانيين 😎
#طلعت_ريحتكم</t>
  </si>
  <si>
    <t>salem2199
RT @KSA24: الساسة اللبنانيين ينحرون
اللبنانيين لإرضاء الإيرانيين 😎
#طلعت_ريحتكم</t>
  </si>
  <si>
    <t>moh241296
RT @KSA24: الساسة اللبنانيين ينحرون
اللبنانيين لإرضاء الإيرانيين 😎
#طلعت_ريحتكم</t>
  </si>
  <si>
    <t>aboserver16
RT @KSA24: الساسة اللبنانيين ينحرون
اللبنانيين لإرضاء الإيرانيين 😎
#طلعت_ريحتكم</t>
  </si>
  <si>
    <t>rightd133
RT @KSA24: الساسة اللبنانيين ينحرون
اللبنانيين لإرضاء الإيرانيين 😎
#طلعت_ريحتكم</t>
  </si>
  <si>
    <t>marwanqasas
RT @KSA24: الساسة اللبنانيين ينحرون
اللبنانيين لإرضاء الإيرانيين 😎
#طلعت_ريحتكم</t>
  </si>
  <si>
    <t>sam_2o16
RT @KSA24: الساسة اللبنانيين ينحرون
اللبنانيين لإرضاء الإيرانيين 😎
#طلعت_ريحتكم</t>
  </si>
  <si>
    <t>mansourwinner
RT @KSA24: الساسة اللبنانيين ينحرون
اللبنانيين لإرضاء الإيرانيين 😎
#طلعت_ريحتكم</t>
  </si>
  <si>
    <t>khaled58king
RT @KSA24: الساسة اللبنانيين ينحرون
اللبنانيين لإرضاء الإيرانيين 😎
#طلعت_ريحتكم</t>
  </si>
  <si>
    <t>shatah1416
RT @KSA24: الساسة اللبنانيين ينحرون
اللبنانيين لإرضاء الإيرانيين 😎
#طلعت_ريحتكم</t>
  </si>
  <si>
    <t>al_ahku
RT @KSA24: الساسة اللبنانيين ينحرون
اللبنانيين لإرضاء الإيرانيين 😎
#طلعت_ريحتكم</t>
  </si>
  <si>
    <t>hagarni
RT @KSA24: الساسة اللبنانيين ينحرون
اللبنانيين لإرضاء الإيرانيين 😎
#طلعت_ريحتكم</t>
  </si>
  <si>
    <t>mind_trip1
#السعوديه_توقف_مساعداتها_للبنان
، السعودية توجه صفعة الى ما يسمى
"حكومة لبنان" ، #طلعت_ريحتكم 😷</t>
  </si>
  <si>
    <t>suhajaffal
مرآب «أبو رخوصة» في البيال أقفل..
وصرخات الموظفين تعلو #سوق_ابو_رخوصة
#سوليدير #بدنا_نحاسب #طلعت_ريحتكم</t>
  </si>
  <si>
    <t>3z3_3z
@iranianaffairs @aa_arabic لبنان
مع ايران #طلعت_ريحتكم</t>
  </si>
  <si>
    <t xml:space="preserve">aa_arabic
</t>
  </si>
  <si>
    <t>iranianaffairs
سابقا قال اللبنانيون للحكومةالمحسوبة
على حزب الله #طلعت_ريحتكم الآن
ننتظر من الشعب اللبناني أن يقول
#طلعت_خيانتكم عمق لبنان عربي وسيبقى
كذلك</t>
  </si>
  <si>
    <t>sara_w_1
الجماعه فاهمين الموضوع على أساس
"نهن نهبكم نهبكم نهبنا" السعوديه_توقف_مساعداتها_للبنان
فعلا #طلعت_ريحتكم</t>
  </si>
  <si>
    <t>irahaf8
قذاره وعهر تحكيمي #طلعت_ريحتكم</t>
  </si>
  <si>
    <t>yyy214
RT @Shn5ar: #لطيزنا لما السعودية
كانت تدعم لبنان كانت اسمها لبنان
الفخامة ولما دعمتها ايران اصبحت
لبنان القمامة #طلعت_ريحتكم</t>
  </si>
  <si>
    <t>shn5ar
#لطيزنا لما السعودية كانت تدعم
لبنان كانت اسمها لبنان الفخامة
ولما دعمتها ايران اصبحت لبنان القمامة
#طلعت_ريحتكم</t>
  </si>
  <si>
    <t>alyousfi_1
RT @KSA24: الساسة اللبنانيين ينحرون
اللبنانيين لإرضاء الإيرانيين 😎
#طلعت_ريحتكم</t>
  </si>
  <si>
    <t>khvip979
RT @KSA24: الساسة اللبنانيين ينحرون
اللبنانيين لإرضاء الإيرانيين 😎
#طلعت_ريحتكم</t>
  </si>
  <si>
    <t>2011saowi
RT @iranianaffairs: سابقا قال اللبنانيون
للحكومةالمحسوبة على حزب الله #طلعت_ريحتكم
الآن ننتظر من الشعب اللبناني أن
يقول #طلعت_خيانتكم عمق ل…</t>
  </si>
  <si>
    <t>aboreean
RT @iranianaffairs: سابقا قال اللبنانيون
للحكومةالمحسوبة على حزب الله #طلعت_ريحتكم
الآن ننتظر من الشعب اللبناني أن
يقول #طلعت_خيانتكم عمق ل…</t>
  </si>
  <si>
    <t>amar9999999
RT @iranianaffairs: سابقا قال اللبنانيون
للحكومةالمحسوبة على حزب الله #طلعت_ريحتكم
الآن ننتظر من الشعب اللبناني أن
يقول #طلعت_خيانتكم عمق ل…</t>
  </si>
  <si>
    <t>07alsahil
RT @iranianaffairs: سابقا قال اللبنانيون
للحكومةالمحسوبة على حزب الله #طلعت_ريحتكم
الآن ننتظر من الشعب اللبناني أن
يقول #طلعت_خيانتكم عمق ل…</t>
  </si>
  <si>
    <t>marzog0306
RT @iranianaffairs: سابقا قال اللبنانيون
للحكومةالمحسوبة على حزب الله #طلعت_ريحتكم
الآن ننتظر من الشعب اللبناني أن
يقول #طلعت_خيانتكم عمق ل…</t>
  </si>
  <si>
    <t>saadaseri
RT @iranianaffairs: سابقا قال اللبنانيون
للحكومةالمحسوبة على حزب الله #طلعت_ريحتكم
الآن ننتظر من الشعب اللبناني أن
يقول #طلعت_خيانتكم عمق ل…</t>
  </si>
  <si>
    <t>24hani
RT @iranianaffairs: سابقا قال اللبنانيون
للحكومةالمحسوبة على حزب الله #طلعت_ريحتكم
الآن ننتظر من الشعب اللبناني أن
يقول #طلعت_خيانتكم عمق ل…</t>
  </si>
  <si>
    <t>salehsmo141414
RT @iranianaffairs: سابقا قال اللبنانيون
للحكومةالمحسوبة على حزب الله #طلعت_ريحتكم
الآن ننتظر من الشعب اللبناني أن
يقول #طلعت_خيانتكم عمق ل…</t>
  </si>
  <si>
    <t>08rose08
RT @iranianaffairs: سابقا قال اللبنانيون
للحكومةالمحسوبة على حزب الله #طلعت_ريحتكم
الآن ننتظر من الشعب اللبناني أن
يقول #طلعت_خيانتكم عمق ل…</t>
  </si>
  <si>
    <t>alovips
RT @iranianaffairs: سابقا قال اللبنانيون
للحكومةالمحسوبة على حزب الله #طلعت_ريحتكم
الآن ننتظر من الشعب اللبناني أن
يقول #طلعت_خيانتكم عمق ل…</t>
  </si>
  <si>
    <t>marzoqalmaklafy
RT @iranianaffairs: سابقا قال اللبنانيون
للحكومةالمحسوبة على حزب الله #طلعت_ريحتكم
الآن ننتظر من الشعب اللبناني أن
يقول #طلعت_خيانتكم عمق ل…</t>
  </si>
  <si>
    <t>aldosariayesha
RT @iranianaffairs: سابقا قال اللبنانيون
للحكومةالمحسوبة على حزب الله #طلعت_ريحتكم
الآن ننتظر من الشعب اللبناني أن
يقول #طلعت_خيانتكم عمق ل…</t>
  </si>
  <si>
    <t>86_jed
RT @iranianaffairs: سابقا قال اللبنانيون
للحكومةالمحسوبة على حزب الله #طلعت_ريحتكم
الآن ننتظر من الشعب اللبناني أن
يقول #طلعت_خيانتكم عمق ل…</t>
  </si>
  <si>
    <t>faszahrani
RT @iranianaffairs: سابقا قال اللبنانيون
للحكومةالمحسوبة على حزب الله #طلعت_ريحتكم
الآن ننتظر من الشعب اللبناني أن
يقول #طلعت_خيانتكم عمق ل…</t>
  </si>
  <si>
    <t>amoonr86my
RT @iranianaffairs: سابقا قال اللبنانيون
للحكومةالمحسوبة على حزب الله #طلعت_ريحتكم
الآن ننتظر من الشعب اللبناني أن
يقول #طلعت_خيانتكم عمق ل…</t>
  </si>
  <si>
    <t>dr3bh
RT @iranianaffairs: سابقا قال اللبنانيون
للحكومةالمحسوبة على حزب الله #طلعت_ريحتكم
الآن ننتظر من الشعب اللبناني أن
يقول #طلعت_خيانتكم عمق ل…</t>
  </si>
  <si>
    <t>abd201419881
RT @iranianaffairs: سابقا قال اللبنانيون
للحكومةالمحسوبة على حزب الله #طلعت_ريحتكم
الآن ننتظر من الشعب اللبناني أن
يقول #طلعت_خيانتكم عمق ل…</t>
  </si>
  <si>
    <t>vi30i
RT @iranianaffairs: سابقا قال اللبنانيون
للحكومةالمحسوبة على حزب الله #طلعت_ريحتكم
الآن ننتظر من الشعب اللبناني أن
يقول #طلعت_خيانتكم عمق ل…</t>
  </si>
  <si>
    <t>652282
RT @iranianaffairs: سابقا قال اللبنانيون
للحكومةالمحسوبة على حزب الله #طلعت_ريحتكم
الآن ننتظر من الشعب اللبناني أن
يقول #طلعت_خيانتكم عمق ل…</t>
  </si>
  <si>
    <t>nwal0003
RT @iranianaffairs: سابقا قال اللبنانيون
للحكومةالمحسوبة على حزب الله #طلعت_ريحتكم
الآن ننتظر من الشعب اللبناني أن
يقول #طلعت_خيانتكم عمق ل…</t>
  </si>
  <si>
    <t>hind2h
RT @iranianaffairs: سابقا قال اللبنانيون
للحكومةالمحسوبة على حزب الله #طلعت_ريحتكم
الآن ننتظر من الشعب اللبناني أن
يقول #طلعت_خيانتكم عمق ل…</t>
  </si>
  <si>
    <t>faisal16_
RT @iranianaffairs: سابقا قال اللبنانيون
للحكومةالمحسوبة على حزب الله #طلعت_ريحتكم
الآن ننتظر من الشعب اللبناني أن
يقول #طلعت_خيانتكم عمق ل…</t>
  </si>
  <si>
    <t>fa90ah
RT @iranianaffairs: سابقا قال اللبنانيون
للحكومةالمحسوبة على حزب الله #طلعت_ريحتكم
الآن ننتظر من الشعب اللبناني أن
يقول #طلعت_خيانتكم عمق ل…</t>
  </si>
  <si>
    <t>falasmri551
RT @iranianaffairs: سابقا قال اللبنانيون
للحكومةالمحسوبة على حزب الله #طلعت_ريحتكم
الآن ننتظر من الشعب اللبناني أن
يقول #طلعت_خيانتكم عمق ل…</t>
  </si>
  <si>
    <t>fh__16
RT @iranianaffairs: سابقا قال اللبنانيون
للحكومةالمحسوبة على حزب الله #طلعت_ريحتكم
الآن ننتظر من الشعب اللبناني أن
يقول #طلعت_خيانتكم عمق ل…</t>
  </si>
  <si>
    <t>alialmhfod
RT @iranianaffairs: سابقا قال اللبنانيون
للحكومةالمحسوبة على حزب الله #طلعت_ريحتكم
الآن ننتظر من الشعب اللبناني أن
يقول #طلعت_خيانتكم عمق ل…</t>
  </si>
  <si>
    <t>gxr5055
RT @iranianaffairs: سابقا قال اللبنانيون
للحكومةالمحسوبة على حزب الله #طلعت_ريحتكم
الآن ننتظر من الشعب اللبناني أن
يقول #طلعت_خيانتكم عمق ل…</t>
  </si>
  <si>
    <t>lordhilaal
RT @iranianaffairs: سابقا قال اللبنانيون
للحكومةالمحسوبة على حزب الله #طلعت_ريحتكم
الآن ننتظر من الشعب اللبناني أن
يقول #طلعت_خيانتكم عمق ل…</t>
  </si>
  <si>
    <t>saad414
RT @iranianaffairs: سابقا قال اللبنانيون
للحكومةالمحسوبة على حزب الله #طلعت_ريحتكم
الآن ننتظر من الشعب اللبناني أن
يقول #طلعت_خيانتكم عمق ل…</t>
  </si>
  <si>
    <t>alkrm_abo
RT @iranianaffairs: سابقا قال اللبنانيون
للحكومةالمحسوبة على حزب الله #طلعت_ريحتكم
الآن ننتظر من الشعب اللبناني أن
يقول #طلعت_خيانتكم عمق ل…</t>
  </si>
  <si>
    <t>m_bonasser
RT @iranianaffairs: سابقا قال اللبنانيون
للحكومةالمحسوبة على حزب الله #طلعت_ريحتكم
الآن ننتظر من الشعب اللبناني أن
يقول #طلعت_خيانتكم عمق ل…</t>
  </si>
  <si>
    <t>justinksa
RT @iranianaffairs: سابقا قال اللبنانيون
للحكومةالمحسوبة على حزب الله #طلعت_ريحتكم
الآن ننتظر من الشعب اللبناني أن
يقول #طلعت_خيانتكم عمق ل…</t>
  </si>
  <si>
    <t>bbb070
RT @iranianaffairs: سابقا قال اللبنانيون
للحكومةالمحسوبة على حزب الله #طلعت_ريحتكم
الآن ننتظر من الشعب اللبناني أن
يقول #طلعت_خيانتكم عمق ل…</t>
  </si>
  <si>
    <t>falsafh1987
RT @iranianaffairs: سابقا قال اللبنانيون
للحكومةالمحسوبة على حزب الله #طلعت_ريحتكم
الآن ننتظر من الشعب اللبناني أن
يقول #طلعت_خيانتكم عمق ل…</t>
  </si>
  <si>
    <t>alharbiahmad195
RT @iranianaffairs: سابقا قال اللبنانيون
للحكومةالمحسوبة على حزب الله #طلعت_ريحتكم
الآن ننتظر من الشعب اللبناني أن
يقول #طلعت_خيانتكم عمق ل…</t>
  </si>
  <si>
    <t>ana_althenyan
RT @KSA24: الساسة اللبنانيين ينحرون
اللبنانيين لإرضاء الإيرانيين 😎
#طلعت_ريحتكم</t>
  </si>
  <si>
    <t>brans99
RT @iranianaffairs: سابقا قال اللبنانيون
للحكومةالمحسوبة على حزب الله #طلعت_ريحتكم
الآن ننتظر من الشعب اللبناني أن
يقول #طلعت_خيانتكم عمق ل…</t>
  </si>
  <si>
    <t>khalidalkhalifa
RT @iranianaffairs: سابقا قال اللبنانيون
للحكومةالمحسوبة على حزب الله #طلعت_ريحتكم
الآن ننتظر من الشعب اللبناني أن
يقول #طلعت_خيانتكم عمق ل…</t>
  </si>
  <si>
    <t>hkooom12
RT @iranianaffairs: سابقا قال اللبنانيون
للحكومةالمحسوبة على حزب الله #طلعت_ريحتكم
الآن ننتظر من الشعب اللبناني أن
يقول #طلعت_خيانتكم عمق ل…</t>
  </si>
  <si>
    <t>nooonyom
RT @iranianaffairs: سابقا قال اللبنانيون
للحكومةالمحسوبة على حزب الله #طلعت_ريحتكم
الآن ننتظر من الشعب اللبناني أن
يقول #طلعت_خيانتكم عمق ل…</t>
  </si>
  <si>
    <t>nh_111_
RT @iranianaffairs: سابقا قال اللبنانيون
للحكومةالمحسوبة على حزب الله #طلعت_ريحتكم
الآن ننتظر من الشعب اللبناني أن
يقول #طلعت_خيانتكم عمق ل…</t>
  </si>
  <si>
    <t>man5845
RT @iranianaffairs: سابقا قال اللبنانيون
للحكومةالمحسوبة على حزب الله #طلعت_ريحتكم
الآن ننتظر من الشعب اللبناني أن
يقول #طلعت_خيانتكم عمق ل…</t>
  </si>
  <si>
    <t>alabdullah5588
RT @iranianaffairs: سابقا قال اللبنانيون
للحكومةالمحسوبة على حزب الله #طلعت_ريحتكم
الآن ننتظر من الشعب اللبناني أن
يقول #طلعت_خيانتكم عمق ل…</t>
  </si>
  <si>
    <t>dr_faisal1994
RT @iranianaffairs: سابقا قال اللبنانيون
للحكومةالمحسوبة على حزب الله #طلعت_ريحتكم
الآن ننتظر من الشعب اللبناني أن
يقول #طلعت_خيانتكم عمق ل…</t>
  </si>
  <si>
    <t>bahrainembfr
RT @iranianaffairs: سابقا قال اللبنانيون
للحكومةالمحسوبة على حزب الله #طلعت_ريحتكم
الآن ننتظر من الشعب اللبناني أن
يقول #طلعت_خيانتكم عمق ل…</t>
  </si>
  <si>
    <t>husainalmahmood
RT @iranianaffairs: سابقا قال اللبنانيون
للحكومةالمحسوبة على حزب الله #طلعت_ريحتكم
الآن ننتظر من الشعب اللبناني أن
يقول #طلعت_خيانتكم عمق ل…</t>
  </si>
  <si>
    <t>lay_ali99
RT @iranianaffairs: سابقا قال اللبنانيون
للحكومةالمحسوبة على حزب الله #طلعت_ريحتكم
الآن ننتظر من الشعب اللبناني أن
يقول #طلعت_خيانتكم عمق ل…</t>
  </si>
  <si>
    <t>shuga2555
RT @iranianaffairs: سابقا قال اللبنانيون
للحكومةالمحسوبة على حزب الله #طلعت_ريحتكم
الآن ننتظر من الشعب اللبناني أن
يقول #طلعت_خيانتكم عمق ل…</t>
  </si>
  <si>
    <t>lala_mah73
RT @iranianaffairs: سابقا قال اللبنانيون
للحكومةالمحسوبة على حزب الله #طلعت_ريحتكم
الآن ننتظر من الشعب اللبناني أن
يقول #طلعت_خيانتكم عمق ل…</t>
  </si>
  <si>
    <t>mohammadalduba3
RT @iranianaffairs: سابقا قال اللبنانيون
للحكومةالمحسوبة على حزب الله #طلعت_ريحتكم
الآن ننتظر من الشعب اللبناني أن
يقول #طلعت_خيانتكم عمق ل…</t>
  </si>
  <si>
    <t>alsamelf
RT @iranianaffairs: سابقا قال اللبنانيون
للحكومةالمحسوبة على حزب الله #طلعت_ريحتكم
الآن ننتظر من الشعب اللبناني أن
يقول #طلعت_خيانتكم عمق ل…</t>
  </si>
  <si>
    <t>sulta7884
RT @iranianaffairs: سابقا قال اللبنانيون
للحكومةالمحسوبة على حزب الله #طلعت_ريحتكم
الآن ننتظر من الشعب اللبناني أن
يقول #طلعت_خيانتكم عمق ل…</t>
  </si>
  <si>
    <t>bfhd1
RT @iranianaffairs: سابقا قال اللبنانيون
للحكومةالمحسوبة على حزب الله #طلعت_ريحتكم
الآن ننتظر من الشعب اللبناني أن
يقول #طلعت_خيانتكم عمق ل…</t>
  </si>
  <si>
    <t>yasser00017
RT @iranianaffairs: سابقا قال اللبنانيون
للحكومةالمحسوبة على حزب الله #طلعت_ريحتكم
الآن ننتظر من الشعب اللبناني أن
يقول #طلعت_خيانتكم عمق ل…</t>
  </si>
  <si>
    <t>a_nas_a
RT @iranianaffairs: سابقا قال اللبنانيون
للحكومةالمحسوبة على حزب الله #طلعت_ريحتكم
الآن ننتظر من الشعب اللبناني أن
يقول #طلعت_خيانتكم عمق ل…</t>
  </si>
  <si>
    <t>alrase18
RT @iranianaffairs: سابقا قال اللبنانيون
للحكومةالمحسوبة على حزب الله #طلعت_ريحتكم
الآن ننتظر من الشعب اللبناني أن
يقول #طلعت_خيانتكم عمق ل…</t>
  </si>
  <si>
    <t>majed_8818
RT @iranianaffairs: سابقا قال اللبنانيون
للحكومةالمحسوبة على حزب الله #طلعت_ريحتكم
الآن ننتظر من الشعب اللبناني أن
يقول #طلعت_خيانتكم عمق ل…</t>
  </si>
  <si>
    <t>aref_areef
RT @iranianaffairs: سابقا قال اللبنانيون
للحكومةالمحسوبة على حزب الله #طلعت_ريحتكم
الآن ننتظر من الشعب اللبناني أن
يقول #طلعت_خيانتكم عمق ل…</t>
  </si>
  <si>
    <t>ratai
RT @iranianaffairs: سابقا قال اللبنانيون
للحكومةالمحسوبة على حزب الله #طلعت_ريحتكم
الآن ننتظر من الشعب اللبناني أن
يقول #طلعت_خيانتكم عمق ل…</t>
  </si>
  <si>
    <t>a80t89
RT @iranianaffairs: سابقا قال اللبنانيون
للحكومةالمحسوبة على حزب الله #طلعت_ريحتكم
الآن ننتظر من الشعب اللبناني أن
يقول #طلعت_خيانتكم عمق ل…</t>
  </si>
  <si>
    <t>smuziny1
RT @htlarxx1: #لبنان #طلعت_ريحتكم
نصيحة لاتباع حزب الشيطان حسن زميره
(بادروا بشراء حقائب السفر )لانه
عن قريب سوف تطردون من الخليج https://…</t>
  </si>
  <si>
    <t>htlarxx1
#لبنان #طلعت_ريحتكم نصيحة لاتباع
حزب الشيطان حسن زميره (بادروا بشراء
حقائب السفر )لانه عن قريب سوف تطردون
من الخليج https://t.co/FMxCXBblMD</t>
  </si>
  <si>
    <t>lonley2229
RT @iranianaffairs: سابقا قال اللبنانيون
للحكومةالمحسوبة على حزب الله #طلعت_ريحتكم
الآن ننتظر من الشعب اللبناني أن
يقول #طلعت_خيانتكم عمق ل…</t>
  </si>
  <si>
    <t>nassserbkb220
RT @iranianaffairs: سابقا قال اللبنانيون
للحكومةالمحسوبة على حزب الله #طلعت_ريحتكم
الآن ننتظر من الشعب اللبناني أن
يقول #طلعت_خيانتكم عمق ل…</t>
  </si>
  <si>
    <t>redroad0
RT @iranianaffairs: سابقا قال اللبنانيون
للحكومةالمحسوبة على حزب الله #طلعت_ريحتكم
الآن ننتظر من الشعب اللبناني أن
يقول #طلعت_خيانتكم عمق ل…</t>
  </si>
  <si>
    <t>hindihamad
RT @iranianaffairs: سابقا قال اللبنانيون
للحكومةالمحسوبة على حزب الله #طلعت_ريحتكم
الآن ننتظر من الشعب اللبناني أن
يقول #طلعت_خيانتكم عمق ل…</t>
  </si>
  <si>
    <t>raaid13981
RT @iranianaffairs: سابقا قال اللبنانيون
للحكومةالمحسوبة على حزب الله #طلعت_ريحتكم
الآن ننتظر من الشعب اللبناني أن
يقول #طلعت_خيانتكم عمق ل…</t>
  </si>
  <si>
    <t>himohimo23
RT @iranianaffairs: سابقا قال اللبنانيون
للحكومةالمحسوبة على حزب الله #طلعت_ريحتكم
الآن ننتظر من الشعب اللبناني أن
يقول #طلعت_خيانتكم عمق ل…</t>
  </si>
  <si>
    <t>kaidkoko
RT @iranianaffairs: سابقا قال اللبنانيون
للحكومةالمحسوبة على حزب الله #طلعت_ريحتكم
الآن ننتظر من الشعب اللبناني أن
يقول #طلعت_خيانتكم عمق ل…</t>
  </si>
  <si>
    <t>amajeed_a
RT @iranianaffairs: سابقا قال اللبنانيون
للحكومةالمحسوبة على حزب الله #طلعت_ريحتكم
الآن ننتظر من الشعب اللبناني أن
يقول #طلعت_خيانتكم عمق ل…</t>
  </si>
  <si>
    <t>bandar1386
RT @iranianaffairs: سابقا قال اللبنانيون
للحكومةالمحسوبة على حزب الله #طلعت_ريحتكم
الآن ننتظر من الشعب اللبناني أن
يقول #طلعت_خيانتكم عمق ل…</t>
  </si>
  <si>
    <t>alzaeem333nn
RT @iranianaffairs: سابقا قال اللبنانيون
للحكومةالمحسوبة على حزب الله #طلعت_ريحتكم
الآن ننتظر من الشعب اللبناني أن
يقول #طلعت_خيانتكم عمق ل…</t>
  </si>
  <si>
    <t>aziz30ksa
RT @iranianaffairs: سابقا قال اللبنانيون
للحكومةالمحسوبة على حزب الله #طلعت_ريحتكم
الآن ننتظر من الشعب اللبناني أن
يقول #طلعت_خيانتكم عمق ل…</t>
  </si>
  <si>
    <t>aoata
RT @iranianaffairs: سابقا قال اللبنانيون
للحكومةالمحسوبة على حزب الله #طلعت_ريحتكم
الآن ننتظر من الشعب اللبناني أن
يقول #طلعت_خيانتكم عمق ل…</t>
  </si>
  <si>
    <t>msn656
RT @iranianaffairs: سابقا قال اللبنانيون
للحكومةالمحسوبة على حزب الله #طلعت_ريحتكم
الآن ننتظر من الشعب اللبناني أن
يقول #طلعت_خيانتكم عمق ل…</t>
  </si>
  <si>
    <t>shh1212
RT @iranianaffairs: سابقا قال اللبنانيون
للحكومةالمحسوبة على حزب الله #طلعت_ريحتكم
الآن ننتظر من الشعب اللبناني أن
يقول #طلعت_خيانتكم عمق ل…</t>
  </si>
  <si>
    <t>5050arabi
RT @iranianaffairs: سابقا قال اللبنانيون
للحكومةالمحسوبة على حزب الله #طلعت_ريحتكم
الآن ننتظر من الشعب اللبناني أن
يقول #طلعت_خيانتكم عمق ل…</t>
  </si>
  <si>
    <t>wany1992
RT @iranianaffairs: سابقا قال اللبنانيون
للحكومةالمحسوبة على حزب الله #طلعت_ريحتكم
الآن ننتظر من الشعب اللبناني أن
يقول #طلعت_خيانتكم عمق ل…</t>
  </si>
  <si>
    <t>salem5212
RT @iranianaffairs: سابقا قال اللبنانيون
للحكومةالمحسوبة على حزب الله #طلعت_ريحتكم
الآن ننتظر من الشعب اللبناني أن
يقول #طلعت_خيانتكم عمق ل…</t>
  </si>
  <si>
    <t>uthman_99
RT @iranianaffairs: سابقا قال اللبنانيون
للحكومةالمحسوبة على حزب الله #طلعت_ريحتكم
الآن ننتظر من الشعب اللبناني أن
يقول #طلعت_خيانتكم عمق ل…</t>
  </si>
  <si>
    <t>flooooorist
RT @iranianaffairs: سابقا قال اللبنانيون
للحكومةالمحسوبة على حزب الله #طلعت_ريحتكم
الآن ننتظر من الشعب اللبناني أن
يقول #طلعت_خيانتكم عمق ل…</t>
  </si>
  <si>
    <t>fahdd1987
RT @iranianaffairs: سابقا قال اللبنانيون
للحكومةالمحسوبة على حزب الله #طلعت_ريحتكم
الآن ننتظر من الشعب اللبناني أن
يقول #طلعت_خيانتكم عمق ل…</t>
  </si>
  <si>
    <t>gjdjdf48
RT @iranianaffairs: سابقا قال اللبنانيون
للحكومةالمحسوبة على حزب الله #طلعت_ريحتكم
الآن ننتظر من الشعب اللبناني أن
يقول #طلعت_خيانتكم عمق ل…</t>
  </si>
  <si>
    <t>mls_87
RT @iranianaffairs: سابقا قال اللبنانيون
للحكومةالمحسوبة على حزب الله #طلعت_ريحتكم
الآن ننتظر من الشعب اللبناني أن
يقول #طلعت_خيانتكم عمق ل…</t>
  </si>
  <si>
    <t>hussainhazmi
RT @iranianaffairs: سابقا قال اللبنانيون
للحكومةالمحسوبة على حزب الله #طلعت_ريحتكم
الآن ننتظر من الشعب اللبناني أن
يقول #طلعت_خيانتكم عمق ل…</t>
  </si>
  <si>
    <t>alm7arby9
RT @iranianaffairs: سابقا قال اللبنانيون
للحكومةالمحسوبة على حزب الله #طلعت_ريحتكم
الآن ننتظر من الشعب اللبناني أن
يقول #طلعت_خيانتكم عمق ل…</t>
  </si>
  <si>
    <t>zmnel3jyeb
RT @iranianaffairs: سابقا قال اللبنانيون
للحكومةالمحسوبة على حزب الله #طلعت_ريحتكم
الآن ننتظر من الشعب اللبناني أن
يقول #طلعت_خيانتكم عمق ل…</t>
  </si>
  <si>
    <t>syr2013
RT @iranianaffairs: سابقا قال اللبنانيون
للحكومةالمحسوبة على حزب الله #طلعت_ريحتكم
الآن ننتظر من الشعب اللبناني أن
يقول #طلعت_خيانتكم عمق ل…</t>
  </si>
  <si>
    <t>abdullah_19821
RT @iranianaffairs: سابقا قال اللبنانيون
للحكومةالمحسوبة على حزب الله #طلعت_ريحتكم
الآن ننتظر من الشعب اللبناني أن
يقول #طلعت_خيانتكم عمق ل…</t>
  </si>
  <si>
    <t>mamdouh_ksa
RT @iranianaffairs: سابقا قال اللبنانيون
للحكومةالمحسوبة على حزب الله #طلعت_ريحتكم
الآن ننتظر من الشعب اللبناني أن
يقول #طلعت_خيانتكم عمق ل…</t>
  </si>
  <si>
    <t>dr__m_s_m_s
RT @iranianaffairs: سابقا قال اللبنانيون
للحكومةالمحسوبة على حزب الله #طلعت_ريحتكم
الآن ننتظر من الشعب اللبناني أن
يقول #طلعت_خيانتكم عمق ل…</t>
  </si>
  <si>
    <t>abweyad1436
RT @iranianaffairs: سابقا قال اللبنانيون
للحكومةالمحسوبة على حزب الله #طلعت_ريحتكم
الآن ننتظر من الشعب اللبناني أن
يقول #طلعت_خيانتكم عمق ل…</t>
  </si>
  <si>
    <t>aadeb1127
RT @iranianaffairs: سابقا قال اللبنانيون
للحكومةالمحسوبة على حزب الله #طلعت_ريحتكم
الآن ننتظر من الشعب اللبناني أن
يقول #طلعت_خيانتكم عمق ل…</t>
  </si>
  <si>
    <t>hoph123
RT @iranianaffairs: سابقا قال اللبنانيون
للحكومةالمحسوبة على حزب الله #طلعت_ريحتكم
الآن ننتظر من الشعب اللبناني أن
يقول #طلعت_خيانتكم عمق ل…</t>
  </si>
  <si>
    <t>alq_faisal
Retweeted شؤون إيرانية (@iranianaffairs):
سابقا قال اللبنانيون للحكومةالمحسوبة
على حزب الله #طلعت_ريحتكم الآن...
https://t.co/cfFhog4lGY</t>
  </si>
  <si>
    <t>f_a_i_s_l
RT @iranianaffairs: سابقا قال اللبنانيون
للحكومةالمحسوبة على حزب الله #طلعت_ريحتكم
الآن ننتظر من الشعب اللبناني أن
يقول #طلعت_خيانتكم عمق ل…</t>
  </si>
  <si>
    <t>vimto202
RT @iranianaffairs: سابقا قال اللبنانيون
للحكومةالمحسوبة على حزب الله #طلعت_ريحتكم
الآن ننتظر من الشعب اللبناني أن
يقول #طلعت_خيانتكم عمق ل…</t>
  </si>
  <si>
    <t>bintabdul3ziz
RT @iranianaffairs: سابقا قال اللبنانيون
للحكومةالمحسوبة على حزب الله #طلعت_ريحتكم
الآن ننتظر من الشعب اللبناني أن
يقول #طلعت_خيانتكم عمق ل…</t>
  </si>
  <si>
    <t>sanaees2
RT @iranianaffairs: سابقا قال اللبنانيون
للحكومةالمحسوبة على حزب الله #طلعت_ريحتكم
الآن ننتظر من الشعب اللبناني أن
يقول #طلعت_خيانتكم عمق ل…</t>
  </si>
  <si>
    <t>humaidyaa
RT @iranianaffairs: سابقا قال اللبنانيون
للحكومةالمحسوبة على حزب الله #طلعت_ريحتكم
الآن ننتظر من الشعب اللبناني أن
يقول #طلعت_خيانتكم عمق ل…</t>
  </si>
  <si>
    <t>na_5oza3i
Retweeted شؤون إيرانية (@iranianaffairs):
سابقا قال اللبنانيون للحكومةالمحسوبة
على حزب الله #طلعت_ريحتكم الآن...
https://t.co/s6MHiwz5vj</t>
  </si>
  <si>
    <t>jubreenah
RT @iranianaffairs: سابقا قال اللبنانيون
للحكومةالمحسوبة على حزب الله #طلعت_ريحتكم
الآن ننتظر من الشعب اللبناني أن
يقول #طلعت_خيانتكم عمق ل…</t>
  </si>
  <si>
    <t>nowaf0440
RT @iranianaffairs: سابقا قال اللبنانيون
للحكومةالمحسوبة على حزب الله #طلعت_ريحتكم
الآن ننتظر من الشعب اللبناني أن
يقول #طلعت_خيانتكم عمق ل…</t>
  </si>
  <si>
    <t>bader132
RT @iranianaffairs: سابقا قال اللبنانيون
للحكومةالمحسوبة على حزب الله #طلعت_ريحتكم
الآن ننتظر من الشعب اللبناني أن
يقول #طلعت_خيانتكم عمق ل…</t>
  </si>
  <si>
    <t>mubarak77777
RT @iranianaffairs: سابقا قال اللبنانيون
للحكومةالمحسوبة على حزب الله #طلعت_ريحتكم
الآن ننتظر من الشعب اللبناني أن
يقول #طلعت_خيانتكم عمق ل…</t>
  </si>
  <si>
    <t>ahmedghmdi
RT @iranianaffairs: سابقا قال اللبنانيون
للحكومةالمحسوبة على حزب الله #طلعت_ريحتكم
الآن ننتظر من الشعب اللبناني أن
يقول #طلعت_خيانتكم عمق ل…</t>
  </si>
  <si>
    <t>ali_najeeb6
RT @iranianaffairs: سابقا قال اللبنانيون
للحكومةالمحسوبة على حزب الله #طلعت_ريحتكم
الآن ننتظر من الشعب اللبناني أن
يقول #طلعت_خيانتكم عمق ل…</t>
  </si>
  <si>
    <t>mahaka8787
RT @iranianaffairs: سابقا قال اللبنانيون
للحكومةالمحسوبة على حزب الله #طلعت_ريحتكم
الآن ننتظر من الشعب اللبناني أن
يقول #طلعت_خيانتكم عمق ل…</t>
  </si>
  <si>
    <t>fares_m_t
RT @iranianaffairs: سابقا قال اللبنانيون
للحكومةالمحسوبة على حزب الله #طلعت_ريحتكم
الآن ننتظر من الشعب اللبناني أن
يقول #طلعت_خيانتكم عمق ل…</t>
  </si>
  <si>
    <t>asz99665
RT @iranianaffairs: سابقا قال اللبنانيون
للحكومةالمحسوبة على حزب الله #طلعت_ريحتكم
الآن ننتظر من الشعب اللبناني أن
يقول #طلعت_خيانتكم عمق ل…</t>
  </si>
  <si>
    <t>tammem001
RT @iranianaffairs: سابقا قال اللبنانيون
للحكومةالمحسوبة على حزب الله #طلعت_ريحتكم
الآن ننتظر من الشعب اللبناني أن
يقول #طلعت_خيانتكم عمق ل…</t>
  </si>
  <si>
    <t>mm_sa3d
RT @htlarxx1: #لبنان #طلعت_ريحتكم
نصيحة لاتباع حزب الشيطان حسن زميره
(بادروا بشراء حقائب السفر )لانه
عن قريب سوف تطردون من الخليج https://…</t>
  </si>
  <si>
    <t>essahobeel
RT @iranianaffairs: سابقا قال اللبنانيون
للحكومةالمحسوبة على حزب الله #طلعت_ريحتكم
الآن ننتظر من الشعب اللبناني أن
يقول #طلعت_خيانتكم عمق ل…</t>
  </si>
  <si>
    <t>4iasm
RT @KSA24: الساسة اللبنانيين ينحرون
اللبنانيين لإرضاء الإيرانيين 😎
#طلعت_ريحتكم</t>
  </si>
  <si>
    <t>hass1960ksa
RT @iranianaffairs: سابقا قال اللبنانيون
للحكومةالمحسوبة على حزب الله #طلعت_ريحتكم
الآن ننتظر من الشعب اللبناني أن
يقول #طلعت_خيانتكم عمق ل…</t>
  </si>
  <si>
    <t>sli123485
RT @iranianaffairs: سابقا قال اللبنانيون
للحكومةالمحسوبة على حزب الله #طلعت_ريحتكم
الآن ننتظر من الشعب اللبناني أن
يقول #طلعت_خيانتكم عمق ل…</t>
  </si>
  <si>
    <t>5a1di
RT @iranianaffairs: سابقا قال اللبنانيون
للحكومةالمحسوبة على حزب الله #طلعت_ريحتكم
الآن ننتظر من الشعب اللبناني أن
يقول #طلعت_خيانتكم عمق ل…</t>
  </si>
  <si>
    <t>bmw00900
RT @iranianaffairs: سابقا قال اللبنانيون
للحكومةالمحسوبة على حزب الله #طلعت_ريحتكم
الآن ننتظر من الشعب اللبناني أن
يقول #طلعت_خيانتكم عمق ل…</t>
  </si>
  <si>
    <t>abumazin3001
RT @iranianaffairs: سابقا قال اللبنانيون
للحكومةالمحسوبة على حزب الله #طلعت_ريحتكم
الآن ننتظر من الشعب اللبناني أن
يقول #طلعت_خيانتكم عمق ل…</t>
  </si>
  <si>
    <t>tfnh1234
RT @KSA24: الساسة اللبنانيين ينحرون
اللبنانيين لإرضاء الإيرانيين 😎
#طلعت_ريحتكم</t>
  </si>
  <si>
    <t>alkaser1155
RT @iranianaffairs: سابقا قال اللبنانيون
للحكومةالمحسوبة على حزب الله #طلعت_ريحتكم
الآن ننتظر من الشعب اللبناني أن
يقول #طلعت_خيانتكم عمق ل…</t>
  </si>
  <si>
    <t>kanr997
RT @iranianaffairs: سابقا قال اللبنانيون
للحكومةالمحسوبة على حزب الله #طلعت_ريحتكم
الآن ننتظر من الشعب اللبناني أن
يقول #طلعت_خيانتكم عمق ل…</t>
  </si>
  <si>
    <t>ksdg123
RT @iranianaffairs: سابقا قال اللبنانيون
للحكومةالمحسوبة على حزب الله #طلعت_ريحتكم
الآن ننتظر من الشعب اللبناني أن
يقول #طلعت_خيانتكم عمق ل…</t>
  </si>
  <si>
    <t>alkofide
RT @iranianaffairs: سابقا قال اللبنانيون
للحكومةالمحسوبة على حزب الله #طلعت_ريحتكم
الآن ننتظر من الشعب اللبناني أن
يقول #طلعت_خيانتكم عمق ل…</t>
  </si>
  <si>
    <t>aalayedh
RT @iranianaffairs: سابقا قال اللبنانيون
للحكومةالمحسوبة على حزب الله #طلعت_ريحتكم
الآن ننتظر من الشعب اللبناني أن
يقول #طلعت_خيانتكم عمق ل…</t>
  </si>
  <si>
    <t>abonayef234
RT @iranianaffairs: سابقا قال اللبنانيون
للحكومةالمحسوبة على حزب الله #طلعت_ريحتكم
الآن ننتظر من الشعب اللبناني أن
يقول #طلعت_خيانتكم عمق ل…</t>
  </si>
  <si>
    <t>saleht1776
RT @iranianaffairs: سابقا قال اللبنانيون
للحكومةالمحسوبة على حزب الله #طلعت_ريحتكم
الآن ننتظر من الشعب اللبناني أن
يقول #طلعت_خيانتكم عمق ل…</t>
  </si>
  <si>
    <t>ai12q
RT @iranianaffairs: سابقا قال اللبنانيون
للحكومةالمحسوبة على حزب الله #طلعت_ريحتكم
الآن ننتظر من الشعب اللبناني أن
يقول #طلعت_خيانتكم عمق ل…</t>
  </si>
  <si>
    <t>aas097
RT @iranianaffairs: سابقا قال اللبنانيون
للحكومةالمحسوبة على حزب الله #طلعت_ريحتكم
الآن ننتظر من الشعب اللبناني أن
يقول #طلعت_خيانتكم عمق ل…</t>
  </si>
  <si>
    <t>aboalmanie9
RT @iranianaffairs: سابقا قال اللبنانيون
للحكومةالمحسوبة على حزب الله #طلعت_ريحتكم
الآن ننتظر من الشعب اللبناني أن
يقول #طلعت_خيانتكم عمق ل…</t>
  </si>
  <si>
    <t>ro7mot2121
RT @iranianaffairs: سابقا قال اللبنانيون
للحكومةالمحسوبة على حزب الله #طلعت_ريحتكم
الآن ننتظر من الشعب اللبناني أن
يقول #طلعت_خيانتكم عمق ل…</t>
  </si>
  <si>
    <t>wsaam222
RT @iranianaffairs: سابقا قال اللبنانيون
للحكومةالمحسوبة على حزب الله #طلعت_ريحتكم
الآن ننتظر من الشعب اللبناني أن
يقول #طلعت_خيانتكم عمق ل…</t>
  </si>
  <si>
    <t>matador50689271
RT @iranianaffairs: سابقا قال اللبنانيون
للحكومةالمحسوبة على حزب الله #طلعت_ريحتكم
الآن ننتظر من الشعب اللبناني أن
يقول #طلعت_خيانتكم عمق ل…</t>
  </si>
  <si>
    <t>salemrakan
RT @iranianaffairs: سابقا قال اللبنانيون
للحكومةالمحسوبة على حزب الله #طلعت_ريحتكم
الآن ننتظر من الشعب اللبناني أن
يقول #طلعت_خيانتكم عمق ل…</t>
  </si>
  <si>
    <t>hamor9258
RT @iranianaffairs: سابقا قال اللبنانيون
للحكومةالمحسوبة على حزب الله #طلعت_ريحتكم
الآن ننتظر من الشعب اللبناني أن
يقول #طلعت_خيانتكم عمق ل…</t>
  </si>
  <si>
    <t>tuuurrkkyyy
RT @iranianaffairs: سابقا قال اللبنانيون
للحكومةالمحسوبة على حزب الله #طلعت_ريحتكم
الآن ننتظر من الشعب اللبناني أن
يقول #طلعت_خيانتكم عمق ل…</t>
  </si>
  <si>
    <t>naifnaifshoug
RT @iranianaffairs: سابقا قال اللبنانيون
للحكومةالمحسوبة على حزب الله #طلعت_ريحتكم
الآن ننتظر من الشعب اللبناني أن
يقول #طلعت_خيانتكم عمق ل…</t>
  </si>
  <si>
    <t>samerrash
RT @iranianaffairs: سابقا قال اللبنانيون
للحكومةالمحسوبة على حزب الله #طلعت_ريحتكم
الآن ننتظر من الشعب اللبناني أن
يقول #طلعت_خيانتكم عمق ل…</t>
  </si>
  <si>
    <t>aldaba7almtahor
RT @iranianaffairs: سابقا قال اللبنانيون
للحكومةالمحسوبة على حزب الله #طلعت_ريحتكم
الآن ننتظر من الشعب اللبناني أن
يقول #طلعت_خيانتكم عمق ل…</t>
  </si>
  <si>
    <t>aaas1407
RT @iranianaffairs: سابقا قال اللبنانيون
للحكومةالمحسوبة على حزب الله #طلعت_ريحتكم
الآن ننتظر من الشعب اللبناني أن
يقول #طلعت_خيانتكم عمق ل…</t>
  </si>
  <si>
    <t>allahid
RT @iranianaffairs: سابقا قال اللبنانيون
للحكومةالمحسوبة على حزب الله #طلعت_ريحتكم
الآن ننتظر من الشعب اللبناني أن
يقول #طلعت_خيانتكم عمق ل…</t>
  </si>
  <si>
    <t>gode12323
RT @iranianaffairs: سابقا قال اللبنانيون
للحكومةالمحسوبة على حزب الله #طلعت_ريحتكم
الآن ننتظر من الشعب اللبناني أن
يقول #طلعت_خيانتكم عمق ل…</t>
  </si>
  <si>
    <t>fjrelite
RT @iranianaffairs: سابقا قال اللبنانيون
للحكومةالمحسوبة على حزب الله #طلعت_ريحتكم
الآن ننتظر من الشعب اللبناني أن
يقول #طلعت_خيانتكم عمق ل…</t>
  </si>
  <si>
    <t>h_hhayyan
RT @iranianaffairs: سابقا قال اللبنانيون
للحكومةالمحسوبة على حزب الله #طلعت_ريحتكم
الآن ننتظر من الشعب اللبناني أن
يقول #طلعت_خيانتكم عمق ل…</t>
  </si>
  <si>
    <t>sniper699
RT @iranianaffairs: سابقا قال اللبنانيون
للحكومةالمحسوبة على حزب الله #طلعت_ريحتكم
الآن ننتظر من الشعب اللبناني أن
يقول #طلعت_خيانتكم عمق ل…</t>
  </si>
  <si>
    <t>sayedawadh
RT @iranianaffairs: سابقا قال اللبنانيون
للحكومةالمحسوبة على حزب الله #طلعت_ريحتكم
الآن ننتظر من الشعب اللبناني أن
يقول #طلعت_خيانتكم عمق ل…</t>
  </si>
  <si>
    <t>mohamdalhosani
RT @iranianaffairs: سابقا قال اللبنانيون
للحكومةالمحسوبة على حزب الله #طلعت_ريحتكم
الآن ننتظر من الشعب اللبناني أن
يقول #طلعت_خيانتكم عمق ل…</t>
  </si>
  <si>
    <t>prada_00
RT @iranianaffairs: سابقا قال اللبنانيون
للحكومةالمحسوبة على حزب الله #طلعت_ريحتكم
الآن ننتظر من الشعب اللبناني أن
يقول #طلعت_خيانتكم عمق ل…</t>
  </si>
  <si>
    <t>abohuseen0651
RT @iranianaffairs: سابقا قال اللبنانيون
للحكومةالمحسوبة على حزب الله #طلعت_ريحتكم
الآن ننتظر من الشعب اللبناني أن
يقول #طلعت_خيانتكم عمق ل…</t>
  </si>
  <si>
    <t>comasere
RT @iranianaffairs: سابقا قال اللبنانيون
للحكومةالمحسوبة على حزب الله #طلعت_ريحتكم
الآن ننتظر من الشعب اللبناني أن
يقول #طلعت_خيانتكم عمق ل…</t>
  </si>
  <si>
    <t>saudalagal
RT @KSA24: الساسة اللبنانيين ينحرون
اللبنانيين لإرضاء الإيرانيين 😎
#طلعت_ريحتكم</t>
  </si>
  <si>
    <t>alikuwaitali
RT @iranianaffairs: سابقا قال اللبنانيون
للحكومةالمحسوبة على حزب الله #طلعت_ريحتكم
الآن ننتظر من الشعب اللبناني أن
يقول #طلعت_خيانتكم عمق ل…</t>
  </si>
  <si>
    <t>fahadk992
RT @iranianaffairs: سابقا قال اللبنانيون
للحكومةالمحسوبة على حزب الله #طلعت_ريحتكم
الآن ننتظر من الشعب اللبناني أن
يقول #طلعت_خيانتكم عمق ل…</t>
  </si>
  <si>
    <t>ma_almutari
RT @iranianaffairs: سابقا قال اللبنانيون
للحكومةالمحسوبة على حزب الله #طلعت_ريحتكم
الآن ننتظر من الشعب اللبناني أن
يقول #طلعت_خيانتكم عمق ل…</t>
  </si>
  <si>
    <t>ksa200293
RT @iranianaffairs: سابقا قال اللبنانيون
للحكومةالمحسوبة على حزب الله #طلعت_ريحتكم
الآن ننتظر من الشعب اللبناني أن
يقول #طلعت_خيانتكم عمق ل…</t>
  </si>
  <si>
    <t>hd_4k
RT @iranianaffairs: سابقا قال اللبنانيون
للحكومةالمحسوبة على حزب الله #طلعت_ريحتكم
الآن ننتظر من الشعب اللبناني أن
يقول #طلعت_خيانتكم عمق ل…</t>
  </si>
  <si>
    <t>abualim601
RT @iranianaffairs: سابقا قال اللبنانيون
للحكومةالمحسوبة على حزب الله #طلعت_ريحتكم
الآن ننتظر من الشعب اللبناني أن
يقول #طلعت_خيانتكم عمق ل…</t>
  </si>
  <si>
    <t>nhonaif
RT @iranianaffairs: سابقا قال اللبنانيون
للحكومةالمحسوبة على حزب الله #طلعت_ريحتكم
الآن ننتظر من الشعب اللبناني أن
يقول #طلعت_خيانتكم عمق ل…</t>
  </si>
  <si>
    <t>madridi11
RT @iranianaffairs: سابقا قال اللبنانيون
للحكومةالمحسوبة على حزب الله #طلعت_ريحتكم
الآن ننتظر من الشعب اللبناني أن
يقول #طلعت_خيانتكم عمق ل…</t>
  </si>
  <si>
    <t>zezoalfaridy
RT @iranianaffairs: سابقا قال اللبنانيون
للحكومةالمحسوبة على حزب الله #طلعت_ريحتكم
الآن ننتظر من الشعب اللبناني أن
يقول #طلعت_خيانتكم عمق ل…</t>
  </si>
  <si>
    <t>abdz5050
RT @iranianaffairs: سابقا قال اللبنانيون
للحكومةالمحسوبة على حزب الله #طلعت_ريحتكم
الآن ننتظر من الشعب اللبناني أن
يقول #طلعت_خيانتكم عمق ل…</t>
  </si>
  <si>
    <t>talal40
RT @iranianaffairs: سابقا قال اللبنانيون
للحكومةالمحسوبة على حزب الله #طلعت_ريحتكم
الآن ننتظر من الشعب اللبناني أن
يقول #طلعت_خيانتكم عمق ل…</t>
  </si>
  <si>
    <t>arab_888
RT @iranianaffairs: سابقا قال اللبنانيون
للحكومةالمحسوبة على حزب الله #طلعت_ريحتكم
الآن ننتظر من الشعب اللبناني أن
يقول #طلعت_خيانتكم عمق ل…</t>
  </si>
  <si>
    <t>ksa_a93
RT @iranianaffairs: سابقا قال اللبنانيون
للحكومةالمحسوبة على حزب الله #طلعت_ريحتكم
الآن ننتظر من الشعب اللبناني أن
يقول #طلعت_خيانتكم عمق ل…</t>
  </si>
  <si>
    <t>00asbm0
RT @iranianaffairs: سابقا قال اللبنانيون
للحكومةالمحسوبة على حزب الله #طلعت_ريحتكم
الآن ننتظر من الشعب اللبناني أن
يقول #طلعت_خيانتكم عمق ل…</t>
  </si>
  <si>
    <t>ks9988roro998
RT @iranianaffairs: سابقا قال اللبنانيون
للحكومةالمحسوبة على حزب الله #طلعت_ريحتكم
الآن ننتظر من الشعب اللبناني أن
يقول #طلعت_خيانتكم عمق ل…</t>
  </si>
  <si>
    <t>khamajomar
RT @iranianaffairs: سابقا قال اللبنانيون
للحكومةالمحسوبة على حزب الله #طلعت_ريحتكم
الآن ننتظر من الشعب اللبناني أن
يقول #طلعت_خيانتكم عمق ل…</t>
  </si>
  <si>
    <t>almutiran111
RT @iranianaffairs: سابقا قال اللبنانيون
للحكومةالمحسوبة على حزب الله #طلعت_ريحتكم
الآن ننتظر من الشعب اللبناني أن
يقول #طلعت_خيانتكم عمق ل…</t>
  </si>
  <si>
    <t>alshehhi3353
RT @iranianaffairs: سابقا قال اللبنانيون
للحكومةالمحسوبة على حزب الله #طلعت_ريحتكم
الآن ننتظر من الشعب اللبناني أن
يقول #طلعت_خيانتكم عمق ل…</t>
  </si>
  <si>
    <t>fs2987
RT @iranianaffairs: سابقا قال اللبنانيون
للحكومةالمحسوبة على حزب الله #طلعت_ريحتكم
الآن ننتظر من الشعب اللبناني أن
يقول #طلعت_خيانتكم عمق ل…</t>
  </si>
  <si>
    <t>b_arshad44
RT @iranianaffairs: سابقا قال اللبنانيون
للحكومةالمحسوبة على حزب الله #طلعت_ريحتكم
الآن ننتظر من الشعب اللبناني أن
يقول #طلعت_خيانتكم عمق ل…</t>
  </si>
  <si>
    <t>naheshamed
RT @iranianaffairs: سابقا قال اللبنانيون
للحكومةالمحسوبة على حزب الله #طلعت_ريحتكم
الآن ننتظر من الشعب اللبناني أن
يقول #طلعت_خيانتكم عمق ل…</t>
  </si>
  <si>
    <t>salehalamri149
RT @iranianaffairs: سابقا قال اللبنانيون
للحكومةالمحسوبة على حزب الله #طلعت_ريحتكم
الآن ننتظر من الشعب اللبناني أن
يقول #طلعت_خيانتكم عمق ل…</t>
  </si>
  <si>
    <t>latif4233
RT @iranianaffairs: سابقا قال اللبنانيون
للحكومةالمحسوبة على حزب الله #طلعت_ريحتكم
الآن ننتظر من الشعب اللبناني أن
يقول #طلعت_خيانتكم عمق ل…</t>
  </si>
  <si>
    <t>aarr5666
RT @iranianaffairs: سابقا قال اللبنانيون
للحكومةالمحسوبة على حزب الله #طلعت_ريحتكم
الآن ننتظر من الشعب اللبناني أن
يقول #طلعت_خيانتكم عمق ل…</t>
  </si>
  <si>
    <t>aaash3883
RT @iranianaffairs: سابقا قال اللبنانيون
للحكومةالمحسوبة على حزب الله #طلعت_ريحتكم
الآن ننتظر من الشعب اللبناني أن
يقول #طلعت_خيانتكم عمق ل…</t>
  </si>
  <si>
    <t>ayoub9934
RT @iranianaffairs: سابقا قال اللبنانيون
للحكومةالمحسوبة على حزب الله #طلعت_ريحتكم
الآن ننتظر من الشعب اللبناني أن
يقول #طلعت_خيانتكم عمق ل…</t>
  </si>
  <si>
    <t>thumamah
RT @iranianaffairs: سابقا قال اللبنانيون
للحكومةالمحسوبة على حزب الله #طلعت_ريحتكم
الآن ننتظر من الشعب اللبناني أن
يقول #طلعت_خيانتكم عمق ل…</t>
  </si>
  <si>
    <t>aysofyani
RT @iranianaffairs: سابقا قال اللبنانيون
للحكومةالمحسوبة على حزب الله #طلعت_ريحتكم
الآن ننتظر من الشعب اللبناني أن
يقول #طلعت_خيانتكم عمق ل…</t>
  </si>
  <si>
    <t>s__a__m__i____
RT @iranianaffairs: سابقا قال اللبنانيون
للحكومةالمحسوبة على حزب الله #طلعت_ريحتكم
الآن ننتظر من الشعب اللبناني أن
يقول #طلعت_خيانتكم عمق ل…</t>
  </si>
  <si>
    <t>60_bander
RT @iranianaffairs: سابقا قال اللبنانيون
للحكومةالمحسوبة على حزب الله #طلعت_ريحتكم
الآن ننتظر من الشعب اللبناني أن
يقول #طلعت_خيانتكم عمق ل…</t>
  </si>
  <si>
    <t>ysfalysf
RT @iranianaffairs: سابقا قال اللبنانيون
للحكومةالمحسوبة على حزب الله #طلعت_ريحتكم
الآن ننتظر من الشعب اللبناني أن
يقول #طلعت_خيانتكم عمق ل…</t>
  </si>
  <si>
    <t>3aaadlto
RT @iranianaffairs: سابقا قال اللبنانيون
للحكومةالمحسوبة على حزب الله #طلعت_ريحتكم
الآن ننتظر من الشعب اللبناني أن
يقول #طلعت_خيانتكم عمق ل…</t>
  </si>
  <si>
    <t>d70m_o
RT @iranianaffairs: سابقا قال اللبنانيون
للحكومةالمحسوبة على حزب الله #طلعت_ريحتكم
الآن ننتظر من الشعب اللبناني أن
يقول #طلعت_خيانتكم عمق ل…</t>
  </si>
  <si>
    <t>naawaal_1
RT @iranianaffairs: سابقا قال اللبنانيون
للحكومةالمحسوبة على حزب الله #طلعت_ريحتكم
الآن ننتظر من الشعب اللبناني أن
يقول #طلعت_خيانتكم عمق ل…</t>
  </si>
  <si>
    <t>mteebmteeb16
RT @iranianaffairs: سابقا قال اللبنانيون
للحكومةالمحسوبة على حزب الله #طلعت_ريحتكم
الآن ننتظر من الشعب اللبناني أن
يقول #طلعت_خيانتكم عمق ل…</t>
  </si>
  <si>
    <t>23f2688aeb84475
RT @iranianaffairs: سابقا قال اللبنانيون
للحكومةالمحسوبة على حزب الله #طلعت_ريحتكم
الآن ننتظر من الشعب اللبناني أن
يقول #طلعت_خيانتكم عمق ل…</t>
  </si>
  <si>
    <t>nmrsami
RT @iranianaffairs: سابقا قال اللبنانيون
للحكومةالمحسوبة على حزب الله #طلعت_ريحتكم
الآن ننتظر من الشعب اللبناني أن
يقول #طلعت_خيانتكم عمق ل…</t>
  </si>
  <si>
    <t>mohammad246
RT @iranianaffairs: سابقا قال اللبنانيون
للحكومةالمحسوبة على حزب الله #طلعت_ريحتكم
الآن ننتظر من الشعب اللبناني أن
يقول #طلعت_خيانتكم عمق ل…</t>
  </si>
  <si>
    <t>habarnehhamad
RT @iranianaffairs: سابقا قال اللبنانيون
للحكومةالمحسوبة على حزب الله #طلعت_ريحتكم
الآن ننتظر من الشعب اللبناني أن
يقول #طلعت_خيانتكم عمق ل…</t>
  </si>
  <si>
    <t>abofaisal62012
RT @iranianaffairs: سابقا قال اللبنانيون
للحكومةالمحسوبة على حزب الله #طلعت_ريحتكم
الآن ننتظر من الشعب اللبناني أن
يقول #طلعت_خيانتكم عمق ل…</t>
  </si>
  <si>
    <t>ss_tayyar
RT @iranianaffairs: سابقا قال اللبنانيون
للحكومةالمحسوبة على حزب الله #طلعت_ريحتكم
الآن ننتظر من الشعب اللبناني أن
يقول #طلعت_خيانتكم عمق ل…</t>
  </si>
  <si>
    <t>zaxarovkiev
RT @iranianaffairs: سابقا قال اللبنانيون
للحكومةالمحسوبة على حزب الله #طلعت_ريحتكم
الآن ننتظر من الشعب اللبناني أن
يقول #طلعت_خيانتكم عمق ل…</t>
  </si>
  <si>
    <t>khalafalayed
RT @iranianaffairs: سابقا قال اللبنانيون
للحكومةالمحسوبة على حزب الله #طلعت_ريحتكم
الآن ننتظر من الشعب اللبناني أن
يقول #طلعت_خيانتكم عمق ل…</t>
  </si>
  <si>
    <t>abdullah_y900
RT @iranianaffairs: سابقا قال اللبنانيون
للحكومةالمحسوبة على حزب الله #طلعت_ريحتكم
الآن ننتظر من الشعب اللبناني أن
يقول #طلعت_خيانتكم عمق ل…</t>
  </si>
  <si>
    <t>abdullahalali07
RT @iranianaffairs: سابقا قال اللبنانيون
للحكومةالمحسوبة على حزب الله #طلعت_ريحتكم
الآن ننتظر من الشعب اللبناني أن
يقول #طلعت_خيانتكم عمق ل…</t>
  </si>
  <si>
    <t>fumayman66
RT @iranianaffairs: سابقا قال اللبنانيون
للحكومةالمحسوبة على حزب الله #طلعت_ريحتكم
الآن ننتظر من الشعب اللبناني أن
يقول #طلعت_خيانتكم عمق ل…</t>
  </si>
  <si>
    <t>831bahrain
RT @iranianaffairs: سابقا قال اللبنانيون
للحكومةالمحسوبة على حزب الله #طلعت_ريحتكم
الآن ننتظر من الشعب اللبناني أن
يقول #طلعت_خيانتكم عمق ل…</t>
  </si>
  <si>
    <t>sultan1988m
RT @iranianaffairs: سابقا قال اللبنانيون
للحكومةالمحسوبة على حزب الله #طلعت_ريحتكم
الآن ننتظر من الشعب اللبناني أن
يقول #طلعت_خيانتكم عمق ل…</t>
  </si>
  <si>
    <t>aldebo1985
RT @iranianaffairs: سابقا قال اللبنانيون
للحكومةالمحسوبة على حزب الله #طلعت_ريحتكم
الآن ننتظر من الشعب اللبناني أن
يقول #طلعت_خيانتكم عمق ل…</t>
  </si>
  <si>
    <t>french_sultan
RT @iranianaffairs: سابقا قال اللبنانيون
للحكومةالمحسوبة على حزب الله #طلعت_ريحتكم
الآن ننتظر من الشعب اللبناني أن
يقول #طلعت_خيانتكم عمق ل…</t>
  </si>
  <si>
    <t>hussaln323
RT @iranianaffairs: سابقا قال اللبنانيون
للحكومةالمحسوبة على حزب الله #طلعت_ريحتكم
الآن ننتظر من الشعب اللبناني أن
يقول #طلعت_خيانتكم عمق ل…</t>
  </si>
  <si>
    <t>abu__nawaf1
RT @iranianaffairs: سابقا قال اللبنانيون
للحكومةالمحسوبة على حزب الله #طلعت_ريحتكم
الآن ننتظر من الشعب اللبناني أن
يقول #طلعت_خيانتكم عمق ل…</t>
  </si>
  <si>
    <t>iiffee786_
RT @iranianaffairs: سابقا قال اللبنانيون
للحكومةالمحسوبة على حزب الله #طلعت_ريحتكم
الآن ننتظر من الشعب اللبناني أن
يقول #طلعت_خيانتكم عمق ل…</t>
  </si>
  <si>
    <t>naifphantom
RT @iranianaffairs: سابقا قال اللبنانيون
للحكومةالمحسوبة على حزب الله #طلعت_ريحتكم
الآن ننتظر من الشعب اللبناني أن
يقول #طلعت_خيانتكم عمق ل…</t>
  </si>
  <si>
    <t>softnews001
RT @iranianaffairs: سابقا قال اللبنانيون
للحكومةالمحسوبة على حزب الله #طلعت_ريحتكم
الآن ننتظر من الشعب اللبناني أن
يقول #طلعت_خيانتكم عمق ل…</t>
  </si>
  <si>
    <t>khaled_a_z_
RT @iranianaffairs: سابقا قال اللبنانيون
للحكومةالمحسوبة على حزب الله #طلعت_ريحتكم
الآن ننتظر من الشعب اللبناني أن
يقول #طلعت_خيانتكم عمق ل…</t>
  </si>
  <si>
    <t>al_khalawi
RT @iranianaffairs: سابقا قال اللبنانيون
للحكومةالمحسوبة على حزب الله #طلعت_ريحتكم
الآن ننتظر من الشعب اللبناني أن
يقول #طلعت_خيانتكم عمق ل…</t>
  </si>
  <si>
    <t>alsalem141
RT @iranianaffairs: سابقا قال اللبنانيون
للحكومةالمحسوبة على حزب الله #طلعت_ريحتكم
الآن ننتظر من الشعب اللبناني أن
يقول #طلعت_خيانتكم عمق ل…</t>
  </si>
  <si>
    <t>almuatasem2025
RT @iranianaffairs: سابقا قال اللبنانيون
للحكومةالمحسوبة على حزب الله #طلعت_ريحتكم
الآن ننتظر من الشعب اللبناني أن
يقول #طلعت_خيانتكم عمق ل…</t>
  </si>
  <si>
    <t>naifalbadeea
RT @iranianaffairs: سابقا قال اللبنانيون
للحكومةالمحسوبة على حزب الله #طلعت_ريحتكم
الآن ننتظر من الشعب اللبناني أن
يقول #طلعت_خيانتكم عمق ل…</t>
  </si>
  <si>
    <t>fahadaldway
RT @iranianaffairs: سابقا قال اللبنانيون
للحكومةالمحسوبة على حزب الله #طلعت_ريحتكم
الآن ننتظر من الشعب اللبناني أن
يقول #طلعت_خيانتكم عمق ل…</t>
  </si>
  <si>
    <t>wahalan
RT @iranianaffairs: سابقا قال اللبنانيون
للحكومةالمحسوبة على حزب الله #طلعت_ريحتكم
الآن ننتظر من الشعب اللبناني أن
يقول #طلعت_خيانتكم عمق ل…</t>
  </si>
  <si>
    <t>q8wait
RT @iranianaffairs: سابقا قال اللبنانيون
للحكومةالمحسوبة على حزب الله #طلعت_ريحتكم
الآن ننتظر من الشعب اللبناني أن
يقول #طلعت_خيانتكم عمق ل…</t>
  </si>
  <si>
    <t>abdullah500s
RT @iranianaffairs: سابقا قال اللبنانيون
للحكومةالمحسوبة على حزب الله #طلعت_ريحتكم
الآن ننتظر من الشعب اللبناني أن
يقول #طلعت_خيانتكم عمق ل…</t>
  </si>
  <si>
    <t>mohamme64436686
RT @iranianaffairs: سابقا قال اللبنانيون
للحكومةالمحسوبة على حزب الله #طلعت_ريحتكم
الآن ننتظر من الشعب اللبناني أن
يقول #طلعت_خيانتكم عمق ل…</t>
  </si>
  <si>
    <t>anaohoobs
RT @iranianaffairs: سابقا قال اللبنانيون
للحكومةالمحسوبة على حزب الله #طلعت_ريحتكم
الآن ننتظر من الشعب اللبناني أن
يقول #طلعت_خيانتكم عمق ل…</t>
  </si>
  <si>
    <t>nawras100nawras
RT @iranianaffairs: سابقا قال اللبنانيون
للحكومةالمحسوبة على حزب الله #طلعت_ريحتكم
الآن ننتظر من الشعب اللبناني أن
يقول #طلعت_خيانتكم عمق ل…</t>
  </si>
  <si>
    <t>__swm__
#لطيزنا انه مبين ليش #طلعت_ريحتكم
😷</t>
  </si>
  <si>
    <t>1991a4z6
RT @iranianaffairs: سابقا قال اللبنانيون
للحكومةالمحسوبة على حزب الله #طلعت_ريحتكم
الآن ننتظر من الشعب اللبناني أن
يقول #طلعت_خيانتكم عمق ل…</t>
  </si>
  <si>
    <t>bndr080
RT @iranianaffairs: سابقا قال اللبنانيون
للحكومةالمحسوبة على حزب الله #طلعت_ريحتكم
الآن ننتظر من الشعب اللبناني أن
يقول #طلعت_خيانتكم عمق ل…</t>
  </si>
  <si>
    <t>mahamd323
RT @iranianaffairs: سابقا قال اللبنانيون
للحكومةالمحسوبة على حزب الله #طلعت_ريحتكم
الآن ننتظر من الشعب اللبناني أن
يقول #طلعت_خيانتكم عمق ل…</t>
  </si>
  <si>
    <t>alialtayari
RT @iranianaffairs: سابقا قال اللبنانيون
للحكومةالمحسوبة على حزب الله #طلعت_ريحتكم
الآن ننتظر من الشعب اللبناني أن
يقول #طلعت_خيانتكم عمق ل…</t>
  </si>
  <si>
    <t>awadalmansoori
RT @iranianaffairs: سابقا قال اللبنانيون
للحكومةالمحسوبة على حزب الله #طلعت_ريحتكم
الآن ننتظر من الشعب اللبناني أن
يقول #طلعت_خيانتكم عمق ل…</t>
  </si>
  <si>
    <t>saifalthaqafi
RT @iranianaffairs: سابقا قال اللبنانيون
للحكومةالمحسوبة على حزب الله #طلعت_ريحتكم
الآن ننتظر من الشعب اللبناني أن
يقول #طلعت_خيانتكم عمق ل…</t>
  </si>
  <si>
    <t>hamed2012555
RT @iranianaffairs: سابقا قال اللبنانيون
للحكومةالمحسوبة على حزب الله #طلعت_ريحتكم
الآن ننتظر من الشعب اللبناني أن
يقول #طلعت_خيانتكم عمق ل…</t>
  </si>
  <si>
    <t>yooseff2
RT @iranianaffairs: سابقا قال اللبنانيون
للحكومةالمحسوبة على حزب الله #طلعت_ريحتكم
الآن ننتظر من الشعب اللبناني أن
يقول #طلعت_خيانتكم عمق ل…</t>
  </si>
  <si>
    <t>mr_cadillac84
RT @iranianaffairs: سابقا قال اللبنانيون
للحكومةالمحسوبة على حزب الله #طلعت_ريحتكم
الآن ننتظر من الشعب اللبناني أن
يقول #طلعت_خيانتكم عمق ل…</t>
  </si>
  <si>
    <t>hajrka
RT @iranianaffairs: سابقا قال اللبنانيون
للحكومةالمحسوبة على حزب الله #طلعت_ريحتكم
الآن ننتظر من الشعب اللبناني أن
يقول #طلعت_خيانتكم عمق ل…</t>
  </si>
  <si>
    <t>sultan1379
RT @iranianaffairs: سابقا قال اللبنانيون
للحكومةالمحسوبة على حزب الله #طلعت_ريحتكم
الآن ننتظر من الشعب اللبناني أن
يقول #طلعت_خيانتكم عمق ل…</t>
  </si>
  <si>
    <t>makuwaiz
RT @iranianaffairs: سابقا قال اللبنانيون
للحكومةالمحسوبة على حزب الله #طلعت_ريحتكم
الآن ننتظر من الشعب اللبناني أن
يقول #طلعت_خيانتكم عمق ل…</t>
  </si>
  <si>
    <t>faiz5433
RT @iranianaffairs: سابقا قال اللبنانيون
للحكومةالمحسوبة على حزب الله #طلعت_ريحتكم
الآن ننتظر من الشعب اللبناني أن
يقول #طلعت_خيانتكم عمق ل…</t>
  </si>
  <si>
    <t>ammms1967
RT @iranianaffairs: سابقا قال اللبنانيون
للحكومةالمحسوبة على حزب الله #طلعت_ريحتكم
الآن ننتظر من الشعب اللبناني أن
يقول #طلعت_خيانتكم عمق ل…</t>
  </si>
  <si>
    <t>ahmadqatar
RT @iranianaffairs: سابقا قال اللبنانيون
للحكومةالمحسوبة على حزب الله #طلعت_ريحتكم
الآن ننتظر من الشعب اللبناني أن
يقول #طلعت_خيانتكم عمق ل…</t>
  </si>
  <si>
    <t>manse717
RT @KSA24: الساسة اللبنانيين ينحرون
اللبنانيين لإرضاء الإيرانيين 😎
#طلعت_ريحتكم</t>
  </si>
  <si>
    <t>mohammed055490
RT @iranianaffairs: سابقا قال اللبنانيون
للحكومةالمحسوبة على حزب الله #طلعت_ريحتكم
الآن ننتظر من الشعب اللبناني أن
يقول #طلعت_خيانتكم عمق ل…</t>
  </si>
  <si>
    <t>silent_eagle511
RT @iranianaffairs: سابقا قال اللبنانيون
للحكومةالمحسوبة على حزب الله #طلعت_ريحتكم
الآن ننتظر من الشعب اللبناني أن
يقول #طلعت_خيانتكم عمق ل…</t>
  </si>
  <si>
    <t>bnbn__ksa
RT @iranianaffairs: سابقا قال اللبنانيون
للحكومةالمحسوبة على حزب الله #طلعت_ريحتكم
الآن ننتظر من الشعب اللبناني أن
يقول #طلعت_خيانتكم عمق ل…</t>
  </si>
  <si>
    <t>khalidnasser441
RT @iranianaffairs: سابقا قال اللبنانيون
للحكومةالمحسوبة على حزب الله #طلعت_ريحتكم
الآن ننتظر من الشعب اللبناني أن
يقول #طلعت_خيانتكم عمق ل…</t>
  </si>
  <si>
    <t>abdullahfb11
RT @iranianaffairs: سابقا قال اللبنانيون
للحكومةالمحسوبة على حزب الله #طلعت_ريحتكم
الآن ننتظر من الشعب اللبناني أن
يقول #طلعت_خيانتكم عمق ل…</t>
  </si>
  <si>
    <t>trky6001
RT @iranianaffairs: سابقا قال اللبنانيون
للحكومةالمحسوبة على حزب الله #طلعت_ريحتكم
الآن ننتظر من الشعب اللبناني أن
يقول #طلعت_خيانتكم عمق ل…</t>
  </si>
  <si>
    <t>alsalehshikha
RT @iranianaffairs: سابقا قال اللبنانيون
للحكومةالمحسوبة على حزب الله #طلعت_ريحتكم
الآن ننتظر من الشعب اللبناني أن
يقول #طلعت_خيانتكم عمق ل…</t>
  </si>
  <si>
    <t>suliman3000
RT @iranianaffairs: سابقا قال اللبنانيون
للحكومةالمحسوبة على حزب الله #طلعت_ريحتكم
الآن ننتظر من الشعب اللبناني أن
يقول #طلعت_خيانتكم عمق ل…</t>
  </si>
  <si>
    <t>alhajjarh
RT @iranianaffairs: سابقا قال اللبنانيون
للحكومةالمحسوبة على حزب الله #طلعت_ريحتكم
الآن ننتظر من الشعب اللبناني أن
يقول #طلعت_خيانتكم عمق ل…</t>
  </si>
  <si>
    <t>oyy
RT @iranianaffairs: سابقا قال اللبنانيون
للحكومةالمحسوبة على حزب الله #طلعت_ريحتكم
الآن ننتظر من الشعب اللبناني أن
يقول #طلعت_خيانتكم عمق ل…</t>
  </si>
  <si>
    <t>ah702050
RT @iranianaffairs: سابقا قال اللبنانيون
للحكومةالمحسوبة على حزب الله #طلعت_ريحتكم
الآن ننتظر من الشعب اللبناني أن
يقول #طلعت_خيانتكم عمق ل…</t>
  </si>
  <si>
    <t>ebtsam_am
RT @iranianaffairs: سابقا قال اللبنانيون
للحكومةالمحسوبة على حزب الله #طلعت_ريحتكم
الآن ننتظر من الشعب اللبناني أن
يقول #طلعت_خيانتكم عمق ل…</t>
  </si>
  <si>
    <t>o_humoud
RT @iranianaffairs: سابقا قال اللبنانيون
للحكومةالمحسوبة على حزب الله #طلعت_ريحتكم
الآن ننتظر من الشعب اللبناني أن
يقول #طلعت_خيانتكم عمق ل…</t>
  </si>
  <si>
    <t>tahaalharbi
RT @KSA24: الساسة اللبنانيين ينحرون
اللبنانيين لإرضاء الإيرانيين 😎
#طلعت_ريحتكم</t>
  </si>
  <si>
    <t>lol2023
RT @iranianaffairs: سابقا قال اللبنانيون
للحكومةالمحسوبة على حزب الله #طلعت_ريحتكم
الآن ننتظر من الشعب اللبناني أن
يقول #طلعت_خيانتكم عمق ل…</t>
  </si>
  <si>
    <t>imohammdnajmi
RT @iranianaffairs: سابقا قال اللبنانيون
للحكومةالمحسوبة على حزب الله #طلعت_ريحتكم
الآن ننتظر من الشعب اللبناني أن
يقول #طلعت_خيانتكم عمق ل…</t>
  </si>
  <si>
    <t>saudiman443
RT @iranianaffairs: سابقا قال اللبنانيون
للحكومةالمحسوبة على حزب الله #طلعت_ريحتكم
الآن ننتظر من الشعب اللبناني أن
يقول #طلعت_خيانتكم عمق ل…</t>
  </si>
  <si>
    <t>eman9snow
RT @iranianaffairs: سابقا قال اللبنانيون
للحكومةالمحسوبة على حزب الله #طلعت_ريحتكم
الآن ننتظر من الشعب اللبناني أن
يقول #طلعت_خيانتكم عمق ل…</t>
  </si>
  <si>
    <t>sniperabha
RT @iranianaffairs: سابقا قال اللبنانيون
للحكومةالمحسوبة على حزب الله #طلعت_ريحتكم
الآن ننتظر من الشعب اللبناني أن
يقول #طلعت_خيانتكم عمق ل…</t>
  </si>
  <si>
    <t>x_f_f_x
RT @iranianaffairs: سابقا قال اللبنانيون
للحكومةالمحسوبة على حزب الله #طلعت_ريحتكم
الآن ننتظر من الشعب اللبناني أن
يقول #طلعت_خيانتكم عمق ل…</t>
  </si>
  <si>
    <t>muthieb
RT @iranianaffairs: سابقا قال اللبنانيون
للحكومةالمحسوبة على حزب الله #طلعت_ريحتكم
الآن ننتظر من الشعب اللبناني أن
يقول #طلعت_خيانتكم عمق ل…</t>
  </si>
  <si>
    <t>a2015aa2
RT @iranianaffairs: سابقا قال اللبنانيون
للحكومةالمحسوبة على حزب الله #طلعت_ريحتكم
الآن ننتظر من الشعب اللبناني أن
يقول #طلعت_خيانتكم عمق ل…</t>
  </si>
  <si>
    <t>smug201611
RT @iranianaffairs: سابقا قال اللبنانيون
للحكومةالمحسوبة على حزب الله #طلعت_ريحتكم
الآن ننتظر من الشعب اللبناني أن
يقول #طلعت_خيانتكم عمق ل…</t>
  </si>
  <si>
    <t>aboalfuaris
RT @iranianaffairs: سابقا قال اللبنانيون
للحكومةالمحسوبة على حزب الله #طلعت_ريحتكم
الآن ننتظر من الشعب اللبناني أن
يقول #طلعت_خيانتكم عمق ل…</t>
  </si>
  <si>
    <t>a6491f
RT @iranianaffairs: سابقا قال اللبنانيون
للحكومةالمحسوبة على حزب الله #طلعت_ريحتكم
الآن ننتظر من الشعب اللبناني أن
يقول #طلعت_خيانتكم عمق ل…</t>
  </si>
  <si>
    <t>faris6460
RT @iranianaffairs: سابقا قال اللبنانيون
للحكومةالمحسوبة على حزب الله #طلعت_ريحتكم
الآن ننتظر من الشعب اللبناني أن
يقول #طلعت_خيانتكم عمق ل…</t>
  </si>
  <si>
    <t>naif1990naif4
RT @iranianaffairs: سابقا قال اللبنانيون
للحكومةالمحسوبة على حزب الله #طلعت_ريحتكم
الآن ننتظر من الشعب اللبناني أن
يقول #طلعت_خيانتكم عمق ل…</t>
  </si>
  <si>
    <t>vip98187
RT @iranianaffairs: سابقا قال اللبنانيون
للحكومةالمحسوبة على حزب الله #طلعت_ريحتكم
الآن ننتظر من الشعب اللبناني أن
يقول #طلعت_خيانتكم عمق ل…</t>
  </si>
  <si>
    <t>mohammedmusabi
RT @iranianaffairs: سابقا قال اللبنانيون
للحكومةالمحسوبة على حزب الله #طلعت_ريحتكم
الآن ننتظر من الشعب اللبناني أن
يقول #طلعت_خيانتكم عمق ل…</t>
  </si>
  <si>
    <t>jassim_althahab
RT @iranianaffairs: سابقا قال اللبنانيون
للحكومةالمحسوبة على حزب الله #طلعت_ريحتكم
الآن ننتظر من الشعب اللبناني أن
يقول #طلعت_خيانتكم عمق ل…</t>
  </si>
  <si>
    <t>hudaa_one
RT @iranianaffairs: سابقا قال اللبنانيون
للحكومةالمحسوبة على حزب الله #طلعت_ريحتكم
الآن ننتظر من الشعب اللبناني أن
يقول #طلعت_خيانتكم عمق ل…</t>
  </si>
  <si>
    <t>majidahmri
RT @KSA24: الساسة اللبنانيين ينحرون
اللبنانيين لإرضاء الإيرانيين 😎
#طلعت_ريحتكم</t>
  </si>
  <si>
    <t>r3d123411
RT @iranianaffairs: سابقا قال اللبنانيون
للحكومةالمحسوبة على حزب الله #طلعت_ريحتكم
الآن ننتظر من الشعب اللبناني أن
يقول #طلعت_خيانتكم عمق ل…</t>
  </si>
  <si>
    <t>511x511
RT @KSA24: الساسة اللبنانيين ينحرون
اللبنانيين لإرضاء الإيرانيين 😎
#طلعت_ريحتكم</t>
  </si>
  <si>
    <t>nawagh
RT @iranianaffairs: سابقا قال اللبنانيون
للحكومةالمحسوبة على حزب الله #طلعت_ريحتكم
الآن ننتظر من الشعب اللبناني أن
يقول #طلعت_خيانتكم عمق ل…</t>
  </si>
  <si>
    <t>mtt9ddrr
RT @KSA24: الساسة اللبنانيين ينحرون
اللبنانيين لإرضاء الإيرانيين 😎
#طلعت_ريحتكم</t>
  </si>
  <si>
    <t>_turki_mohammad
RT @iranianaffairs: سابقا قال اللبنانيون
للحكومةالمحسوبة على حزب الله #طلعت_ريحتكم
الآن ننتظر من الشعب اللبناني أن
يقول #طلعت_خيانتكم عمق ل…</t>
  </si>
  <si>
    <t>llill110110
RT @iranianaffairs: سابقا قال اللبنانيون
للحكومةالمحسوبة على حزب الله #طلعت_ريحتكم
الآن ننتظر من الشعب اللبناني أن
يقول #طلعت_خيانتكم عمق ل…</t>
  </si>
  <si>
    <t>amaalq8308
RT @iranianaffairs: سابقا قال اللبنانيون
للحكومةالمحسوبة على حزب الله #طلعت_ريحتكم
الآن ننتظر من الشعب اللبناني أن
يقول #طلعت_خيانتكم عمق ل…</t>
  </si>
  <si>
    <t>dxxbknight
RT @iranianaffairs: سابقا قال اللبنانيون
للحكومةالمحسوبة على حزب الله #طلعت_ريحتكم
الآن ننتظر من الشعب اللبناني أن
يقول #طلعت_خيانتكم عمق ل…</t>
  </si>
  <si>
    <t>baa_1379
RT @KSA24: الساسة اللبنانيين ينحرون
اللبنانيين لإرضاء الإيرانيين 😎
#طلعت_ريحتكم</t>
  </si>
  <si>
    <t>yaserotibi
RT @iranianaffairs: سابقا قال اللبنانيون
للحكومةالمحسوبة على حزب الله #طلعت_ريحتكم
الآن ننتظر من الشعب اللبناني أن
يقول #طلعت_خيانتكم عمق ل…</t>
  </si>
  <si>
    <t>shmeek2341
RT @iranianaffairs: سابقا قال اللبنانيون
للحكومةالمحسوبة على حزب الله #طلعت_ريحتكم
الآن ننتظر من الشعب اللبناني أن
يقول #طلعت_خيانتكم عمق ل…</t>
  </si>
  <si>
    <t>adviserme1
RT @iranianaffairs: سابقا قال اللبنانيون
للحكومةالمحسوبة على حزب الله #طلعت_ريحتكم
الآن ننتظر من الشعب اللبناني أن
يقول #طلعت_خيانتكم عمق ل…</t>
  </si>
  <si>
    <t>m7md_d_al3jmi
RT @iranianaffairs: سابقا قال اللبنانيون
للحكومةالمحسوبة على حزب الله #طلعت_ريحتكم
الآن ننتظر من الشعب اللبناني أن
يقول #طلعت_خيانتكم عمق ل…</t>
  </si>
  <si>
    <t>0555689333
RT @KSA24: الساسة اللبنانيين ينحرون
اللبنانيين لإرضاء الإيرانيين 😎
#طلعت_ريحتكم</t>
  </si>
  <si>
    <t>mohamed2014684
RT @iranianaffairs: سابقا قال اللبنانيون
للحكومةالمحسوبة على حزب الله #طلعت_ريحتكم
الآن ننتظر من الشعب اللبناني أن
يقول #طلعت_خيانتكم عمق ل…</t>
  </si>
  <si>
    <t>saudiwatny1
RT @iranianaffairs: سابقا قال اللبنانيون
للحكومةالمحسوبة على حزب الله #طلعت_ريحتكم
الآن ننتظر من الشعب اللبناني أن
يقول #طلعت_خيانتكم عمق ل…</t>
  </si>
  <si>
    <t>hamadmalkhalifa
RT @iranianaffairs: سابقا قال اللبنانيون
للحكومةالمحسوبة على حزب الله #طلعت_ريحتكم
الآن ننتظر من الشعب اللبناني أن
يقول #طلعت_خيانتكم عمق ل…</t>
  </si>
  <si>
    <t>alshariframan
RT @iranianaffairs: سابقا قال اللبنانيون
للحكومةالمحسوبة على حزب الله #طلعت_ريحتكم
الآن ننتظر من الشعب اللبناني أن
يقول #طلعت_خيانتكم عمق ل…</t>
  </si>
  <si>
    <t>2012_sulaiman
#طلعت_ريحتكم</t>
  </si>
  <si>
    <t>thefirst59
RT @iranianaffairs: سابقا قال اللبنانيون
للحكومةالمحسوبة على حزب الله #طلعت_ريحتكم
الآن ننتظر من الشعب اللبناني أن
يقول #طلعت_خيانتكم عمق ل…</t>
  </si>
  <si>
    <t>atagh211
RT @iranianaffairs: سابقا قال اللبنانيون
للحكومةالمحسوبة على حزب الله #طلعت_ريحتكم
الآن ننتظر من الشعب اللبناني أن
يقول #طلعت_خيانتكم عمق ل…</t>
  </si>
  <si>
    <t>eidadwaihi
RT @iranianaffairs: سابقا قال اللبنانيون
للحكومةالمحسوبة على حزب الله #طلعت_ريحتكم
الآن ننتظر من الشعب اللبناني أن
يقول #طلعت_خيانتكم عمق ل…</t>
  </si>
  <si>
    <t>zxcv1395
RT @iranianaffairs: سابقا قال اللبنانيون
للحكومةالمحسوبة على حزب الله #طلعت_ريحتكم
الآن ننتظر من الشعب اللبناني أن
يقول #طلعت_خيانتكم عمق ل…</t>
  </si>
  <si>
    <t>gsgs59386935
RT @iranianaffairs: سابقا قال اللبنانيون
للحكومةالمحسوبة على حزب الله #طلعت_ريحتكم
الآن ننتظر من الشعب اللبناني أن
يقول #طلعت_خيانتكم عمق ل…</t>
  </si>
  <si>
    <t>jawal080
RT @iranianaffairs: سابقا قال اللبنانيون
للحكومةالمحسوبة على حزب الله #طلعت_ريحتكم
الآن ننتظر من الشعب اللبناني أن
يقول #طلعت_خيانتكم عمق ل…</t>
  </si>
  <si>
    <t>msaaksa
RT @iranianaffairs: سابقا قال اللبنانيون
للحكومةالمحسوبة على حزب الله #طلعت_ريحتكم
الآن ننتظر من الشعب اللبناني أن
يقول #طلعت_خيانتكم عمق ل…</t>
  </si>
  <si>
    <t>aawsa213
RT @iranianaffairs: سابقا قال اللبنانيون
للحكومةالمحسوبة على حزب الله #طلعت_ريحتكم
الآن ننتظر من الشعب اللبناني أن
يقول #طلعت_خيانتكم عمق ل…</t>
  </si>
  <si>
    <t>htl666
RT @iranianaffairs: سابقا قال اللبنانيون
للحكومةالمحسوبة على حزب الله #طلعت_ريحتكم
الآن ننتظر من الشعب اللبناني أن
يقول #طلعت_خيانتكم عمق ل…</t>
  </si>
  <si>
    <t>njm_alshmaal
RT @iranianaffairs: سابقا قال اللبنانيون
للحكومةالمحسوبة على حزب الله #طلعت_ريحتكم
الآن ننتظر من الشعب اللبناني أن
يقول #طلعت_خيانتكم عمق ل…</t>
  </si>
  <si>
    <t>sfr991
RT @iranianaffairs: سابقا قال اللبنانيون
للحكومةالمحسوبة على حزب الله #طلعت_ريحتكم
الآن ننتظر من الشعب اللبناني أن
يقول #طلعت_خيانتكم عمق ل…</t>
  </si>
  <si>
    <t>khalid12314
RT @iranianaffairs: سابقا قال اللبنانيون
للحكومةالمحسوبة على حزب الله #طلعت_ريحتكم
الآن ننتظر من الشعب اللبناني أن
يقول #طلعت_خيانتكم عمق ل…</t>
  </si>
  <si>
    <t>20hi20
RT @iranianaffairs: سابقا قال اللبنانيون
للحكومةالمحسوبة على حزب الله #طلعت_ريحتكم
الآن ننتظر من الشعب اللبناني أن
يقول #طلعت_خيانتكم عمق ل…</t>
  </si>
  <si>
    <t>3571c171a16546b
RT @iranianaffairs: سابقا قال اللبنانيون
للحكومةالمحسوبة على حزب الله #طلعت_ريحتكم
الآن ننتظر من الشعب اللبناني أن
يقول #طلعت_خيانتكم عمق ل…</t>
  </si>
  <si>
    <t>albazei11
RT @iranianaffairs: سابقا قال اللبنانيون
للحكومةالمحسوبة على حزب الله #طلعت_ريحتكم
الآن ننتظر من الشعب اللبناني أن
يقول #طلعت_خيانتكم عمق ل…</t>
  </si>
  <si>
    <t>retweet_yem
RT @iranianaffairs: سابقا قال اللبنانيون
للحكومةالمحسوبة على حزب الله #طلعت_ريحتكم
الآن ننتظر من الشعب اللبناني أن
يقول #طلعت_خيانتكم عمق ل…</t>
  </si>
  <si>
    <t>ma64242
RT @iranianaffairs: سابقا قال اللبنانيون
للحكومةالمحسوبة على حزب الله #طلعت_ريحتكم
الآن ننتظر من الشعب اللبناني أن
يقول #طلعت_خيانتكم عمق ل…</t>
  </si>
  <si>
    <t>sniper_germs
RT @iranianaffairs: سابقا قال اللبنانيون
للحكومةالمحسوبة على حزب الله #طلعت_ريحتكم
الآن ننتظر من الشعب اللبناني أن
يقول #طلعت_خيانتكم عمق ل…</t>
  </si>
  <si>
    <t>hnnnh12345
RT @iranianaffairs: سابقا قال اللبنانيون
للحكومةالمحسوبة على حزب الله #طلعت_ريحتكم
الآن ننتظر من الشعب اللبناني أن
يقول #طلعت_خيانتكم عمق ل…</t>
  </si>
  <si>
    <t>jouc3eefat9qmcy
RT @iranianaffairs: سابقا قال اللبنانيون
للحكومةالمحسوبة على حزب الله #طلعت_ريحتكم
الآن ننتظر من الشعب اللبناني أن
يقول #طلعت_خيانتكم عمق ل…</t>
  </si>
  <si>
    <t>ateeg_alhartee
RT @iranianaffairs: سابقا قال اللبنانيون
للحكومةالمحسوبة على حزب الله #طلعت_ريحتكم
الآن ننتظر من الشعب اللبناني أن
يقول #طلعت_خيانتكم عمق ل…</t>
  </si>
  <si>
    <t>alomaraa61
RT @iranianaffairs: سابقا قال اللبنانيون
للحكومةالمحسوبة على حزب الله #طلعت_ريحتكم
الآن ننتظر من الشعب اللبناني أن
يقول #طلعت_خيانتكم عمق ل…</t>
  </si>
  <si>
    <t>_muhaid8
RT @iranianaffairs: سابقا قال اللبنانيون
للحكومةالمحسوبة على حزب الله #طلعت_ريحتكم
الآن ننتظر من الشعب اللبناني أن
يقول #طلعت_خيانتكم عمق ل…</t>
  </si>
  <si>
    <t>mahali8532
RT @iranianaffairs: سابقا قال اللبنانيون
للحكومةالمحسوبة على حزب الله #طلعت_ريحتكم
الآن ننتظر من الشعب اللبناني أن
يقول #طلعت_خيانتكم عمق ل…</t>
  </si>
  <si>
    <t>lordqwert11
RT @iranianaffairs: سابقا قال اللبنانيون
للحكومةالمحسوبة على حزب الله #طلعت_ريحتكم
الآن ننتظر من الشعب اللبناني أن
يقول #طلعت_خيانتكم عمق ل…</t>
  </si>
  <si>
    <t>awywy789
RT @iranianaffairs: سابقا قال اللبنانيون
للحكومةالمحسوبة على حزب الله #طلعت_ريحتكم
الآن ننتظر من الشعب اللبناني أن
يقول #طلعت_خيانتكم عمق ل…</t>
  </si>
  <si>
    <t>zaid899
RT @iranianaffairs: سابقا قال اللبنانيون
للحكومةالمحسوبة على حزب الله #طلعت_ريحتكم
الآن ننتظر من الشعب اللبناني أن
يقول #طلعت_خيانتكم عمق ل…</t>
  </si>
  <si>
    <t>manor_alyaeesh
RT @iranianaffairs: سابقا قال اللبنانيون
للحكومةالمحسوبة على حزب الله #طلعت_ريحتكم
الآن ننتظر من الشعب اللبناني أن
يقول #طلعت_خيانتكم عمق ل…</t>
  </si>
  <si>
    <t>m7m_3boood
RT @iranianaffairs: سابقا قال اللبنانيون
للحكومةالمحسوبة على حزب الله #طلعت_ريحتكم
الآن ننتظر من الشعب اللبناني أن
يقول #طلعت_خيانتكم عمق ل…</t>
  </si>
  <si>
    <t>75_alisaad
RT @iranianaffairs: سابقا قال اللبنانيون
للحكومةالمحسوبة على حزب الله #طلعت_ريحتكم
الآن ننتظر من الشعب اللبناني أن
يقول #طلعت_خيانتكم عمق ل…</t>
  </si>
  <si>
    <t>thalab66
RT @iranianaffairs: سابقا قال اللبنانيون
للحكومةالمحسوبة على حزب الله #طلعت_ريحتكم
الآن ننتظر من الشعب اللبناني أن
يقول #طلعت_خيانتكم عمق ل…</t>
  </si>
  <si>
    <t>stam_05
RT @iranianaffairs: سابقا قال اللبنانيون
للحكومةالمحسوبة على حزب الله #طلعت_ريحتكم
الآن ننتظر من الشعب اللبناني أن
يقول #طلعت_خيانتكم عمق ل…</t>
  </si>
  <si>
    <t>alamer_j70
RT @iranianaffairs: سابقا قال اللبنانيون
للحكومةالمحسوبة على حزب الله #طلعت_ريحتكم
الآن ننتظر من الشعب اللبناني أن
يقول #طلعت_خيانتكم عمق ل…</t>
  </si>
  <si>
    <t>ebrahimaldoseri
RT @iranianaffairs: سابقا قال اللبنانيون
للحكومةالمحسوبة على حزب الله #طلعت_ريحتكم
الآن ننتظر من الشعب اللبناني أن
يقول #طلعت_خيانتكم عمق ل…</t>
  </si>
  <si>
    <t>sha111188
RT @iranianaffairs: سابقا قال اللبنانيون
للحكومةالمحسوبة على حزب الله #طلعت_ريحتكم
الآن ننتظر من الشعب اللبناني أن
يقول #طلعت_خيانتكم عمق ل…</t>
  </si>
  <si>
    <t>roshi_z
RT @iranianaffairs: سابقا قال اللبنانيون
للحكومةالمحسوبة على حزب الله #طلعت_ريحتكم
الآن ننتظر من الشعب اللبناني أن
يقول #طلعت_خيانتكم عمق ل…</t>
  </si>
  <si>
    <t>glaxceee502
RT @iranianaffairs: سابقا قال اللبنانيون
للحكومةالمحسوبة على حزب الله #طلعت_ريحتكم
الآن ننتظر من الشعب اللبناني أن
يقول #طلعت_خيانتكم عمق ل…</t>
  </si>
  <si>
    <t>i08_i
RT @KSA24: الساسة اللبنانيين ينحرون
اللبنانيين لإرضاء الإيرانيين 😎
#طلعت_ريحتكم</t>
  </si>
  <si>
    <t>ksab14362
RT @KSA24: الساسة اللبنانيين ينحرون
اللبنانيين لإرضاء الإيرانيين 😎
#طلعت_ريحتكم</t>
  </si>
  <si>
    <t>sultan_law4
@sh3sh325 @abn3am تريد مال الحشيش
و الدعارة يا قذر صحيح #طلعت_ريحتكم</t>
  </si>
  <si>
    <t xml:space="preserve">abn3am
</t>
  </si>
  <si>
    <t xml:space="preserve">sh3sh325
</t>
  </si>
  <si>
    <t>n_rw3ah
RT @iranianaffairs: سابقا قال اللبنانيون
للحكومةالمحسوبة على حزب الله #طلعت_ريحتكم
الآن ننتظر من الشعب اللبناني أن
يقول #طلعت_خيانتكم عمق ل…</t>
  </si>
  <si>
    <t>abo3rab966
RT @iranianaffairs: سابقا قال اللبنانيون
للحكومةالمحسوبة على حزب الله #طلعت_ريحتكم
الآن ننتظر من الشعب اللبناني أن
يقول #طلعت_خيانتكم عمق ل…</t>
  </si>
  <si>
    <t>ggarout
RT @iranianaffairs: سابقا قال اللبنانيون
للحكومةالمحسوبة على حزب الله #طلعت_ريحتكم
الآن ننتظر من الشعب اللبناني أن
يقول #طلعت_خيانتكم عمق ل…</t>
  </si>
  <si>
    <t>s_k061
RT @iranianaffairs: سابقا قال اللبنانيون
للحكومةالمحسوبة على حزب الله #طلعت_ريحتكم
الآن ننتظر من الشعب اللبناني أن
يقول #طلعت_خيانتكم عمق ل…</t>
  </si>
  <si>
    <t>aaadel151515
RT @iranianaffairs: سابقا قال اللبنانيون
للحكومةالمحسوبة على حزب الله #طلعت_ريحتكم
الآن ننتظر من الشعب اللبناني أن
يقول #طلعت_خيانتكم عمق ل…</t>
  </si>
  <si>
    <t>neqash
RT @iranianaffairs: سابقا قال اللبنانيون
للحكومةالمحسوبة على حزب الله #طلعت_ريحتكم
الآن ننتظر من الشعب اللبناني أن
يقول #طلعت_خيانتكم عمق ل…</t>
  </si>
  <si>
    <t>malkabi1
RT @iranianaffairs: سابقا قال اللبنانيون
للحكومةالمحسوبة على حزب الله #طلعت_ريحتكم
الآن ننتظر من الشعب اللبناني أن
يقول #طلعت_خيانتكم عمق ل…</t>
  </si>
  <si>
    <t>bnt_al3jman1
RT @iranianaffairs: سابقا قال اللبنانيون
للحكومةالمحسوبة على حزب الله #طلعت_ريحتكم
الآن ننتظر من الشعب اللبناني أن
يقول #طلعت_خيانتكم عمق ل…</t>
  </si>
  <si>
    <t>m_rb2013
RT @iranianaffairs: سابقا قال اللبنانيون
للحكومةالمحسوبة على حزب الله #طلعت_ريحتكم
الآن ننتظر من الشعب اللبناني أن
يقول #طلعت_خيانتكم عمق ل…</t>
  </si>
  <si>
    <t>resaltona
RT @KSA24: الساسة اللبنانيين ينحرون
اللبنانيين لإرضاء الإيرانيين 😎
#طلعت_ريحتكم</t>
  </si>
  <si>
    <t>lasthack1990
RT @iranianaffairs: سابقا قال اللبنانيون
للحكومةالمحسوبة على حزب الله #طلعت_ريحتكم
الآن ننتظر من الشعب اللبناني أن
يقول #طلعت_خيانتكم عمق ل…</t>
  </si>
  <si>
    <t>omarcoomar1
RT @iranianaffairs: سابقا قال اللبنانيون
للحكومةالمحسوبة على حزب الله #طلعت_ريحتكم
الآن ننتظر من الشعب اللبناني أن
يقول #طلعت_خيانتكم عمق ل…</t>
  </si>
  <si>
    <t>502ksq
RT @KSA24: الساسة اللبنانيين ينحرون
اللبنانيين لإرضاء الإيرانيين 😎
#طلعت_ريحتكم</t>
  </si>
  <si>
    <t>lhlah
RT @iranianaffairs: سابقا قال اللبنانيون
للحكومةالمحسوبة على حزب الله #طلعت_ريحتكم
الآن ننتظر من الشعب اللبناني أن
يقول #طلعت_خيانتكم عمق ل…</t>
  </si>
  <si>
    <t>ahmad_alnaser13
RT @iranianaffairs: سابقا قال اللبنانيون
للحكومةالمحسوبة على حزب الله #طلعت_ريحتكم
الآن ننتظر من الشعب اللبناني أن
يقول #طلعت_خيانتكم عمق ل…</t>
  </si>
  <si>
    <t>1020_a7mad
RT @iranianaffairs: سابقا قال اللبنانيون
للحكومةالمحسوبة على حزب الله #طلعت_ريحتكم
الآن ننتظر من الشعب اللبناني أن
يقول #طلعت_خيانتكم عمق ل…</t>
  </si>
  <si>
    <t>fefo646
RT @iranianaffairs: سابقا قال اللبنانيون
للحكومةالمحسوبة على حزب الله #طلعت_ريحتكم
الآن ننتظر من الشعب اللبناني أن
يقول #طلعت_خيانتكم عمق ل…</t>
  </si>
  <si>
    <t>ssalga811
RT @iranianaffairs: سابقا قال اللبنانيون
للحكومةالمحسوبة على حزب الله #طلعت_ريحتكم
الآن ننتظر من الشعب اللبناني أن
يقول #طلعت_خيانتكم عمق ل…</t>
  </si>
  <si>
    <t>ah1152
RT @KSA24: الساسة اللبنانيين ينحرون
اللبنانيين لإرضاء الإيرانيين 😎
#طلعت_ريحتكم</t>
  </si>
  <si>
    <t>cadnmmksh
RT @KSA24: الساسة اللبنانيين ينحرون
اللبنانيين لإرضاء الإيرانيين 😎
#طلعت_ريحتكم</t>
  </si>
  <si>
    <t>saad_saud_saleh
RT @iranianaffairs: سابقا قال اللبنانيون
للحكومةالمحسوبة على حزب الله #طلعت_ريحتكم
الآن ننتظر من الشعب اللبناني أن
يقول #طلعت_خيانتكم عمق ل…</t>
  </si>
  <si>
    <t>khaled_4144
RT @iranianaffairs: سابقا قال اللبنانيون
للحكومةالمحسوبة على حزب الله #طلعت_ريحتكم
الآن ننتظر من الشعب اللبناني أن
يقول #طلعت_خيانتكم عمق ل…</t>
  </si>
  <si>
    <t>abdalmhsnhmahma
RT @iranianaffairs: سابقا قال اللبنانيون
للحكومةالمحسوبة على حزب الله #طلعت_ريحتكم
الآن ننتظر من الشعب اللبناني أن
يقول #طلعت_خيانتكم عمق ل…</t>
  </si>
  <si>
    <t>k_s990
RT @iranianaffairs: سابقا قال اللبنانيون
للحكومةالمحسوبة على حزب الله #طلعت_ريحتكم
الآن ننتظر من الشعب اللبناني أن
يقول #طلعت_خيانتكم عمق ل…</t>
  </si>
  <si>
    <t>asd030
RT @iranianaffairs: سابقا قال اللبنانيون
للحكومةالمحسوبة على حزب الله #طلعت_ريحتكم
الآن ننتظر من الشعب اللبناني أن
يقول #طلعت_خيانتكم عمق ل…</t>
  </si>
  <si>
    <t>mazen0503210
RT @iranianaffairs: سابقا قال اللبنانيون
للحكومةالمحسوبة على حزب الله #طلعت_ريحتكم
الآن ننتظر من الشعب اللبناني أن
يقول #طلعت_خيانتكم عمق ل…</t>
  </si>
  <si>
    <t>0khalodi0
#طلعت_ريحتكم #بيروت كانت جوهرة
و اغرقها الحمقى و المليشيات في
أكوام الزبالة هل مستنقع الجهل هو
مستقبل لبنان?</t>
  </si>
  <si>
    <t>mjeed_su
RT @iranianaffairs: سابقا قال اللبنانيون
للحكومةالمحسوبة على حزب الله #طلعت_ريحتكم
الآن ننتظر من الشعب اللبناني أن
يقول #طلعت_خيانتكم عمق ل…</t>
  </si>
  <si>
    <t>magllom
RT @iranianaffairs: سابقا قال اللبنانيون
للحكومةالمحسوبة على حزب الله #طلعت_ريحتكم
الآن ننتظر من الشعب اللبناني أن
يقول #طلعت_خيانتكم عمق ل…</t>
  </si>
  <si>
    <t>faisalj707
RT @iranianaffairs: سابقا قال اللبنانيون
للحكومةالمحسوبة على حزب الله #طلعت_ريحتكم
الآن ننتظر من الشعب اللبناني أن
يقول #طلعت_خيانتكم عمق ل…</t>
  </si>
  <si>
    <t>9advice
RT @iranianaffairs: سابقا قال اللبنانيون
للحكومةالمحسوبة على حزب الله #طلعت_ريحتكم
الآن ننتظر من الشعب اللبناني أن
يقول #طلعت_خيانتكم عمق ل…</t>
  </si>
  <si>
    <t>mmbb80081
RT @iranianaffairs: سابقا قال اللبنانيون
للحكومةالمحسوبة على حزب الله #طلعت_ريحتكم
الآن ننتظر من الشعب اللبناني أن
يقول #طلعت_خيانتكم عمق ل…</t>
  </si>
  <si>
    <t>al7naetm
RT @iranianaffairs: سابقا قال اللبنانيون
للحكومةالمحسوبة على حزب الله #طلعت_ريحتكم
الآن ننتظر من الشعب اللبناني أن
يقول #طلعت_خيانتكم عمق ل…</t>
  </si>
  <si>
    <t>salahalmutawa
RT @iranianaffairs: سابقا قال اللبنانيون
للحكومةالمحسوبة على حزب الله #طلعت_ريحتكم
الآن ننتظر من الشعب اللبناني أن
يقول #طلعت_خيانتكم عمق ل…</t>
  </si>
  <si>
    <t>beydounmaya
RT @AES111: أزمة #النفايات في #لبنان
#مستمرة ونموذج عن أزمات ستأتي.
الحل لا يجترح خلف ابواب مغلقة بل
على اسس الشفافية والمساءلة #طلعت_ريحتك…</t>
  </si>
  <si>
    <t>abdulmoez
RT @iranianaffairs: سابقا قال اللبنانيون
للحكومةالمحسوبة على حزب الله #طلعت_ريحتكم
الآن ننتظر من الشعب اللبناني أن
يقول #طلعت_خيانتكم عمق ل…</t>
  </si>
  <si>
    <t>algana10
RT @iranianaffairs: سابقا قال اللبنانيون
للحكومةالمحسوبة على حزب الله #طلعت_ريحتكم
الآن ننتظر من الشعب اللبناني أن
يقول #طلعت_خيانتكم عمق ل…</t>
  </si>
  <si>
    <t>abumazen22taer1
RT @iranianaffairs: سابقا قال اللبنانيون
للحكومةالمحسوبة على حزب الله #طلعت_ريحتكم
الآن ننتظر من الشعب اللبناني أن
يقول #طلعت_خيانتكم عمق ل…</t>
  </si>
  <si>
    <t>badronazi
RT @iranianaffairs: سابقا قال اللبنانيون
للحكومةالمحسوبة على حزب الله #طلعت_ريحتكم
الآن ننتظر من الشعب اللبناني أن
يقول #طلعت_خيانتكم عمق ل…</t>
  </si>
  <si>
    <t>saudiwaiting
RT @iranianaffairs: سابقا قال اللبنانيون
للحكومةالمحسوبة على حزب الله #طلعت_ريحتكم
الآن ننتظر من الشعب اللبناني أن
يقول #طلعت_خيانتكم عمق ل…</t>
  </si>
  <si>
    <t>aalmahmeed1
RT @iranianaffairs: سابقا قال اللبنانيون
للحكومةالمحسوبة على حزب الله #طلعت_ريحتكم
الآن ننتظر من الشعب اللبناني أن
يقول #طلعت_خيانتكم عمق ل…</t>
  </si>
  <si>
    <t>tnf5apuk
RT @iranianaffairs: سابقا قال اللبنانيون
للحكومةالمحسوبة على حزب الله #طلعت_ريحتكم
الآن ننتظر من الشعب اللبناني أن
يقول #طلعت_خيانتكم عمق ل…</t>
  </si>
  <si>
    <t>yaseer_shamar
@fdeet_alnssr @Alii_Wehbi كنا نظنهم
عرب اقحاح ولكن #طلعت_ريحتكم اثبتت
انهم زبايل</t>
  </si>
  <si>
    <t xml:space="preserve">alii_wehbi
</t>
  </si>
  <si>
    <t xml:space="preserve">fdeet_alnssr
</t>
  </si>
  <si>
    <t>1qsnsq1
RT @iranianaffairs: سابقا قال اللبنانيون
للحكومةالمحسوبة على حزب الله #طلعت_ريحتكم
الآن ننتظر من الشعب اللبناني أن
يقول #طلعت_خيانتكم عمق ل…</t>
  </si>
  <si>
    <t>azizsa6
RT @iranianaffairs: سابقا قال اللبنانيون
للحكومةالمحسوبة على حزب الله #طلعت_ريحتكم
الآن ننتظر من الشعب اللبناني أن
يقول #طلعت_خيانتكم عمق ل…</t>
  </si>
  <si>
    <t>abufaisal75
RT @iranianaffairs: سابقا قال اللبنانيون
للحكومةالمحسوبة على حزب الله #طلعت_ريحتكم
الآن ننتظر من الشعب اللبناني أن
يقول #طلعت_خيانتكم عمق ل…</t>
  </si>
  <si>
    <t>baracko90211595
RT @iranianaffairs: سابقا قال اللبنانيون
للحكومةالمحسوبة على حزب الله #طلعت_ريحتكم
الآن ننتظر من الشعب اللبناني أن
يقول #طلعت_خيانتكم عمق ل…</t>
  </si>
  <si>
    <t>nto11111
RT @Shn5ar: #لطيزنا لما السعودية
كانت تدعم لبنان كانت اسمها لبنان
الفخامة ولما دعمتها ايران اصبحت
لبنان القمامة #طلعت_ريحتكم</t>
  </si>
  <si>
    <t>muneer_saeed
RT @iranianaffairs: سابقا قال اللبنانيون
للحكومةالمحسوبة على حزب الله #طلعت_ريحتكم
الآن ننتظر من الشعب اللبناني أن
يقول #طلعت_خيانتكم عمق ل…</t>
  </si>
  <si>
    <t>otaibi1988al
RT @iranianaffairs: سابقا قال اللبنانيون
للحكومةالمحسوبة على حزب الله #طلعت_ريحتكم
الآن ننتظر من الشعب اللبناني أن
يقول #طلعت_خيانتكم عمق ل…</t>
  </si>
  <si>
    <t>jara9_7
RT @iranianaffairs: سابقا قال اللبنانيون
للحكومةالمحسوبة على حزب الله #طلعت_ريحتكم
الآن ننتظر من الشعب اللبناني أن
يقول #طلعت_خيانتكم عمق ل…</t>
  </si>
  <si>
    <t>shu5h
@zee_A86 من #طلعت_ريحتكم 😂😂😂</t>
  </si>
  <si>
    <t xml:space="preserve">aounrasha
</t>
  </si>
  <si>
    <t xml:space="preserve">zee_a86
</t>
  </si>
  <si>
    <t>osamaakl1968
RT @iranianaffairs: سابقا قال اللبنانيون
للحكومةالمحسوبة على حزب الله #طلعت_ريحتكم
الآن ننتظر من الشعب اللبناني أن
يقول #طلعت_خيانتكم عمق ل…</t>
  </si>
  <si>
    <t>abdullahffjj1
RT @KSA24: الساسة اللبنانيين ينحرون
اللبنانيين لإرضاء الإيرانيين 😎
#طلعت_ريحتكم</t>
  </si>
  <si>
    <t>ahmed_a_ksa
RT @iranianaffairs: سابقا قال اللبنانيون
للحكومةالمحسوبة على حزب الله #طلعت_ريحتكم
الآن ننتظر من الشعب اللبناني أن
يقول #طلعت_خيانتكم عمق ل…</t>
  </si>
  <si>
    <t>misfar2233
RT @iranianaffairs: سابقا قال اللبنانيون
للحكومةالمحسوبة على حزب الله #طلعت_ريحتكم
الآن ننتظر من الشعب اللبناني أن
يقول #طلعت_خيانتكم عمق ل…</t>
  </si>
  <si>
    <t>fatimaa1973
RT @iranianaffairs: سابقا قال اللبنانيون
للحكومةالمحسوبة على حزب الله #طلعت_ريحتكم
الآن ننتظر من الشعب اللبناني أن
يقول #طلعت_خيانتكم عمق ل…</t>
  </si>
  <si>
    <t>alkhair_s
RT @iranianaffairs: سابقا قال اللبنانيون
للحكومةالمحسوبة على حزب الله #طلعت_ريحتكم
الآن ننتظر من الشعب اللبناني أن
يقول #طلعت_خيانتكم عمق ل…</t>
  </si>
  <si>
    <t>gassan_z
RT @iranianaffairs: سابقا قال اللبنانيون
للحكومةالمحسوبة على حزب الله #طلعت_ريحتكم
الآن ننتظر من الشعب اللبناني أن
يقول #طلعت_خيانتكم عمق ل…</t>
  </si>
  <si>
    <t>bin_isa77
RT @iranianaffairs: سابقا قال اللبنانيون
للحكومةالمحسوبة على حزب الله #طلعت_ريحتكم
الآن ننتظر من الشعب اللبناني أن
يقول #طلعت_خيانتكم عمق ل…</t>
  </si>
  <si>
    <t>nouf_a_a_m
RT @iranianaffairs: سابقا قال اللبنانيون
للحكومةالمحسوبة على حزب الله #طلعت_ريحتكم
الآن ننتظر من الشعب اللبناني أن
يقول #طلعت_خيانتكم عمق ل…</t>
  </si>
  <si>
    <t>aamalfaris
RT @iranianaffairs: سابقا قال اللبنانيون
للحكومةالمحسوبة على حزب الله #طلعت_ريحتكم
الآن ننتظر من الشعب اللبناني أن
يقول #طلعت_خيانتكم عمق ل…</t>
  </si>
  <si>
    <t>6yrshalwa
RT @iranianaffairs: سابقا قال اللبنانيون
للحكومةالمحسوبة على حزب الله #طلعت_ريحتكم
الآن ننتظر من الشعب اللبناني أن
يقول #طلعت_خيانتكم عمق ل…</t>
  </si>
  <si>
    <t>masternarnia
RT @iranianaffairs: سابقا قال اللبنانيون
للحكومةالمحسوبة على حزب الله #طلعت_ريحتكم
الآن ننتظر من الشعب اللبناني أن
يقول #طلعت_خيانتكم عمق ل…</t>
  </si>
  <si>
    <t>majed36aya
RT @iranianaffairs: سابقا قال اللبنانيون
للحكومةالمحسوبة على حزب الله #طلعت_ريحتكم
الآن ننتظر من الشعب اللبناني أن
يقول #طلعت_خيانتكم عمق ل…</t>
  </si>
  <si>
    <t>cia_b_h_r
RT @iranianaffairs: سابقا قال اللبنانيون
للحكومةالمحسوبة على حزب الله #طلعت_ريحتكم
الآن ننتظر من الشعب اللبناني أن
يقول #طلعت_خيانتكم عمق ل…</t>
  </si>
  <si>
    <t>7aakem_
RT @iranianaffairs: سابقا قال اللبنانيون
للحكومةالمحسوبة على حزب الله #طلعت_ريحتكم
الآن ننتظر من الشعب اللبناني أن
يقول #طلعت_خيانتكم عمق ل…</t>
  </si>
  <si>
    <t>staar2020
RT @iranianaffairs: سابقا قال اللبنانيون
للحكومةالمحسوبة على حزب الله #طلعت_ريحتكم
الآن ننتظر من الشعب اللبناني أن
يقول #طلعت_خيانتكم عمق ل…</t>
  </si>
  <si>
    <t>masfar2233
RT @iranianaffairs: سابقا قال اللبنانيون
للحكومةالمحسوبة على حزب الله #طلعت_ريحتكم
الآن ننتظر من الشعب اللبناني أن
يقول #طلعت_خيانتكم عمق ل…</t>
  </si>
  <si>
    <t>mohamd_frraj
RT @iranianaffairs: سابقا قال اللبنانيون
للحكومةالمحسوبة على حزب الله #طلعت_ريحتكم
الآن ننتظر من الشعب اللبناني أن
يقول #طلعت_خيانتكم عمق ل…</t>
  </si>
  <si>
    <t>abomohnd8
RT @iranianaffairs: سابقا قال اللبنانيون
للحكومةالمحسوبة على حزب الله #طلعت_ريحتكم
الآن ننتظر من الشعب اللبناني أن
يقول #طلعت_خيانتكم عمق ل…</t>
  </si>
  <si>
    <t>war7
RT @iranianaffairs: سابقا قال اللبنانيون
للحكومةالمحسوبة على حزب الله #طلعت_ريحتكم
الآن ننتظر من الشعب اللبناني أن
يقول #طلعت_خيانتكم عمق ل…</t>
  </si>
  <si>
    <t>mordhi1984
RT @iranianaffairs: سابقا قال اللبنانيون
للحكومةالمحسوبة على حزب الله #طلعت_ريحتكم
الآن ننتظر من الشعب اللبناني أن
يقول #طلعت_خيانتكم عمق ل…</t>
  </si>
  <si>
    <t>rt4suna
RT @iranianaffairs: سابقا قال اللبنانيون
للحكومةالمحسوبة على حزب الله #طلعت_ريحتكم
الآن ننتظر من الشعب اللبناني أن
يقول #طلعت_خيانتكم عمق ل…</t>
  </si>
  <si>
    <t>hufos4561
RT @HaifaWehbe: #طلعت_ريحتكم http://t.co/K3zS1uruSV</t>
  </si>
  <si>
    <t xml:space="preserve">haifawehbe
</t>
  </si>
  <si>
    <t>antiterrorism1
RT @iranianaffairs: سابقا قال اللبنانيون
للحكومةالمحسوبة على حزب الله #طلعت_ريحتكم
الآن ننتظر من الشعب اللبناني أن
يقول #طلعت_خيانتكم عمق ل…</t>
  </si>
  <si>
    <t>ssmm88266
RT @iranianaffairs: سابقا قال اللبنانيون
للحكومةالمحسوبة على حزب الله #طلعت_ريحتكم
الآن ننتظر من الشعب اللبناني أن
يقول #طلعت_خيانتكم عمق ل…</t>
  </si>
  <si>
    <t>ksa_now
RT @iranianaffairs: سابقا قال اللبنانيون
للحكومةالمحسوبة على حزب الله #طلعت_ريحتكم
الآن ننتظر من الشعب اللبناني أن
يقول #طلعت_خيانتكم عمق ل…</t>
  </si>
  <si>
    <t>goldenindicator
RT @iranianaffairs: سابقا قال اللبنانيون
للحكومةالمحسوبة على حزب الله #طلعت_ريحتكم
الآن ننتظر من الشعب اللبناني أن
يقول #طلعت_خيانتكم عمق ل…</t>
  </si>
  <si>
    <t>ksa00nahian
RT @iranianaffairs: سابقا قال اللبنانيون
للحكومةالمحسوبة على حزب الله #طلعت_ريحتكم
الآن ننتظر من الشعب اللبناني أن
يقول #طلعت_خيانتكم عمق ل…</t>
  </si>
  <si>
    <t>alikilshay
RT @iranianaffairs: سابقا قال اللبنانيون
للحكومةالمحسوبة على حزب الله #طلعت_ريحتكم
الآن ننتظر من الشعب اللبناني أن
يقول #طلعت_خيانتكم عمق ل…</t>
  </si>
  <si>
    <t>prince_alroogi
RT @iranianaffairs: سابقا قال اللبنانيون
للحكومةالمحسوبة على حزب الله #طلعت_ريحتكم
الآن ننتظر من الشعب اللبناني أن
يقول #طلعت_خيانتكم عمق ل…</t>
  </si>
  <si>
    <t>mshalalqrn
RT @iranianaffairs: سابقا قال اللبنانيون
للحكومةالمحسوبة على حزب الله #طلعت_ريحتكم
الآن ننتظر من الشعب اللبناني أن
يقول #طلعت_خيانتكم عمق ل…</t>
  </si>
  <si>
    <t>elmagnifico_7
RT @KSA24: الساسة اللبنانيين ينحرون
اللبنانيين لإرضاء الإيرانيين 😎
#طلعت_ريحتكم</t>
  </si>
  <si>
    <t>singupm
RT @iranianaffairs: سابقا قال اللبنانيون
للحكومةالمحسوبة على حزب الله #طلعت_ريحتكم
الآن ننتظر من الشعب اللبناني أن
يقول #طلعت_خيانتكم عمق ل…</t>
  </si>
  <si>
    <t>zarei_al
RT @iranianaffairs: سابقا قال اللبنانيون
للحكومةالمحسوبة على حزب الله #طلعت_ريحتكم
الآن ننتظر من الشعب اللبناني أن
يقول #طلعت_خيانتكم عمق ل…</t>
  </si>
  <si>
    <t>worwod1
RT @iranianaffairs: سابقا قال اللبنانيون
للحكومةالمحسوبة على حزب الله #طلعت_ريحتكم
الآن ننتظر من الشعب اللبناني أن
يقول #طلعت_خيانتكم عمق ل…</t>
  </si>
  <si>
    <t>maas999dr
RT @iranianaffairs: سابقا قال اللبنانيون
للحكومةالمحسوبة على حزب الله #طلعت_ريحتكم
الآن ننتظر من الشعب اللبناني أن
يقول #طلعت_خيانتكم عمق ل…</t>
  </si>
  <si>
    <t>seefmohamad
RT @iranianaffairs: سابقا قال اللبنانيون
للحكومةالمحسوبة على حزب الله #طلعت_ريحتكم
الآن ننتظر من الشعب اللبناني أن
يقول #طلعت_خيانتكم عمق ل…</t>
  </si>
  <si>
    <t>mustafa_bta3_ko
RT @KSA24: الساسة اللبنانيين ينحرون
اللبنانيين لإرضاء الإيرانيين 😎
#طلعت_ريحتكم</t>
  </si>
  <si>
    <t>abofaisal56666
RT @iranianaffairs: سابقا قال اللبنانيون
للحكومةالمحسوبة على حزب الله #طلعت_ريحتكم
الآن ننتظر من الشعب اللبناني أن
يقول #طلعت_خيانتكم عمق ل…</t>
  </si>
  <si>
    <t>alwaaaleeed
RT @iranianaffairs: سابقا قال اللبنانيون
للحكومةالمحسوبة على حزب الله #طلعت_ريحتكم
الآن ننتظر من الشعب اللبناني أن
يقول #طلعت_خيانتكم عمق ل…</t>
  </si>
  <si>
    <t>adelmutairi691
RT @iranianaffairs: سابقا قال اللبنانيون
للحكومةالمحسوبة على حزب الله #طلعت_ريحتكم
الآن ننتظر من الشعب اللبناني أن
يقول #طلعت_خيانتكم عمق ل…</t>
  </si>
  <si>
    <t>stng800
RT @iranianaffairs: سابقا قال اللبنانيون
للحكومةالمحسوبة على حزب الله #طلعت_ريحتكم
الآن ننتظر من الشعب اللبناني أن
يقول #طلعت_خيانتكم عمق ل…</t>
  </si>
  <si>
    <t>albdor23
RT @iranianaffairs: سابقا قال اللبنانيون
للحكومةالمحسوبة على حزب الله #طلعت_ريحتكم
الآن ننتظر من الشعب اللبناني أن
يقول #طلعت_خيانتكم عمق ل…</t>
  </si>
  <si>
    <t>strong1900
RT @iranianaffairs: سابقا قال اللبنانيون
للحكومةالمحسوبة على حزب الله #طلعت_ريحتكم
الآن ننتظر من الشعب اللبناني أن
يقول #طلعت_خيانتكم عمق ل…</t>
  </si>
  <si>
    <t>abd50000
RT @iranianaffairs: سابقا قال اللبنانيون
للحكومةالمحسوبة على حزب الله #طلعت_ريحتكم
الآن ننتظر من الشعب اللبناني أن
يقول #طلعت_خيانتكم عمق ل…</t>
  </si>
  <si>
    <t>afa977
RT @iranianaffairs: سابقا قال اللبنانيون
للحكومةالمحسوبة على حزب الله #طلعت_ريحتكم
الآن ننتظر من الشعب اللبناني أن
يقول #طلعت_خيانتكم عمق ل…</t>
  </si>
  <si>
    <t>saf510
RT @iranianaffairs: سابقا قال اللبنانيون
للحكومةالمحسوبة على حزب الله #طلعت_ريحتكم
الآن ننتظر من الشعب اللبناني أن
يقول #طلعت_خيانتكم عمق ل…</t>
  </si>
  <si>
    <t>aldosarei996
RT @iranianaffairs: سابقا قال اللبنانيون
للحكومةالمحسوبة على حزب الله #طلعت_ريحتكم
الآن ننتظر من الشعب اللبناني أن
يقول #طلعت_خيانتكم عمق ل…</t>
  </si>
  <si>
    <t>jojo0668
RT @iranianaffairs: سابقا قال اللبنانيون
للحكومةالمحسوبة على حزب الله #طلعت_ريحتكم
الآن ننتظر من الشعب اللبناني أن
يقول #طلعت_خيانتكم عمق ل…</t>
  </si>
  <si>
    <t>hammor2
RT @iranianaffairs: سابقا قال اللبنانيون
للحكومةالمحسوبة على حزب الله #طلعت_ريحتكم
الآن ننتظر من الشعب اللبناني أن
يقول #طلعت_خيانتكم عمق ل…</t>
  </si>
  <si>
    <t>khalid666_2
RT @iranianaffairs: سابقا قال اللبنانيون
للحكومةالمحسوبة على حزب الله #طلعت_ريحتكم
الآن ننتظر من الشعب اللبناني أن
يقول #طلعت_خيانتكم عمق ل…</t>
  </si>
  <si>
    <t>nnssff2009
RT @iranianaffairs: سابقا قال اللبنانيون
للحكومةالمحسوبة على حزب الله #طلعت_ريحتكم
الآن ننتظر من الشعب اللبناني أن
يقول #طلعت_خيانتكم عمق ل…</t>
  </si>
  <si>
    <t>abomazn941
RT @iranianaffairs: سابقا قال اللبنانيون
للحكومةالمحسوبة على حزب الله #طلعت_ريحتكم
الآن ننتظر من الشعب اللبناني أن
يقول #طلعت_خيانتكم عمق ل…</t>
  </si>
  <si>
    <t>salhq91
RT @iranianaffairs: سابقا قال اللبنانيون
للحكومةالمحسوبة على حزب الله #طلعت_ريحتكم
الآن ننتظر من الشعب اللبناني أن
يقول #طلعت_خيانتكم عمق ل…</t>
  </si>
  <si>
    <t>969himo
RT @iranianaffairs: سابقا قال اللبنانيون
للحكومةالمحسوبة على حزب الله #طلعت_ريحتكم
الآن ننتظر من الشعب اللبناني أن
يقول #طلعت_خيانتكم عمق ل…</t>
  </si>
  <si>
    <t>husain_bahrain
RT @iranianaffairs: سابقا قال اللبنانيون
للحكومةالمحسوبة على حزب الله #طلعت_ريحتكم
الآن ننتظر من الشعب اللبناني أن
يقول #طلعت_خيانتكم عمق ل…</t>
  </si>
  <si>
    <t>m_abu_azoz
RT @iranianaffairs: سابقا قال اللبنانيون
للحكومةالمحسوبة على حزب الله #طلعت_ريحتكم
الآن ننتظر من الشعب اللبناني أن
يقول #طلعت_خيانتكم عمق ل…</t>
  </si>
  <si>
    <t>hatem7x
RT @iranianaffairs: سابقا قال اللبنانيون
للحكومةالمحسوبة على حزب الله #طلعت_ريحتكم
الآن ننتظر من الشعب اللبناني أن
يقول #طلعت_خيانتكم عمق ل…</t>
  </si>
  <si>
    <t>aborose22
RT @iranianaffairs: سابقا قال اللبنانيون
للحكومةالمحسوبة على حزب الله #طلعت_ريحتكم
الآن ننتظر من الشعب اللبناني أن
يقول #طلعت_خيانتكم عمق ل…</t>
  </si>
  <si>
    <t>fahadhu525
RT @iranianaffairs: سابقا قال اللبنانيون
للحكومةالمحسوبة على حزب الله #طلعت_ريحتكم
الآن ننتظر من الشعب اللبناني أن
يقول #طلعت_خيانتكم عمق ل…</t>
  </si>
  <si>
    <t>moosaa20202
RT @iranianaffairs: سابقا قال اللبنانيون
للحكومةالمحسوبة على حزب الله #طلعت_ريحتكم
الآن ننتظر من الشعب اللبناني أن
يقول #طلعت_خيانتكم عمق ل…</t>
  </si>
  <si>
    <t>leeds0100
RT @iranianaffairs: سابقا قال اللبنانيون
للحكومةالمحسوبة على حزب الله #طلعت_ريحتكم
الآن ننتظر من الشعب اللبناني أن
يقول #طلعت_خيانتكم عمق ل…</t>
  </si>
  <si>
    <t>loloretweet1
RT @iranianaffairs: سابقا قال اللبنانيون
للحكومةالمحسوبة على حزب الله #طلعت_ريحتكم
الآن ننتظر من الشعب اللبناني أن
يقول #طلعت_خيانتكم عمق ل…</t>
  </si>
  <si>
    <t>x_1402
RT @iranianaffairs: سابقا قال اللبنانيون
للحكومةالمحسوبة على حزب الله #طلعت_ريحتكم
الآن ننتظر من الشعب اللبناني أن
يقول #طلعت_خيانتكم عمق ل…</t>
  </si>
  <si>
    <t>alya9o
RT @iranianaffairs: سابقا قال اللبنانيون
للحكومةالمحسوبة على حزب الله #طلعت_ريحتكم
الآن ننتظر من الشعب اللبناني أن
يقول #طلعت_خيانتكم عمق ل…</t>
  </si>
  <si>
    <t>falshimmari
RT @iranianaffairs: سابقا قال اللبنانيون
للحكومةالمحسوبة على حزب الله #طلعت_ريحتكم
الآن ننتظر من الشعب اللبناني أن
يقول #طلعت_خيانتكم عمق ل…</t>
  </si>
  <si>
    <t>saed_alrogi
RT @iranianaffairs: سابقا قال اللبنانيون
للحكومةالمحسوبة على حزب الله #طلعت_ريحتكم
الآن ننتظر من الشعب اللبناني أن
يقول #طلعت_خيانتكم عمق ل…</t>
  </si>
  <si>
    <t>abdullrhman_57
RT @iranianaffairs: سابقا قال اللبنانيون
للحكومةالمحسوبة على حزب الله #طلعت_ريحتكم
الآن ننتظر من الشعب اللبناني أن
يقول #طلعت_خيانتكم عمق ل…</t>
  </si>
  <si>
    <t>abusaleh66099
RT @iranianaffairs: سابقا قال اللبنانيون
للحكومةالمحسوبة على حزب الله #طلعت_ريحتكم
الآن ننتظر من الشعب اللبناني أن
يقول #طلعت_خيانتكم عمق ل…</t>
  </si>
  <si>
    <t>tweetforksa11
RT @iranianaffairs: سابقا قال اللبنانيون
للحكومةالمحسوبة على حزب الله #طلعت_ريحتكم
الآن ننتظر من الشعب اللبناني أن
يقول #طلعت_خيانتكم عمق ل…</t>
  </si>
  <si>
    <t>asstg66
RT @iranianaffairs: سابقا قال اللبنانيون
للحكومةالمحسوبة على حزب الله #طلعت_ريحتكم
الآن ننتظر من الشعب اللبناني أن
يقول #طلعت_خيانتكم عمق ل…</t>
  </si>
  <si>
    <t>doctorkhalid82
RT @iranianaffairs: سابقا قال اللبنانيون
للحكومةالمحسوبة على حزب الله #طلعت_ريحتكم
الآن ننتظر من الشعب اللبناني أن
يقول #طلعت_خيانتكم عمق ل…</t>
  </si>
  <si>
    <t>malsuwaigh
RT @iranianaffairs: سابقا قال اللبنانيون
للحكومةالمحسوبة على حزب الله #طلعت_ريحتكم
الآن ننتظر من الشعب اللبناني أن
يقول #طلعت_خيانتكم عمق ل…</t>
  </si>
  <si>
    <t>king147147
RT @iranianaffairs: سابقا قال اللبنانيون
للحكومةالمحسوبة على حزب الله #طلعت_ريحتكم
الآن ننتظر من الشعب اللبناني أن
يقول #طلعت_خيانتكم عمق ل…</t>
  </si>
  <si>
    <t>faisal_plus
RT @iranianaffairs: سابقا قال اللبنانيون
للحكومةالمحسوبة على حزب الله #طلعت_ريحتكم
الآن ننتظر من الشعب اللبناني أن
يقول #طلعت_خيانتكم عمق ل…</t>
  </si>
  <si>
    <t>bazbaz4444
RT @iranianaffairs: سابقا قال اللبنانيون
للحكومةالمحسوبة على حزب الله #طلعت_ريحتكم
الآن ننتظر من الشعب اللبناني أن
يقول #طلعت_خيانتكم عمق ل…</t>
  </si>
  <si>
    <t>moodx1083
RT @iranianaffairs: سابقا قال اللبنانيون
للحكومةالمحسوبة على حزب الله #طلعت_ريحتكم
الآن ننتظر من الشعب اللبناني أن
يقول #طلعت_خيانتكم عمق ل…</t>
  </si>
  <si>
    <t>abotmrh11
RT @iranianaffairs: سابقا قال اللبنانيون
للحكومةالمحسوبة على حزب الله #طلعت_ريحتكم
الآن ننتظر من الشعب اللبناني أن
يقول #طلعت_خيانتكم عمق ل…</t>
  </si>
  <si>
    <t>0072b52753d247f
RT @iranianaffairs: سابقا قال اللبنانيون
للحكومةالمحسوبة على حزب الله #طلعت_ريحتكم
الآن ننتظر من الشعب اللبناني أن
يقول #طلعت_خيانتكم عمق ل…</t>
  </si>
  <si>
    <t>maaj1982
RT @iranianaffairs: سابقا قال اللبنانيون
للحكومةالمحسوبة على حزب الله #طلعت_ريحتكم
الآن ننتظر من الشعب اللبناني أن
يقول #طلعت_خيانتكم عمق ل…</t>
  </si>
  <si>
    <t>qrw2005
RT @iranianaffairs: سابقا قال اللبنانيون
للحكومةالمحسوبة على حزب الله #طلعت_ريحتكم
الآن ننتظر من الشعب اللبناني أن
يقول #طلعت_خيانتكم عمق ل…</t>
  </si>
  <si>
    <t>467335
RT @iranianaffairs: سابقا قال اللبنانيون
للحكومةالمحسوبة على حزب الله #طلعت_ريحتكم
الآن ننتظر من الشعب اللبناني أن
يقول #طلعت_خيانتكم عمق ل…</t>
  </si>
  <si>
    <t>ahmd0949
RT @iranianaffairs: سابقا قال اللبنانيون
للحكومةالمحسوبة على حزب الله #طلعت_ريحتكم
الآن ننتظر من الشعب اللبناني أن
يقول #طلعت_خيانتكم عمق ل…</t>
  </si>
  <si>
    <t>moonf06
RT @iranianaffairs: سابقا قال اللبنانيون
للحكومةالمحسوبة على حزب الله #طلعت_ريحتكم
الآن ننتظر من الشعب اللبناني أن
يقول #طلعت_خيانتكم عمق ل…</t>
  </si>
  <si>
    <t>saadfnais
RT @iranianaffairs: سابقا قال اللبنانيون
للحكومةالمحسوبة على حزب الله #طلعت_ريحتكم
الآن ننتظر من الشعب اللبناني أن
يقول #طلعت_خيانتكم عمق ل…</t>
  </si>
  <si>
    <t>zxo70
RT @iranianaffairs: سابقا قال اللبنانيون
للحكومةالمحسوبة على حزب الله #طلعت_ريحتكم
الآن ننتظر من الشعب اللبناني أن
يقول #طلعت_خيانتكم عمق ل…</t>
  </si>
  <si>
    <t>mansour4599
RT @iranianaffairs: سابقا قال اللبنانيون
للحكومةالمحسوبة على حزب الله #طلعت_ريحتكم
الآن ننتظر من الشعب اللبناني أن
يقول #طلعت_خيانتكم عمق ل…</t>
  </si>
  <si>
    <t>mkabdullah
RT @iranianaffairs: سابقا قال اللبنانيون
للحكومةالمحسوبة على حزب الله #طلعت_ريحتكم
الآن ننتظر من الشعب اللبناني أن
يقول #طلعت_خيانتكم عمق ل…</t>
  </si>
  <si>
    <t>faizalfalah
RT @iranianaffairs: سابقا قال اللبنانيون
للحكومةالمحسوبة على حزب الله #طلعت_ريحتكم
الآن ننتظر من الشعب اللبناني أن
يقول #طلعت_خيانتكم عمق ل…</t>
  </si>
  <si>
    <t>asfba1233
RT @iranianaffairs: سابقا قال اللبنانيون
للحكومةالمحسوبة على حزب الله #طلعت_ريحتكم
الآن ننتظر من الشعب اللبناني أن
يقول #طلعت_خيانتكم عمق ل…</t>
  </si>
  <si>
    <t>maheralnz071
RT @iranianaffairs: سابقا قال اللبنانيون
للحكومةالمحسوبة على حزب الله #طلعت_ريحتكم
الآن ننتظر من الشعب اللبناني أن
يقول #طلعت_خيانتكم عمق ل…</t>
  </si>
  <si>
    <t>samt_999
RT @iranianaffairs: سابقا قال اللبنانيون
للحكومةالمحسوبة على حزب الله #طلعت_ريحتكم
الآن ننتظر من الشعب اللبناني أن
يقول #طلعت_خيانتكم عمق ل…</t>
  </si>
  <si>
    <t>wthaq
RT @iranianaffairs: سابقا قال اللبنانيون
للحكومةالمحسوبة على حزب الله #طلعت_ريحتكم
الآن ننتظر من الشعب اللبناني أن
يقول #طلعت_خيانتكم عمق ل…</t>
  </si>
  <si>
    <t>althqeel
RT @iranianaffairs: سابقا قال اللبنانيون
للحكومةالمحسوبة على حزب الله #طلعت_ريحتكم
الآن ننتظر من الشعب اللبناني أن
يقول #طلعت_خيانتكم عمق ل…</t>
  </si>
  <si>
    <t>afa_90
RT @iranianaffairs: سابقا قال اللبنانيون
للحكومةالمحسوبة على حزب الله #طلعت_ريحتكم
الآن ننتظر من الشعب اللبناني أن
يقول #طلعت_خيانتكم عمق ل…</t>
  </si>
  <si>
    <t>msheee3ll
RT @iranianaffairs: سابقا قال اللبنانيون
للحكومةالمحسوبة على حزب الله #طلعت_ريحتكم
الآن ننتظر من الشعب اللبناني أن
يقول #طلعت_خيانتكم عمق ل…</t>
  </si>
  <si>
    <t>fooofooo201189
RT @iranianaffairs: سابقا قال اللبنانيون
للحكومةالمحسوبة على حزب الله #طلعت_ريحتكم
الآن ننتظر من الشعب اللبناني أن
يقول #طلعت_خيانتكم عمق ل…</t>
  </si>
  <si>
    <t>sandalshammri
RT @iranianaffairs: سابقا قال اللبنانيون
للحكومةالمحسوبة على حزب الله #طلعت_ريحتكم
الآن ننتظر من الشعب اللبناني أن
يقول #طلعت_خيانتكم عمق ل…</t>
  </si>
  <si>
    <t>bn_alsekh
RT @iranianaffairs: سابقا قال اللبنانيون
للحكومةالمحسوبة على حزب الله #طلعت_ريحتكم
الآن ننتظر من الشعب اللبناني أن
يقول #طلعت_خيانتكم عمق ل…</t>
  </si>
  <si>
    <t>straw_hat_ksa
RT @iranianaffairs: سابقا قال اللبنانيون
للحكومةالمحسوبة على حزب الله #طلعت_ريحتكم
الآن ننتظر من الشعب اللبناني أن
يقول #طلعت_خيانتكم عمق ل…</t>
  </si>
  <si>
    <t>bader_ch
RT @iranianaffairs: سابقا قال اللبنانيون
للحكومةالمحسوبة على حزب الله #طلعت_ريحتكم
الآن ننتظر من الشعب اللبناني أن
يقول #طلعت_خيانتكم عمق ل…</t>
  </si>
  <si>
    <t>aborowina
RT @iranianaffairs: سابقا قال اللبنانيون
للحكومةالمحسوبة على حزب الله #طلعت_ريحتكم
الآن ننتظر من الشعب اللبناني أن
يقول #طلعت_خيانتكم عمق ل…</t>
  </si>
  <si>
    <t>ams_193
RT @iranianaffairs: سابقا قال اللبنانيون
للحكومةالمحسوبة على حزب الله #طلعت_ريحتكم
الآن ننتظر من الشعب اللبناني أن
يقول #طلعت_خيانتكم عمق ل…</t>
  </si>
  <si>
    <t>mnodaddy
RT @iranianaffairs: سابقا قال اللبنانيون
للحكومةالمحسوبة على حزب الله #طلعت_ريحتكم
الآن ننتظر من الشعب اللبناني أن
يقول #طلعت_خيانتكم عمق ل…</t>
  </si>
  <si>
    <t>dh_y111
RT @iranianaffairs: سابقا قال اللبنانيون
للحكومةالمحسوبة على حزب الله #طلعت_ريحتكم
الآن ننتظر من الشعب اللبناني أن
يقول #طلعت_خيانتكم عمق ل…</t>
  </si>
  <si>
    <t>waleedwaar2008
RT @iranianaffairs: سابقا قال اللبنانيون
للحكومةالمحسوبة على حزب الله #طلعت_ريحتكم
الآن ننتظر من الشعب اللبناني أن
يقول #طلعت_خيانتكم عمق ل…</t>
  </si>
  <si>
    <t>vip_fahody
RT @KSA24: الساسة اللبنانيين ينحرون
اللبنانيين لإرضاء الإيرانيين 😎
#طلعت_ريحتكم</t>
  </si>
  <si>
    <t>tooka_liaenzea
RT @KSA24: الساسة اللبنانيين ينحرون
اللبنانيين لإرضاء الإيرانيين 😎
#طلعت_ريحتكم</t>
  </si>
  <si>
    <t>almjo7m
RT @iranianaffairs: سابقا قال اللبنانيون
للحكومةالمحسوبة على حزب الله #طلعت_ريحتكم
الآن ننتظر من الشعب اللبناني أن
يقول #طلعت_خيانتكم عمق ل…</t>
  </si>
  <si>
    <t>bahrain_buomar
RT @iranianaffairs: سابقا قال اللبنانيون
للحكومةالمحسوبة على حزب الله #طلعت_ريحتكم
الآن ننتظر من الشعب اللبناني أن
يقول #طلعت_خيانتكم عمق ل…</t>
  </si>
  <si>
    <t>sstts20201
RT @iranianaffairs: سابقا قال اللبنانيون
للحكومةالمحسوبة على حزب الله #طلعت_ريحتكم
الآن ننتظر من الشعب اللبناني أن
يقول #طلعت_خيانتكم عمق ل…</t>
  </si>
  <si>
    <t>gcwk23
RT @iranianaffairs: سابقا قال اللبنانيون
للحكومةالمحسوبة على حزب الله #طلعت_ريحتكم
الآن ننتظر من الشعب اللبناني أن
يقول #طلعت_خيانتكم عمق ل…</t>
  </si>
  <si>
    <t>nmnn406
RT @iranianaffairs: سابقا قال اللبنانيون
للحكومةالمحسوبة على حزب الله #طلعت_ريحتكم
الآن ننتظر من الشعب اللبناني أن
يقول #طلعت_خيانتكم عمق ل…</t>
  </si>
  <si>
    <t>muqhem_h
RT @iranianaffairs: سابقا قال اللبنانيون
للحكومةالمحسوبة على حزب الله #طلعت_ريحتكم
الآن ننتظر من الشعب اللبناني أن
يقول #طلعت_خيانتكم عمق ل…</t>
  </si>
  <si>
    <t>khalidaunzy
RT @iranianaffairs: سابقا قال اللبنانيون
للحكومةالمحسوبة على حزب الله #طلعت_ريحتكم
الآن ننتظر من الشعب اللبناني أن
يقول #طلعت_خيانتكم عمق ل…</t>
  </si>
  <si>
    <t>abuabdullah1371
RT @iranianaffairs: سابقا قال اللبنانيون
للحكومةالمحسوبة على حزب الله #طلعت_ريحتكم
الآن ننتظر من الشعب اللبناني أن
يقول #طلعت_خيانتكم عمق ل…</t>
  </si>
  <si>
    <t>ahg_19
RT @iranianaffairs: سابقا قال اللبنانيون
للحكومةالمحسوبة على حزب الله #طلعت_ريحتكم
الآن ننتظر من الشعب اللبناني أن
يقول #طلعت_خيانتكم عمق ل…</t>
  </si>
  <si>
    <t>khalid_alwaled
RT @iranianaffairs: سابقا قال اللبنانيون
للحكومةالمحسوبة على حزب الله #طلعت_ريحتكم
الآن ننتظر من الشعب اللبناني أن
يقول #طلعت_خيانتكم عمق ل…</t>
  </si>
  <si>
    <t>ana_alehsas
RT @iranianaffairs: سابقا قال اللبنانيون
للحكومةالمحسوبة على حزب الله #طلعت_ريحتكم
الآن ننتظر من الشعب اللبناني أن
يقول #طلعت_خيانتكم عمق ل…</t>
  </si>
  <si>
    <t>v_ip222
RT @iranianaffairs: سابقا قال اللبنانيون
للحكومةالمحسوبة على حزب الله #طلعت_ريحتكم
الآن ننتظر من الشعب اللبناني أن
يقول #طلعت_خيانتكم عمق ل…</t>
  </si>
  <si>
    <t>aboa777
RT @iranianaffairs: سابقا قال اللبنانيون
للحكومةالمحسوبة على حزب الله #طلعت_ريحتكم
الآن ننتظر من الشعب اللبناني أن
يقول #طلعت_خيانتكم عمق ل…</t>
  </si>
  <si>
    <t>mm707070k
لو كل لبناني مشارك بهاشتاق #لطيزنا
نزل للشارع ونظف زبالته كان ما #طلعت_ريحتكم</t>
  </si>
  <si>
    <t>samy300
RT @iranianaffairs: سابقا قال اللبنانيون
للحكومةالمحسوبة على حزب الله #طلعت_ريحتكم
الآن ننتظر من الشعب اللبناني أن
يقول #طلعت_خيانتكم عمق ل…</t>
  </si>
  <si>
    <t>majeedaldalelah
RT @iranianaffairs: سابقا قال اللبنانيون
للحكومةالمحسوبة على حزب الله #طلعت_ريحتكم
الآن ننتظر من الشعب اللبناني أن
يقول #طلعت_خيانتكم عمق ل…</t>
  </si>
  <si>
    <t>1427hhss
RT @iranianaffairs: سابقا قال اللبنانيون
للحكومةالمحسوبة على حزب الله #طلعت_ريحتكم
الآن ننتظر من الشعب اللبناني أن
يقول #طلعت_خيانتكم عمق ل…</t>
  </si>
  <si>
    <t>a_s_vip1
RT @KSA24: الساسة اللبنانيين ينحرون
اللبنانيين لإرضاء الإيرانيين 😎
#طلعت_ريحتكم</t>
  </si>
  <si>
    <t>mohd__76
RT @iranianaffairs: سابقا قال اللبنانيون
للحكومةالمحسوبة على حزب الله #طلعت_ريحتكم
الآن ننتظر من الشعب اللبناني أن
يقول #طلعت_خيانتكم عمق ل…</t>
  </si>
  <si>
    <t>salah262627
RT @KSA24: الساسة اللبنانيين ينحرون
اللبنانيين لإرضاء الإيرانيين 😎
#طلعت_ريحتكم</t>
  </si>
  <si>
    <t>sonboll11
RT @iranianaffairs: سابقا قال اللبنانيون
للحكومةالمحسوبة على حزب الله #طلعت_ريحتكم
الآن ننتظر من الشعب اللبناني أن
يقول #طلعت_خيانتكم عمق ل…</t>
  </si>
  <si>
    <t>themo8
RT @iranianaffairs: سابقا قال اللبنانيون
للحكومةالمحسوبة على حزب الله #طلعت_ريحتكم
الآن ننتظر من الشعب اللبناني أن
يقول #طلعت_خيانتكم عمق ل…</t>
  </si>
  <si>
    <t>ghadaalwadaani
RT @iranianaffairs: سابقا قال اللبنانيون
للحكومةالمحسوبة على حزب الله #طلعت_ريحتكم
الآن ننتظر من الشعب اللبناني أن
يقول #طلعت_خيانتكم عمق ل…</t>
  </si>
  <si>
    <t>qqqq20201
RT @KSA24: الساسة اللبنانيين ينحرون
اللبنانيين لإرضاء الإيرانيين 😎
#طلعت_ريحتكم</t>
  </si>
  <si>
    <t>a_f_a_26
RT @iranianaffairs: سابقا قال اللبنانيون
للحكومةالمحسوبة على حزب الله #طلعت_ريحتكم
الآن ننتظر من الشعب اللبناني أن
يقول #طلعت_خيانتكم عمق ل…</t>
  </si>
  <si>
    <t>saao111
RT @iranianaffairs: سابقا قال اللبنانيون
للحكومةالمحسوبة على حزب الله #طلعت_ريحتكم
الآن ننتظر من الشعب اللبناني أن
يقول #طلعت_خيانتكم عمق ل…</t>
  </si>
  <si>
    <t>ana7_r
RT @KSA24: الساسة اللبنانيين ينحرون
اللبنانيين لإرضاء الإيرانيين 😎
#طلعت_ريحتكم</t>
  </si>
  <si>
    <t>farhan8888843
RT @KSA24: الساسة اللبنانيين ينحرون
اللبنانيين لإرضاء الإيرانيين 😎
#طلعت_ريحتكم</t>
  </si>
  <si>
    <t>abdulazizgarni
RT @iranianaffairs: سابقا قال اللبنانيون
للحكومةالمحسوبة على حزب الله #طلعت_ريحتكم
الآن ننتظر من الشعب اللبناني أن
يقول #طلعت_خيانتكم عمق ل…</t>
  </si>
  <si>
    <t>rebaq2
RT @iranianaffairs: سابقا قال اللبنانيون
للحكومةالمحسوبة على حزب الله #طلعت_ريحتكم
الآن ننتظر من الشعب اللبناني أن
يقول #طلعت_خيانتكم عمق ل…</t>
  </si>
  <si>
    <t>r505abdulmalik
RT @iranianaffairs: سابقا قال اللبنانيون
للحكومةالمحسوبة على حزب الله #طلعت_ريحتكم
الآن ننتظر من الشعب اللبناني أن
يقول #طلعت_خيانتكم عمق ل…</t>
  </si>
  <si>
    <t>khaled32678
RT @iranianaffairs: سابقا قال اللبنانيون
للحكومةالمحسوبة على حزب الله #طلعت_ريحتكم
الآن ننتظر من الشعب اللبناني أن
يقول #طلعت_خيانتكم عمق ل…</t>
  </si>
  <si>
    <t>bird7703
RT @iranianaffairs: سابقا قال اللبنانيون
للحكومةالمحسوبة على حزب الله #طلعت_ريحتكم
الآن ننتظر من الشعب اللبناني أن
يقول #طلعت_خيانتكم عمق ل…</t>
  </si>
  <si>
    <t>aziz_annfs
RT @iranianaffairs: سابقا قال اللبنانيون
للحكومةالمحسوبة على حزب الله #طلعت_ريحتكم
الآن ننتظر من الشعب اللبناني أن
يقول #طلعت_خيانتكم عمق ل…</t>
  </si>
  <si>
    <t>amo0nahotb
نظفوا قذراتكم اول يابلد الزبايل
و خلو عنكم النباح 👣 #طلعت_ريحتكم
#لمملكة_التنابل_نقول</t>
  </si>
  <si>
    <t>khulood_aes
RT @iranianaffairs: سابقا قال اللبنانيون
للحكومةالمحسوبة على حزب الله #طلعت_ريحتكم
الآن ننتظر من الشعب اللبناني أن
يقول #طلعت_خيانتكم عمق ل…</t>
  </si>
  <si>
    <t>baderalqahtani3
RT @iranianaffairs: سابقا قال اللبنانيون
للحكومةالمحسوبة على حزب الله #طلعت_ريحتكم
الآن ننتظر من الشعب اللبناني أن
يقول #طلعت_خيانتكم عمق ل…</t>
  </si>
  <si>
    <t>feroooza
#لمملكه_التنابل_نقول بدعمنا واموالنا
واجهتونا بالارهاب لبنان الان ولايه
ايرانيه #طلعت_ريحتكم</t>
  </si>
  <si>
    <t>naderalshoug
RT @KSA24: الساسة اللبنانيين ينحرون
اللبنانيين لإرضاء الإيرانيين 😎
#طلعت_ريحتكم</t>
  </si>
  <si>
    <t>fa8261
RT @iranianaffairs: سابقا قال اللبنانيون
للحكومةالمحسوبة على حزب الله #طلعت_ريحتكم
الآن ننتظر من الشعب اللبناني أن
يقول #طلعت_خيانتكم عمق ل…</t>
  </si>
  <si>
    <t>jamalsharif2826
RT @HaifaWehbe: #طلعت_ريحتكم http://t.co/K3zS1uruSV</t>
  </si>
  <si>
    <t>am750113
RT @iranianaffairs: سابقا قال اللبنانيون
للحكومةالمحسوبة على حزب الله #طلعت_ريحتكم
الآن ننتظر من الشعب اللبناني أن
يقول #طلعت_خيانتكم عمق ل…</t>
  </si>
  <si>
    <t>rengoharbi
RT @KSA24: الساسة اللبنانيين ينحرون
اللبنانيين لإرضاء الإيرانيين 😎
#طلعت_ريحتكم</t>
  </si>
  <si>
    <t>k_m_althawadi
RT @iranianaffairs: سابقا قال اللبنانيون
للحكومةالمحسوبة على حزب الله #طلعت_ريحتكم
الآن ننتظر من الشعب اللبناني أن
يقول #طلعت_خيانتكم عمق ل…</t>
  </si>
  <si>
    <t>alissaahmed2
RT @iranianaffairs: سابقا قال اللبنانيون
للحكومةالمحسوبة على حزب الله #طلعت_ريحتكم
الآن ننتظر من الشعب اللبناني أن
يقول #طلعت_خيانتكم عمق ل…</t>
  </si>
  <si>
    <t>sulltan1066
RT @KSA24: الساسة اللبنانيين ينحرون
اللبنانيين لإرضاء الإيرانيين 😎
#طلعت_ريحتكم</t>
  </si>
  <si>
    <t>rayeg1739
RT @iranianaffairs: سابقا قال اللبنانيون
للحكومةالمحسوبة على حزب الله #طلعت_ريحتكم
الآن ننتظر من الشعب اللبناني أن
يقول #طلعت_خيانتكم عمق ل…</t>
  </si>
  <si>
    <t>saqeralsaqer14
RT @iranianaffairs: سابقا قال اللبنانيون
للحكومةالمحسوبة على حزب الله #طلعت_ريحتكم
الآن ننتظر من الشعب اللبناني أن
يقول #طلعت_خيانتكم عمق ل…</t>
  </si>
  <si>
    <t>thenuker1
RT @iranianaffairs: سابقا قال اللبنانيون
للحكومةالمحسوبة على حزب الله #طلعت_ريحتكم
الآن ننتظر من الشعب اللبناني أن
يقول #طلعت_خيانتكم عمق ل…</t>
  </si>
  <si>
    <t>2000jamal1
RT @iranianaffairs: سابقا قال اللبنانيون
للحكومةالمحسوبة على حزب الله #طلعت_ريحتكم
الآن ننتظر من الشعب اللبناني أن
يقول #طلعت_خيانتكم عمق ل…</t>
  </si>
  <si>
    <t>ahmad08888
RT @iranianaffairs: سابقا قال اللبنانيون
للحكومةالمحسوبة على حزب الله #طلعت_ريحتكم
الآن ننتظر من الشعب اللبناني أن
يقول #طلعت_خيانتكم عمق ل…</t>
  </si>
  <si>
    <t>ittifc_ma
RT @iranianaffairs: سابقا قال اللبنانيون
للحكومةالمحسوبة على حزب الله #طلعت_ريحتكم
الآن ننتظر من الشعب اللبناني أن
يقول #طلعت_خيانتكم عمق ل…</t>
  </si>
  <si>
    <t>luleta1100
RT @iranianaffairs: سابقا قال اللبنانيون
للحكومةالمحسوبة على حزب الله #طلعت_ريحتكم
الآن ننتظر من الشعب اللبناني أن
يقول #طلعت_خيانتكم عمق ل…</t>
  </si>
  <si>
    <t>wew771
RT @iranianaffairs: سابقا قال اللبنانيون
للحكومةالمحسوبة على حزب الله #طلعت_ريحتكم
الآن ننتظر من الشعب اللبناني أن
يقول #طلعت_خيانتكم عمق ل…</t>
  </si>
  <si>
    <t>userats
RT @iranianaffairs: سابقا قال اللبنانيون
للحكومةالمحسوبة على حزب الله #طلعت_ريحتكم
الآن ننتظر من الشعب اللبناني أن
يقول #طلعت_خيانتكم عمق ل…</t>
  </si>
  <si>
    <t>bskq92
RT @iranianaffairs: سابقا قال اللبنانيون
للحكومةالمحسوبة على حزب الله #طلعت_ريحتكم
الآن ننتظر من الشعب اللبناني أن
يقول #طلعت_خيانتكم عمق ل…</t>
  </si>
  <si>
    <t>hohoh1399
RT @iranianaffairs: سابقا قال اللبنانيون
للحكومةالمحسوبة على حزب الله #طلعت_ريحتكم
الآن ننتظر من الشعب اللبناني أن
يقول #طلعت_خيانتكم عمق ل…</t>
  </si>
  <si>
    <t>i3ader
جيش #لبنان مخترق من قبل حزب اللات
يعني اللي يدفعونه الخليج عكسي عليهم
#طلعت_ريحتكم نصيحة للاخوة اللبنانيين
نظفوا بلدكم</t>
  </si>
  <si>
    <t>najmalmqati
RT @i3ader: جيش #لبنان مخترق من
قبل حزب اللات يعني اللي يدفعونه
الخليج عكسي عليهم #طلعت_ريحتكم
نصيحة للاخوة اللبنانيين نظفوا بلدكم</t>
  </si>
  <si>
    <t>zirams94berj2lx
RT @iranianaffairs: سابقا قال اللبنانيون
للحكومةالمحسوبة على حزب الله #طلعت_ريحتكم
الآن ننتظر من الشعب اللبناني أن
يقول #طلعت_خيانتكم عمق ل…</t>
  </si>
  <si>
    <t>alilabtop277
RT @iranianaffairs: سابقا قال اللبنانيون
للحكومةالمحسوبة على حزب الله #طلعت_ريحتكم
الآن ننتظر من الشعب اللبناني أن
يقول #طلعت_خيانتكم عمق ل…</t>
  </si>
  <si>
    <t>lovebahrain6
RT @iranianaffairs: سابقا قال اللبنانيون
للحكومةالمحسوبة على حزب الله #طلعت_ريحتكم
الآن ننتظر من الشعب اللبناني أن
يقول #طلعت_خيانتكم عمق ل…</t>
  </si>
  <si>
    <t>klanayassershmr
RT @iranianaffairs: سابقا قال اللبنانيون
للحكومةالمحسوبة على حزب الله #طلعت_ريحتكم
الآن ننتظر من الشعب اللبناني أن
يقول #طلعت_خيانتكم عمق ل…</t>
  </si>
  <si>
    <t>ksaarab777
RT @iranianaffairs: سابقا قال اللبنانيون
للحكومةالمحسوبة على حزب الله #طلعت_ريحتكم
الآن ننتظر من الشعب اللبناني أن
يقول #طلعت_خيانتكم عمق ل…</t>
  </si>
  <si>
    <t xml:space="preserve">sawtlebnan
</t>
  </si>
  <si>
    <t xml:space="preserve">eliasbousaab
</t>
  </si>
  <si>
    <t xml:space="preserve">almadaorg
</t>
  </si>
  <si>
    <t>rihamismail
#طلعت_ريحتكم https://t.co/YP7ZH3fgxX</t>
  </si>
  <si>
    <t xml:space="preserve">ashraf_rifi
</t>
  </si>
  <si>
    <t>jaleddibbridge
RT @walasmar: يلي متأمل مجلس الهدر
والاعمار يحل أزمة النفايات في يسأل
أهل جل الديب وين صار الجسر. #طلعت_ريحتكم
#كلن_يعني_كلن @YouStinkLeb @…</t>
  </si>
  <si>
    <t xml:space="preserve">gebran_bassil
</t>
  </si>
  <si>
    <t xml:space="preserve">otvlebanon
</t>
  </si>
  <si>
    <t xml:space="preserve">samygemayel
</t>
  </si>
  <si>
    <t xml:space="preserve">eliehajj4
</t>
  </si>
  <si>
    <t xml:space="preserve">annahar
</t>
  </si>
  <si>
    <t xml:space="preserve">mmachnouk
</t>
  </si>
  <si>
    <t>lshaibi
RT @iranianaffairs: سابقا قال اللبنانيون
للحكومةالمحسوبة على حزب الله #طلعت_ريحتكم
الآن ننتظر من الشعب اللبناني أن
يقول #طلعت_خيانتكم عمق ل…</t>
  </si>
  <si>
    <t>alhosani22221
RT @iranianaffairs: سابقا قال اللبنانيون
للحكومةالمحسوبة على حزب الله #طلعت_ريحتكم
الآن ننتظر من الشعب اللبناني أن
يقول #طلعت_خيانتكم عمق ل…</t>
  </si>
  <si>
    <t>6476hadiii
RT @iranianaffairs: سابقا قال اللبنانيون
للحكومةالمحسوبة على حزب الله #طلعت_ريحتكم
الآن ننتظر من الشعب اللبناني أن
يقول #طلعت_خيانتكم عمق ل…</t>
  </si>
  <si>
    <t>yaheahade
RT @iranianaffairs: سابقا قال اللبنانيون
للحكومةالمحسوبة على حزب الله #طلعت_ريحتكم
الآن ننتظر من الشعب اللبناني أن
يقول #طلعت_خيانتكم عمق ل…</t>
  </si>
  <si>
    <t>migomia
RT @iranianaffairs: سابقا قال اللبنانيون
للحكومةالمحسوبة على حزب الله #طلعت_ريحتكم
الآن ننتظر من الشعب اللبناني أن
يقول #طلعت_خيانتكم عمق ل…</t>
  </si>
  <si>
    <t>theengineer19
يا ريت .... يا ريت .... يا ريت
تخلولنا الزبالة و تاخدوا السياسيين
...و خدوا قد ما بدكم ع الكيلو #لبنان
#بدنا_نحاسب #طلعت_ريحتكم</t>
  </si>
  <si>
    <t>aboihia
RT @iranianaffairs: سابقا قال اللبنانيون
للحكومةالمحسوبة على حزب الله #طلعت_ريحتكم
الآن ننتظر من الشعب اللبناني أن
يقول #طلعت_خيانتكم عمق ل…</t>
  </si>
  <si>
    <t>khaledtam0007
RT @iranianaffairs: سابقا قال اللبنانيون
للحكومةالمحسوبة على حزب الله #طلعت_ريحتكم
الآن ننتظر من الشعب اللبناني أن
يقول #طلعت_خيانتكم عمق ل…</t>
  </si>
  <si>
    <t>sm_0016
RT @iranianaffairs: سابقا قال اللبنانيون
للحكومةالمحسوبة على حزب الله #طلعت_ريحتكم
الآن ننتظر من الشعب اللبناني أن
يقول #طلعت_خيانتكم عمق ل…</t>
  </si>
  <si>
    <t>anody5885
RT @iranianaffairs: سابقا قال اللبنانيون
للحكومةالمحسوبة على حزب الله #طلعت_ريحتكم
الآن ننتظر من الشعب اللبناني أن
يقول #طلعت_خيانتكم عمق ل…</t>
  </si>
  <si>
    <t>crazy20881350
RT @iranianaffairs: سابقا قال اللبنانيون
للحكومةالمحسوبة على حزب الله #طلعت_ريحتكم
الآن ننتظر من الشعب اللبناني أن
يقول #طلعت_خيانتكم عمق ل…</t>
  </si>
  <si>
    <t>nomara3i
#لطيزنا إنما الأمم الأخلاق ما بقيت..فإن
همو ذهبت أخلاقهم ذهبوا #طلعت_ريحتكم
بسبب #السعوديه_توقف_مساعداتها_للبنان
😂 https://t.co/KI3nLCVqJu</t>
  </si>
  <si>
    <t>11976bashar
#لبنان_حكومة_النأي_بالنفس تناشد
المملكة العربية السعودية بالعودة
عن قرارها #طلعت_ريحتكم https://t.co/KtsA1vK6yJ</t>
  </si>
  <si>
    <t>ah101v
RT @iranianaffairs: سابقا قال اللبنانيون
للحكومةالمحسوبة على حزب الله #طلعت_ريحتكم
الآن ننتظر من الشعب اللبناني أن
يقول #طلعت_خيانتكم عمق ل…</t>
  </si>
  <si>
    <t>hmid85_hamed
RT @iranianaffairs: سابقا قال اللبنانيون
للحكومةالمحسوبة على حزب الله #طلعت_ريحتكم
الآن ننتظر من الشعب اللبناني أن
يقول #طلعت_خيانتكم عمق ل…</t>
  </si>
  <si>
    <t>nancyne3meh
طريقة معالجة الحكومة اللبنانية
لازمة النفايات #طلعت_ريحتكم #بدنا_نحاسب
#صحتنا_مش_لعبة https://t.co/7C5H1F9oCo</t>
  </si>
  <si>
    <t>aliso2221
RT @KSA24: الساسة اللبنانيين ينحرون
اللبنانيين لإرضاء الإيرانيين 😎
#طلعت_ريحتكم</t>
  </si>
  <si>
    <t>abu_gooory
RT @iranianaffairs: سابقا قال اللبنانيون
للحكومةالمحسوبة على حزب الله #طلعت_ريحتكم
الآن ننتظر من الشعب اللبناني أن
يقول #طلعت_خيانتكم عمق ل…</t>
  </si>
  <si>
    <t>as3dms3oood
@TripoliScope إيران أولى مكان بترحيل
الزبالة من باب التعامل بالمثل #بدنا_نحاسب
#طلعت_ريحتكن #طلعت_ريحتكم #كلن_يعني_كلن
#حلو_عنا</t>
  </si>
  <si>
    <t xml:space="preserve">lfofficialpage
</t>
  </si>
  <si>
    <t xml:space="preserve">lb360org
</t>
  </si>
  <si>
    <t>kataeb_ar
#طلعت_ريحتكم طالبت رئيس الحكومة
بإنشاء لجنة طوارىء برئاسته للاتفاق
على خطة متكاملة في ملف #النفايات
https://t.co/Xxr4L0ggmj</t>
  </si>
  <si>
    <t xml:space="preserve">tarekchindeb
</t>
  </si>
  <si>
    <t xml:space="preserve">tripoliscope
</t>
  </si>
  <si>
    <t>aa1t
RT @iranianaffairs: سابقا قال اللبنانيون
للحكومةالمحسوبة على حزب الله #طلعت_ريحتكم
الآن ننتظر من الشعب اللبناني أن
يقول #طلعت_خيانتكم عمق ل…</t>
  </si>
  <si>
    <t>raeiraudah
RT @iranianaffairs: سابقا قال اللبنانيون
للحكومةالمحسوبة على حزب الله #طلعت_ريحتكم
الآن ننتظر من الشعب اللبناني أن
يقول #طلعت_خيانتكم عمق ل…</t>
  </si>
  <si>
    <t>paulaelkhoury
RT @NancyNe3meh: طريقة معالجة الحكومة
اللبنانية لازمة النفايات #طلعت_ريحتكم
#بدنا_نحاسب #صحتنا_مش_لعبة https://t.co/7C5H1F9oCo</t>
  </si>
  <si>
    <t>binbattuta
RT @iranianaffairs: سابقا قال اللبنانيون
للحكومةالمحسوبة على حزب الله #طلعت_ريحتكم
الآن ننتظر من الشعب اللبناني أن
يقول #طلعت_خيانتكم عمق ل…</t>
  </si>
  <si>
    <t>queen_22_a
RT @KSA24: الساسة اللبنانيين ينحرون
اللبنانيين لإرضاء الإيرانيين 😎
#طلعت_ريحتكم</t>
  </si>
  <si>
    <t>2015confident
RT @iranianaffairs: سابقا قال اللبنانيون
للحكومةالمحسوبة على حزب الله #طلعت_ريحتكم
الآن ننتظر من الشعب اللبناني أن
يقول #طلعت_خيانتكم عمق ل…</t>
  </si>
  <si>
    <t>nareeman5
RT @iranianaffairs: سابقا قال اللبنانيون
للحكومةالمحسوبة على حزب الله #طلعت_ريحتكم
الآن ننتظر من الشعب اللبناني أن
يقول #طلعت_خيانتكم عمق ل…</t>
  </si>
  <si>
    <t>yesbuhamad
RT @iranianaffairs: سابقا قال اللبنانيون
للحكومةالمحسوبة على حزب الله #طلعت_ريحتكم
الآن ننتظر من الشعب اللبناني أن
يقول #طلعت_خيانتكم عمق ل…</t>
  </si>
  <si>
    <t>alyzidi_faris
RT @iranianaffairs: سابقا قال اللبنانيون
للحكومةالمحسوبة على حزب الله #طلعت_ريحتكم
الآن ننتظر من الشعب اللبناني أن
يقول #طلعت_خيانتكم عمق ل…</t>
  </si>
  <si>
    <t>a_a_abahussain
#لكلاب_ايران_نقول #طلعت_ريحتكم
#ملالي_يفضح_حزب_الله #ملالي_يفضح_حسن_نصر_الله
#حزب_الله_مجرم_حرب في #لبنان https://t.co/Hu09JabZ11</t>
  </si>
  <si>
    <t>la_ojamel
RT @A_A_Abahussain: #لكلاب_ايران_نقول
#طلعت_ريحتكم #ملالي_يفضح_حزب_الله
#ملالي_يفضح_حسن_نصر_الله #حزب_الله_مجرم_حرب
في #لبنان https://t.co/…</t>
  </si>
  <si>
    <t>dalmansoori1
RT @iranianaffairs: سابقا قال اللبنانيون
للحكومةالمحسوبة على حزب الله #طلعت_ريحتكم
الآن ننتظر من الشعب اللبناني أن
يقول #طلعت_خيانتكم عمق ل…</t>
  </si>
  <si>
    <t>khal8910
RT @iranianaffairs: سابقا قال اللبنانيون
للحكومةالمحسوبة على حزب الله #طلعت_ريحتكم
الآن ننتظر من الشعب اللبناني أن
يقول #طلعت_خيانتكم عمق ل…</t>
  </si>
  <si>
    <t>ahmed_7_mub
RT @iranianaffairs: سابقا قال اللبنانيون
للحكومةالمحسوبة على حزب الله #طلعت_ريحتكم
الآن ننتظر من الشعب اللبناني أن
يقول #طلعت_خيانتكم عمق ل…</t>
  </si>
  <si>
    <t>nooralemsn77
RT @iranianaffairs: سابقا قال اللبنانيون
للحكومةالمحسوبة على حزب الله #طلعت_ريحتكم
الآن ننتظر من الشعب اللبناني أن
يقول #طلعت_خيانتكم عمق ل…</t>
  </si>
  <si>
    <t>mostafakaki
RT @iranianaffairs: سابقا قال اللبنانيون
للحكومةالمحسوبة على حزب الله #طلعت_ريحتكم
الآن ننتظر من الشعب اللبناني أن
يقول #طلعت_خيانتكم عمق ل…</t>
  </si>
  <si>
    <t>raiban2012v
RT @iranianaffairs: سابقا قال اللبنانيون
للحكومةالمحسوبة على حزب الله #طلعت_ريحتكم
الآن ننتظر من الشعب اللبناني أن
يقول #طلعت_خيانتكم عمق ل…</t>
  </si>
  <si>
    <t>zzeze958
RT @iranianaffairs: سابقا قال اللبنانيون
للحكومةالمحسوبة على حزب الله #طلعت_ريحتكم
الآن ننتظر من الشعب اللبناني أن
يقول #طلعت_خيانتكم عمق ل…</t>
  </si>
  <si>
    <t>ahmmad_alrabiah
RT @iranianaffairs: سابقا قال اللبنانيون
للحكومةالمحسوبة على حزب الله #طلعت_ريحتكم
الآن ننتظر من الشعب اللبناني أن
يقول #طلعت_خيانتكم عمق ل…</t>
  </si>
  <si>
    <t>suhairalwakeel
RT @KSA24: الساسة اللبنانيين ينحرون
اللبنانيين لإرضاء الإيرانيين 😎
#طلعت_ريحتكم</t>
  </si>
  <si>
    <t>sed409
RT @iranianaffairs: سابقا قال اللبنانيون
للحكومةالمحسوبة على حزب الله #طلعت_ريحتكم
الآن ننتظر من الشعب اللبناني أن
يقول #طلعت_خيانتكم عمق ل…</t>
  </si>
  <si>
    <t>1415_ssa
RT @iranianaffairs: سابقا قال اللبنانيون
للحكومةالمحسوبة على حزب الله #طلعت_ريحتكم
الآن ننتظر من الشعب اللبناني أن
يقول #طلعت_خيانتكم عمق ل…</t>
  </si>
  <si>
    <t>mikeharb2000
#طلعت_ريحتكم https://t.co/7JOu5u8SRi</t>
  </si>
  <si>
    <t>6777stalin
لن يصلح جعجع ما تجعجع . #السعودية_توقف_مساعداتها_للبنان
#السعودية_توقف_الدعم_العسكري_للبنان
#لبنان #طلعت_ريحتكم https://t.co/tGnRxJTa3a</t>
  </si>
  <si>
    <t>lebanesevoices
#طلعت_ريحتكم اليوم الصبح ببصاليم:
هيدا هو مثل بسيط عن 'الطمر الصحي'
يلي مافيات الحكم عم تسويق له..
مافيات... https://t.co/n0udODFLF6</t>
  </si>
  <si>
    <t>aldfiri_25
RT @bade205r: #لكلاب_ايران_نقول
سيكتب التاريخ عنكم كان هنا مايسمى
بأذناب خانوا العروبة وباعوا أوطانهم
بثمنٍ بخس #طلعت_ريحتكم https://t.co…</t>
  </si>
  <si>
    <t>bade205r
#لكلاب_ايران_نقول سيكتب التاريخ
عنكم كان هنا مايسمى بأذناب خانوا
العروبة وباعوا أوطانهم بثمنٍ بخس
#طلعت_ريحتكم https://t.co/khKNlG00mZ</t>
  </si>
  <si>
    <t>dlo0osh2
RT @iranianaffairs: سابقا قال اللبنانيون
للحكومةالمحسوبة على حزب الله #طلعت_ريحتكم
الآن ننتظر من الشعب اللبناني أن
يقول #طلعت_خيانتكم عمق ل…</t>
  </si>
  <si>
    <t>alhindiyaser
RT @bade205r: #لكلاب_ايران_نقول
سيكتب التاريخ عنكم كان هنا مايسمى
بأذناب خانوا العروبة وباعوا أوطانهم
بثمنٍ بخس #طلعت_ريحتكم https://t.co…</t>
  </si>
  <si>
    <t>mjahdalshdydy
RT @iranianaffairs: سابقا قال اللبنانيون
للحكومةالمحسوبة على حزب الله #طلعت_ريحتكم
الآن ننتظر من الشعب اللبناني أن
يقول #طلعت_خيانتكم عمق ل…</t>
  </si>
  <si>
    <t>lonley1434
RT @iranianaffairs: سابقا قال اللبنانيون
للحكومةالمحسوبة على حزب الله #طلعت_ريحتكم
الآن ننتظر من الشعب اللبناني أن
يقول #طلعت_خيانتكم عمق ل…</t>
  </si>
  <si>
    <t>rooh4063
RT @iranianaffairs: سابقا قال اللبنانيون
للحكومةالمحسوبة على حزب الله #طلعت_ريحتكم
الآن ننتظر من الشعب اللبناني أن
يقول #طلعت_خيانتكم عمق ل…</t>
  </si>
  <si>
    <t>basel_aldafeery
RT @bade205r: #لكلاب_ايران_نقول
سيكتب التاريخ عنكم كان هنا مايسمى
بأذناب خانوا العروبة وباعوا أوطانهم
بثمنٍ بخس #طلعت_ريحتكم https://t.co…</t>
  </si>
  <si>
    <t>mariabouroufael
كلهم زي بعض يا ماما #زبالة_ولاد_زبالة
#خرا_ولاد_خرا #طلعت_ريحتكم يا زعران
... وشعبي بعدو نايم https://t.co/EjDfTBKy3g</t>
  </si>
  <si>
    <t>moori_3
RT @iranianaffairs: سابقا قال اللبنانيون
للحكومةالمحسوبة على حزب الله #طلعت_ريحتكم
الآن ننتظر من الشعب اللبناني أن
يقول #طلعت_خيانتكم عمق ل…</t>
  </si>
  <si>
    <t>1407khaled
RT @bade205r: #لكلاب_ايران_نقول
سيكتب التاريخ عنكم كان هنا مايسمى
بأذناب خانوا العروبة وباعوا أوطانهم
بثمنٍ بخس #طلعت_ريحتكم https://t.co…</t>
  </si>
  <si>
    <t>falih_alsadoun
RT @iranianaffairs: سابقا قال اللبنانيون
للحكومةالمحسوبة على حزب الله #طلعت_ريحتكم
الآن ننتظر من الشعب اللبناني أن
يقول #طلعت_خيانتكم عمق ل…</t>
  </si>
  <si>
    <t>wassem1981w
RT @iranianaffairs: سابقا قال اللبنانيون
للحكومةالمحسوبة على حزب الله #طلعت_ريحتكم
الآن ننتظر من الشعب اللبناني أن
يقول #طلعت_خيانتكم عمق ل…</t>
  </si>
  <si>
    <t>naiaf2011
RT @bade205r: #لكلاب_ايران_نقول
سيكتب التاريخ عنكم كان هنا مايسمى
بأذناب خانوا العروبة وباعوا أوطانهم
بثمنٍ بخس #طلعت_ريحتكم https://t.co…</t>
  </si>
  <si>
    <t>hani_saiad
RT @iranianaffairs: سابقا قال اللبنانيون
للحكومةالمحسوبة على حزب الله #طلعت_ريحتكم
الآن ننتظر من الشعب اللبناني أن
يقول #طلعت_خيانتكم عمق ل…</t>
  </si>
  <si>
    <t>magedtsttst
RT @iranianaffairs: سابقا قال اللبنانيون
للحكومةالمحسوبة على حزب الله #طلعت_ريحتكم
الآن ننتظر من الشعب اللبناني أن
يقول #طلعت_خيانتكم عمق ل…</t>
  </si>
  <si>
    <t>alhamadi1990
RT @iranianaffairs: سابقا قال اللبنانيون
للحكومةالمحسوبة على حزب الله #طلعت_ريحتكم
الآن ننتظر من الشعب اللبناني أن
يقول #طلعت_خيانتكم عمق ل…</t>
  </si>
  <si>
    <t>youmylove8
RT @iranianaffairs: سابقا قال اللبنانيون
للحكومةالمحسوبة على حزب الله #طلعت_ريحتكم
الآن ننتظر من الشعب اللبناني أن
يقول #طلعت_خيانتكم عمق ل…</t>
  </si>
  <si>
    <t>for_ever11
RT @iranianaffairs: سابقا قال اللبنانيون
للحكومةالمحسوبة على حزب الله #طلعت_ريحتكم
الآن ننتظر من الشعب اللبناني أن
يقول #طلعت_خيانتكم عمق ل…</t>
  </si>
  <si>
    <t>soltan12989
RT @iranianaffairs: سابقا قال اللبنانيون
للحكومةالمحسوبة على حزب الله #طلعت_ريحتكم
الآن ننتظر من الشعب اللبناني أن
يقول #طلعت_خيانتكم عمق ل…</t>
  </si>
  <si>
    <t>abdullah1961
RT @iranianaffairs: سابقا قال اللبنانيون
للحكومةالمحسوبة على حزب الله #طلعت_ريحتكم
الآن ننتظر من الشعب اللبناني أن
يقول #طلعت_خيانتكم عمق ل…</t>
  </si>
  <si>
    <t>ibrahim_moj
RT @iranianaffairs: سابقا قال اللبنانيون
للحكومةالمحسوبة على حزب الله #طلعت_ريحتكم
الآن ننتظر من الشعب اللبناني أن
يقول #طلعت_خيانتكم عمق ل…</t>
  </si>
  <si>
    <t>bbsfdh2013
RT @iranianaffairs: سابقا قال اللبنانيون
للحكومةالمحسوبة على حزب الله #طلعت_ريحتكم
الآن ننتظر من الشعب اللبناني أن
يقول #طلعت_خيانتكم عمق ل…</t>
  </si>
  <si>
    <t>seham77881
RT @iranianaffairs: سابقا قال اللبنانيون
للحكومةالمحسوبة على حزب الله #طلعت_ريحتكم
الآن ننتظر من الشعب اللبناني أن
يقول #طلعت_خيانتكم عمق ل…</t>
  </si>
  <si>
    <t>hamidalbohire
RT @iranianaffairs: سابقا قال اللبنانيون
للحكومةالمحسوبة على حزب الله #طلعت_ريحتكم
الآن ننتظر من الشعب اللبناني أن
يقول #طلعت_خيانتكم عمق ل…</t>
  </si>
  <si>
    <t>alrazeen_ad
RT @iranianaffairs: سابقا قال اللبنانيون
للحكومةالمحسوبة على حزب الله #طلعت_ريحتكم
الآن ننتظر من الشعب اللبناني أن
يقول #طلعت_خيانتكم عمق ل…</t>
  </si>
  <si>
    <t>asalim440
RT @iranianaffairs: سابقا قال اللبنانيون
للحكومةالمحسوبة على حزب الله #طلعت_ريحتكم
الآن ننتظر من الشعب اللبناني أن
يقول #طلعت_خيانتكم عمق ل…</t>
  </si>
  <si>
    <t>khalid_thamer
RT @iranianaffairs: سابقا قال اللبنانيون
للحكومةالمحسوبة على حزب الله #طلعت_ريحتكم
الآن ننتظر من الشعب اللبناني أن
يقول #طلعت_خيانتكم عمق ل…</t>
  </si>
  <si>
    <t>kkmm112219
RT @iranianaffairs: سابقا قال اللبنانيون
للحكومةالمحسوبة على حزب الله #طلعت_ريحتكم
الآن ننتظر من الشعب اللبناني أن
يقول #طلعت_خيانتكم عمق ل…</t>
  </si>
  <si>
    <t>tabooootaboooo
RT @iranianaffairs: سابقا قال اللبنانيون
للحكومةالمحسوبة على حزب الله #طلعت_ريحتكم
الآن ننتظر من الشعب اللبناني أن
يقول #طلعت_خيانتكم عمق ل…</t>
  </si>
  <si>
    <t>00700nona
RT @iranianaffairs: سابقا قال اللبنانيون
للحكومةالمحسوبة على حزب الله #طلعت_ريحتكم
الآن ننتظر من الشعب اللبناني أن
يقول #طلعت_خيانتكم عمق ل…</t>
  </si>
  <si>
    <t>GraphSource░TwitterSearch▓GraphTerm░%23%D8%B7%D9%84%D8%B9%D8%AA_%D8%B1%D9%8A%D8%AD%D8%AA%D9%83%D9%85</t>
  </si>
  <si>
    <t>Directed</t>
  </si>
  <si>
    <t>&lt;?xml version="1.0" encoding="utf-8"?&gt;_x000D_
&lt;configuration&gt;_x000D_
  &lt;configSections&gt;_x000D_
    &lt;sectionGroup name="userSettings" type="System.Configuration.UserSettingsGroup, System, Version=2.0.0.0, Culture=neutral, PublicKeyToken=b77a5c561934e089"&gt;_x000D_
      &lt;section name="GraphZoomAndScaleUserSettings"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&lt;/sectionGroup&gt;_x000D_
  &lt;/configSections&gt;_x000D_
  &lt;userSettings&gt;_x000D_
    &lt;GraphZoomAndScaleUserSettings&gt;_x000D_
      &lt;setting name="GraphScale" serializeAs="String"&gt;_x000D_
        &lt;value&gt;1&lt;/value&gt;_x000D_
      &lt;/setting&gt;_x000D_
    &lt;/GraphZoomAndScaleUserSettings&gt;_x000D_
    &lt;GeneralUserSettings4&gt;_x000D_
      &lt;setting name="NewWorkbookGraphDirectedness" serializeAs="String"&gt;_x000D_
        &lt;value&gt;Directed&lt;/value&gt;_x000D_
      &lt;/setting&gt;_x000D_
      &lt;setting name="ReadGroupLabels" serializeAs="String"&gt;_x000D_
        &lt;value&gt;True&lt;/value&gt;_x000D_
      &lt;/setting&gt;_x000D_
      &lt;setting name="ReadVertexLabels" serializeAs="String"&gt;_x000D_
        &lt;value&gt;True&lt;/value&gt;_x000D_
      &lt;/setting&gt;_x000D_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&lt;/GeneralUserSettings4&gt;_x000D_
  &lt;/userSettings&gt;_x000D_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</si>
</sst>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00"/>
    <numFmt numFmtId="168" formatCode="[$-2000401]0"/>
  </numFmts>
  <fonts count="14"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
      <b/>
      <sz val="9"/>
      <color indexed="81"/>
      <name val="Tahoma"/>
      <family val="2"/>
    </font>
    <font>
      <u/>
      <sz val="11"/>
      <color theme="10"/>
      <name val="Calibri"/>
      <family val="2"/>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0">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0" fontId="13"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1" fontId="5" fillId="4" borderId="1" xfId="5" applyNumberFormat="1" applyAlignment="1"/>
    <xf numFmtId="167" fontId="5" fillId="4" borderId="1" xfId="5" applyNumberFormat="1" applyAlignment="1"/>
    <xf numFmtId="167" fontId="11" fillId="4" borderId="1" xfId="5" applyNumberFormat="1" applyFont="1" applyAlignment="1"/>
    <xf numFmtId="0" fontId="5" fillId="2" borderId="1" xfId="1" applyNumberFormat="1"/>
    <xf numFmtId="0" fontId="6" fillId="6" borderId="1" xfId="6"/>
    <xf numFmtId="0" fontId="6" fillId="6" borderId="1" xfId="6" applyNumberFormat="1"/>
    <xf numFmtId="0" fontId="0" fillId="5" borderId="8" xfId="4" applyNumberFormat="1" applyFont="1" applyBorder="1"/>
    <xf numFmtId="0" fontId="0" fillId="5" borderId="9" xfId="4" applyNumberFormat="1" applyFont="1" applyBorder="1"/>
    <xf numFmtId="0" fontId="0" fillId="5" borderId="10" xfId="4" applyNumberFormat="1" applyFont="1" applyBorder="1"/>
    <xf numFmtId="0" fontId="0" fillId="3" borderId="8" xfId="7" applyNumberFormat="1" applyFont="1" applyBorder="1"/>
    <xf numFmtId="0" fontId="6" fillId="3" borderId="10" xfId="7" applyNumberFormat="1" applyFont="1" applyBorder="1"/>
    <xf numFmtId="0" fontId="5" fillId="2" borderId="8" xfId="1" applyNumberFormat="1" applyBorder="1"/>
    <xf numFmtId="0" fontId="5" fillId="2" borderId="10" xfId="1" applyNumberFormat="1" applyBorder="1"/>
    <xf numFmtId="0" fontId="5" fillId="4" borderId="8" xfId="5" applyNumberFormat="1" applyBorder="1"/>
    <xf numFmtId="0" fontId="5" fillId="4" borderId="9" xfId="5" applyNumberFormat="1" applyBorder="1"/>
    <xf numFmtId="0" fontId="0" fillId="3" borderId="1" xfId="7" applyNumberFormat="1" applyFont="1"/>
    <xf numFmtId="49" fontId="0" fillId="0" borderId="0" xfId="3" applyNumberFormat="1" applyFont="1" applyAlignment="1"/>
    <xf numFmtId="0" fontId="0" fillId="5" borderId="1" xfId="4" applyNumberFormat="1" applyFont="1" applyAlignment="1"/>
    <xf numFmtId="164" fontId="0" fillId="5" borderId="1" xfId="4" applyNumberFormat="1" applyFont="1" applyAlignment="1"/>
    <xf numFmtId="0" fontId="11" fillId="5" borderId="1" xfId="4" applyNumberFormat="1" applyFont="1" applyAlignment="1"/>
    <xf numFmtId="1" fontId="0" fillId="5" borderId="1" xfId="4" applyNumberFormat="1" applyFont="1" applyAlignment="1"/>
    <xf numFmtId="49" fontId="6" fillId="6" borderId="1" xfId="6" applyNumberFormat="1" applyAlignment="1"/>
    <xf numFmtId="0" fontId="6" fillId="6" borderId="1" xfId="6" applyNumberFormat="1" applyAlignment="1"/>
    <xf numFmtId="0" fontId="0" fillId="2" borderId="1" xfId="1" applyNumberFormat="1" applyFont="1" applyAlignment="1"/>
    <xf numFmtId="0" fontId="0" fillId="0" borderId="0" xfId="2" applyNumberFormat="1" applyFont="1" applyAlignment="1"/>
    <xf numFmtId="164" fontId="0" fillId="3" borderId="1" xfId="7" applyNumberFormat="1" applyFont="1" applyAlignment="1"/>
    <xf numFmtId="165" fontId="0" fillId="3" borderId="1" xfId="7" applyNumberFormat="1" applyFont="1" applyAlignment="1"/>
    <xf numFmtId="0" fontId="0" fillId="3" borderId="1" xfId="7" applyNumberFormat="1" applyFont="1" applyAlignment="1"/>
    <xf numFmtId="166" fontId="0" fillId="3" borderId="1" xfId="7" applyNumberFormat="1" applyFont="1" applyAlignment="1"/>
    <xf numFmtId="0" fontId="11" fillId="2" borderId="1" xfId="1" applyNumberFormat="1" applyFont="1" applyAlignment="1"/>
    <xf numFmtId="0" fontId="0" fillId="0" borderId="0" xfId="0" applyAlignment="1"/>
    <xf numFmtId="0" fontId="0" fillId="0" borderId="0" xfId="0" applyFill="1" applyAlignment="1"/>
    <xf numFmtId="22" fontId="0" fillId="0" borderId="0" xfId="0" applyNumberFormat="1" applyAlignment="1"/>
    <xf numFmtId="22" fontId="0" fillId="0" borderId="0" xfId="0" applyNumberFormat="1" applyFill="1" applyAlignment="1"/>
    <xf numFmtId="0" fontId="13" fillId="0" borderId="0" xfId="9" applyFill="1" applyAlignment="1"/>
    <xf numFmtId="0" fontId="13" fillId="0" borderId="0" xfId="9" applyAlignment="1"/>
    <xf numFmtId="0" fontId="0" fillId="0" borderId="0" xfId="0" quotePrefix="1" applyAlignment="1"/>
    <xf numFmtId="0" fontId="0" fillId="0" borderId="0" xfId="0" quotePrefix="1" applyFill="1" applyAlignment="1"/>
    <xf numFmtId="1" fontId="11" fillId="4" borderId="1" xfId="5" applyNumberFormat="1" applyFont="1" applyAlignment="1"/>
    <xf numFmtId="49" fontId="0" fillId="0" borderId="0" xfId="3" applyNumberFormat="1" applyFont="1" applyBorder="1" applyAlignment="1"/>
    <xf numFmtId="0" fontId="0" fillId="5" borderId="11" xfId="4" applyNumberFormat="1" applyFont="1" applyBorder="1" applyAlignment="1"/>
    <xf numFmtId="164" fontId="0" fillId="5" borderId="11" xfId="4" applyNumberFormat="1" applyFont="1" applyBorder="1" applyAlignment="1"/>
    <xf numFmtId="1" fontId="0" fillId="5" borderId="11" xfId="4" applyNumberFormat="1" applyFont="1" applyBorder="1" applyAlignment="1"/>
    <xf numFmtId="49" fontId="6" fillId="6" borderId="11" xfId="6" applyNumberFormat="1" applyBorder="1" applyAlignment="1"/>
    <xf numFmtId="0" fontId="6" fillId="6" borderId="11" xfId="6" applyNumberFormat="1" applyBorder="1" applyAlignment="1"/>
    <xf numFmtId="164" fontId="0" fillId="3" borderId="11" xfId="7" applyNumberFormat="1" applyFont="1" applyBorder="1" applyAlignment="1"/>
    <xf numFmtId="165" fontId="0" fillId="3" borderId="11" xfId="7" applyNumberFormat="1" applyFont="1" applyBorder="1" applyAlignment="1"/>
    <xf numFmtId="0" fontId="0" fillId="3" borderId="11" xfId="7" applyNumberFormat="1" applyFont="1" applyBorder="1" applyAlignment="1"/>
    <xf numFmtId="166" fontId="0" fillId="3" borderId="11" xfId="7" applyNumberFormat="1" applyFont="1" applyBorder="1" applyAlignment="1"/>
    <xf numFmtId="1" fontId="11" fillId="4" borderId="11" xfId="5" applyNumberFormat="1" applyFont="1" applyBorder="1" applyAlignment="1"/>
    <xf numFmtId="167" fontId="11" fillId="4" borderId="11" xfId="5" applyNumberFormat="1" applyFont="1" applyBorder="1" applyAlignment="1"/>
    <xf numFmtId="167" fontId="5" fillId="4" borderId="11" xfId="5" applyNumberFormat="1" applyBorder="1" applyAlignment="1"/>
    <xf numFmtId="0" fontId="0" fillId="2" borderId="11" xfId="1" applyNumberFormat="1" applyFont="1" applyBorder="1" applyAlignment="1"/>
    <xf numFmtId="0" fontId="0" fillId="0" borderId="0" xfId="2" applyNumberFormat="1" applyFont="1" applyBorder="1" applyAlignment="1"/>
    <xf numFmtId="168" fontId="0" fillId="0" borderId="0" xfId="0" applyNumberFormat="1" applyAlignment="1"/>
    <xf numFmtId="0" fontId="13" fillId="5" borderId="1" xfId="9" applyNumberFormat="1" applyFill="1" applyBorder="1" applyAlignment="1"/>
    <xf numFmtId="0" fontId="13" fillId="5" borderId="11" xfId="9" applyNumberFormat="1" applyFill="1" applyBorder="1" applyAlignment="1"/>
  </cellXfs>
  <cellStyles count="10">
    <cellStyle name="Hyperlink" xfId="9" builtinId="8"/>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133">
    <dxf>
      <numFmt numFmtId="30" formatCode="@"/>
      <alignment horizontal="general" vertical="bottom" textRotation="0" wrapText="0" indent="0" justifyLastLine="0" shrinkToFit="0" readingOrder="0"/>
    </dxf>
    <dxf>
      <numFmt numFmtId="164" formatCode="0.0"/>
      <alignment horizontal="general" vertical="bottom" textRotation="0" wrapText="0" indent="0" justifyLastLine="0" shrinkToFit="0" readingOrder="0"/>
      <border outline="0">
        <left style="thin">
          <color theme="0"/>
        </left>
      </border>
    </dxf>
    <dxf>
      <numFmt numFmtId="0" formatCode="General"/>
      <alignment horizontal="general" vertical="bottom" textRotation="0" wrapText="0" indent="0" justifyLastLine="0" shrinkToFit="0" readingOrder="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border outline="0">
        <left style="thin">
          <color theme="0"/>
        </left>
      </border>
    </dxf>
    <dxf>
      <numFmt numFmtId="1" formatCode="0"/>
      <alignment horizontal="general" vertical="bottom" textRotation="0" wrapText="0" indent="0" justifyLastLine="0" shrinkToFit="0" readingOrder="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dxf>
    <dxf>
      <numFmt numFmtId="166" formatCode="#,##0.000"/>
      <alignment horizontal="general" vertical="bottom" textRotation="0" wrapText="0" indent="0" justifyLastLine="0" shrinkToFit="0" readingOrder="0"/>
    </dxf>
    <dxf>
      <numFmt numFmtId="166" formatCode="#,##0.0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30" formatCode="@"/>
    </dxf>
    <dxf>
      <font>
        <b val="0"/>
        <i val="0"/>
        <strike val="0"/>
        <condense val="0"/>
        <extend val="0"/>
        <outline val="0"/>
        <shadow val="0"/>
        <u val="none"/>
        <vertAlign val="baseline"/>
        <sz val="11"/>
        <color theme="1"/>
        <name val="Calibri"/>
        <scheme val="minor"/>
      </font>
      <numFmt numFmtId="0" formatCode="General"/>
    </dxf>
    <dxf>
      <numFmt numFmtId="0" formatCode="General"/>
    </dxf>
    <dxf>
      <numFmt numFmtId="0" formatCode="General"/>
    </dxf>
    <dxf>
      <numFmt numFmtId="30" formatCode="@"/>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tableStyleElement type="wholeTable" dxfId="132"/>
      <tableStyleElement type="headerRow" dxfId="131"/>
    </tableStyle>
    <tableStyle name="NodeXL Table" pivot="0" count="1">
      <tableStyleElement type="headerRow" dxfId="1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15F5-4FC4-8E32-382E081B9EA0}"/>
            </c:ext>
          </c:extLst>
        </c:ser>
        <c:dLbls>
          <c:showLegendKey val="0"/>
          <c:showVal val="0"/>
          <c:showCatName val="0"/>
          <c:showSerName val="0"/>
          <c:showPercent val="0"/>
          <c:showBubbleSize val="0"/>
        </c:dLbls>
        <c:gapWidth val="0"/>
        <c:axId val="1944533072"/>
        <c:axId val="1944515664"/>
      </c:barChart>
      <c:catAx>
        <c:axId val="1944533072"/>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1944515664"/>
        <c:crosses val="autoZero"/>
        <c:auto val="1"/>
        <c:lblAlgn val="ctr"/>
        <c:lblOffset val="100"/>
        <c:noMultiLvlLbl val="0"/>
      </c:catAx>
      <c:valAx>
        <c:axId val="194451566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4453307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07B3-44F9-9576-64C305E0A8DA}"/>
            </c:ext>
          </c:extLst>
        </c:ser>
        <c:dLbls>
          <c:showLegendKey val="0"/>
          <c:showVal val="0"/>
          <c:showCatName val="0"/>
          <c:showSerName val="0"/>
          <c:showPercent val="0"/>
          <c:showBubbleSize val="0"/>
        </c:dLbls>
        <c:gapWidth val="0"/>
        <c:axId val="1944522192"/>
        <c:axId val="1944523280"/>
      </c:barChart>
      <c:catAx>
        <c:axId val="1944522192"/>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1944523280"/>
        <c:crosses val="autoZero"/>
        <c:auto val="1"/>
        <c:lblAlgn val="ctr"/>
        <c:lblOffset val="100"/>
        <c:noMultiLvlLbl val="0"/>
      </c:catAx>
      <c:valAx>
        <c:axId val="194452328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4452219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5002-4CC1-9F29-6D919E762A41}"/>
            </c:ext>
          </c:extLst>
        </c:ser>
        <c:dLbls>
          <c:showLegendKey val="0"/>
          <c:showVal val="0"/>
          <c:showCatName val="0"/>
          <c:showSerName val="0"/>
          <c:showPercent val="0"/>
          <c:showBubbleSize val="0"/>
        </c:dLbls>
        <c:gapWidth val="0"/>
        <c:axId val="1944534704"/>
        <c:axId val="1944524912"/>
      </c:barChart>
      <c:catAx>
        <c:axId val="1944534704"/>
        <c:scaling>
          <c:orientation val="minMax"/>
        </c:scaling>
        <c:delete val="1"/>
        <c:axPos val="b"/>
        <c:title>
          <c:tx>
            <c:rich>
              <a:bodyPr/>
              <a:lstStyle/>
              <a:p>
                <a:pPr>
                  <a:defRPr/>
                </a:pPr>
                <a:r>
                  <a:rPr lang="en-US"/>
                  <a:t>Out-Degree</a:t>
                </a:r>
              </a:p>
            </c:rich>
          </c:tx>
          <c:layout>
            <c:manualLayout>
              <c:xMode val="edge"/>
              <c:yMode val="edge"/>
              <c:x val="0.41379516818709683"/>
              <c:y val="0.80898890864450268"/>
            </c:manualLayout>
          </c:layout>
          <c:overlay val="0"/>
        </c:title>
        <c:numFmt formatCode="#,##0.00" sourceLinked="1"/>
        <c:majorTickMark val="out"/>
        <c:minorTickMark val="none"/>
        <c:tickLblPos val="none"/>
        <c:crossAx val="1944524912"/>
        <c:crosses val="autoZero"/>
        <c:auto val="1"/>
        <c:lblAlgn val="ctr"/>
        <c:lblOffset val="100"/>
        <c:noMultiLvlLbl val="0"/>
      </c:catAx>
      <c:valAx>
        <c:axId val="194452491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4453470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6EC7-4F50-8CE7-6E69CEFBA596}"/>
            </c:ext>
          </c:extLst>
        </c:ser>
        <c:dLbls>
          <c:showLegendKey val="0"/>
          <c:showVal val="0"/>
          <c:showCatName val="0"/>
          <c:showSerName val="0"/>
          <c:showPercent val="0"/>
          <c:showBubbleSize val="0"/>
        </c:dLbls>
        <c:gapWidth val="0"/>
        <c:axId val="1944526000"/>
        <c:axId val="1944535248"/>
      </c:barChart>
      <c:catAx>
        <c:axId val="1944526000"/>
        <c:scaling>
          <c:orientation val="minMax"/>
        </c:scaling>
        <c:delete val="1"/>
        <c:axPos val="b"/>
        <c:title>
          <c:tx>
            <c:rich>
              <a:bodyPr/>
              <a:lstStyle/>
              <a:p>
                <a:pPr>
                  <a:defRPr/>
                </a:pPr>
                <a:r>
                  <a:rPr lang="en-US"/>
                  <a:t>Betweenness Centrality</a:t>
                </a:r>
              </a:p>
            </c:rich>
          </c:tx>
          <c:layout>
            <c:manualLayout>
              <c:xMode val="edge"/>
              <c:yMode val="edge"/>
              <c:x val="0.32728710116056114"/>
              <c:y val="0.82619320971975252"/>
            </c:manualLayout>
          </c:layout>
          <c:overlay val="0"/>
        </c:title>
        <c:numFmt formatCode="#,##0.00" sourceLinked="1"/>
        <c:majorTickMark val="out"/>
        <c:minorTickMark val="none"/>
        <c:tickLblPos val="none"/>
        <c:crossAx val="1944535248"/>
        <c:crosses val="autoZero"/>
        <c:auto val="1"/>
        <c:lblAlgn val="ctr"/>
        <c:lblOffset val="100"/>
        <c:noMultiLvlLbl val="0"/>
      </c:catAx>
      <c:valAx>
        <c:axId val="194453524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4452600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2A9A-4F3D-943E-04815B0EB49E}"/>
            </c:ext>
          </c:extLst>
        </c:ser>
        <c:dLbls>
          <c:showLegendKey val="0"/>
          <c:showVal val="0"/>
          <c:showCatName val="0"/>
          <c:showSerName val="0"/>
          <c:showPercent val="0"/>
          <c:showBubbleSize val="0"/>
        </c:dLbls>
        <c:gapWidth val="0"/>
        <c:axId val="1944535792"/>
        <c:axId val="1944532528"/>
      </c:barChart>
      <c:catAx>
        <c:axId val="1944535792"/>
        <c:scaling>
          <c:orientation val="minMax"/>
        </c:scaling>
        <c:delete val="1"/>
        <c:axPos val="b"/>
        <c:title>
          <c:tx>
            <c:rich>
              <a:bodyPr/>
              <a:lstStyle/>
              <a:p>
                <a:pPr>
                  <a:defRPr/>
                </a:pPr>
                <a:r>
                  <a:rPr lang="en-US"/>
                  <a:t>Closeness Centrality</a:t>
                </a:r>
              </a:p>
            </c:rich>
          </c:tx>
          <c:layout>
            <c:manualLayout>
              <c:xMode val="edge"/>
              <c:yMode val="edge"/>
              <c:x val="0.35406086287408578"/>
              <c:y val="0.82619320971975252"/>
            </c:manualLayout>
          </c:layout>
          <c:overlay val="0"/>
        </c:title>
        <c:numFmt formatCode="#,##0.00" sourceLinked="1"/>
        <c:majorTickMark val="out"/>
        <c:minorTickMark val="none"/>
        <c:tickLblPos val="none"/>
        <c:crossAx val="1944532528"/>
        <c:crosses val="autoZero"/>
        <c:auto val="1"/>
        <c:lblAlgn val="ctr"/>
        <c:lblOffset val="100"/>
        <c:noMultiLvlLbl val="0"/>
      </c:catAx>
      <c:valAx>
        <c:axId val="194453252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4453579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5ECD-4A43-8594-4639CABB8315}"/>
            </c:ext>
          </c:extLst>
        </c:ser>
        <c:dLbls>
          <c:showLegendKey val="0"/>
          <c:showVal val="0"/>
          <c:showCatName val="0"/>
          <c:showSerName val="0"/>
          <c:showPercent val="0"/>
          <c:showBubbleSize val="0"/>
        </c:dLbls>
        <c:gapWidth val="0"/>
        <c:axId val="1515385600"/>
        <c:axId val="1361199520"/>
      </c:barChart>
      <c:catAx>
        <c:axId val="1515385600"/>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355"/>
              <c:y val="0.82619320971975252"/>
            </c:manualLayout>
          </c:layout>
          <c:overlay val="0"/>
        </c:title>
        <c:numFmt formatCode="#,##0.00" sourceLinked="1"/>
        <c:majorTickMark val="out"/>
        <c:minorTickMark val="none"/>
        <c:tickLblPos val="none"/>
        <c:crossAx val="1361199520"/>
        <c:crosses val="autoZero"/>
        <c:auto val="1"/>
        <c:lblAlgn val="ctr"/>
        <c:lblOffset val="100"/>
        <c:noMultiLvlLbl val="0"/>
      </c:catAx>
      <c:valAx>
        <c:axId val="136119952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51538560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4638-4BF3-81EB-AD76C2C19A8D}"/>
            </c:ext>
          </c:extLst>
        </c:ser>
        <c:dLbls>
          <c:showLegendKey val="0"/>
          <c:showVal val="0"/>
          <c:showCatName val="0"/>
          <c:showSerName val="0"/>
          <c:showPercent val="0"/>
          <c:showBubbleSize val="0"/>
        </c:dLbls>
        <c:gapWidth val="0"/>
        <c:axId val="1950383648"/>
        <c:axId val="1950382016"/>
      </c:barChart>
      <c:catAx>
        <c:axId val="1950383648"/>
        <c:scaling>
          <c:orientation val="minMax"/>
        </c:scaling>
        <c:delete val="1"/>
        <c:axPos val="b"/>
        <c:title>
          <c:tx>
            <c:rich>
              <a:bodyPr/>
              <a:lstStyle/>
              <a:p>
                <a:pPr>
                  <a:defRPr/>
                </a:pPr>
                <a:r>
                  <a:rPr lang="en-US"/>
                  <a:t>Clustering Coefficient</a:t>
                </a:r>
              </a:p>
            </c:rich>
          </c:tx>
          <c:layout>
            <c:manualLayout>
              <c:xMode val="edge"/>
              <c:yMode val="edge"/>
              <c:x val="0.33732726180313377"/>
              <c:y val="0.82619320971975252"/>
            </c:manualLayout>
          </c:layout>
          <c:overlay val="0"/>
        </c:title>
        <c:numFmt formatCode="#,##0.00" sourceLinked="1"/>
        <c:majorTickMark val="out"/>
        <c:minorTickMark val="none"/>
        <c:tickLblPos val="none"/>
        <c:crossAx val="1950382016"/>
        <c:crosses val="autoZero"/>
        <c:auto val="1"/>
        <c:lblAlgn val="ctr"/>
        <c:lblOffset val="100"/>
        <c:noMultiLvlLbl val="0"/>
      </c:catAx>
      <c:valAx>
        <c:axId val="195038201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50383648"/>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64AF-4CA4-B986-1C8464DD1AEC}"/>
            </c:ext>
          </c:extLst>
        </c:ser>
        <c:dLbls>
          <c:showLegendKey val="0"/>
          <c:showVal val="0"/>
          <c:showCatName val="0"/>
          <c:showSerName val="0"/>
          <c:showPercent val="0"/>
          <c:showBubbleSize val="0"/>
        </c:dLbls>
        <c:gapWidth val="0"/>
        <c:axId val="1950386368"/>
        <c:axId val="1950388544"/>
      </c:barChart>
      <c:catAx>
        <c:axId val="1950386368"/>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1950388544"/>
        <c:crosses val="autoZero"/>
        <c:auto val="1"/>
        <c:lblAlgn val="ctr"/>
        <c:lblOffset val="100"/>
        <c:noMultiLvlLbl val="0"/>
      </c:catAx>
      <c:valAx>
        <c:axId val="195038854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950386368"/>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837E-3"/>
          <c:y val="8.0430855234004828E-3"/>
          <c:w val="0.99723592884220325"/>
          <c:h val="0.9839124654872371"/>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412B-4496-9233-6359D9D08091}"/>
            </c:ext>
          </c:extLst>
        </c:ser>
        <c:dLbls>
          <c:showLegendKey val="0"/>
          <c:showVal val="0"/>
          <c:showCatName val="0"/>
          <c:showSerName val="0"/>
          <c:showPercent val="0"/>
          <c:showBubbleSize val="0"/>
        </c:dLbls>
        <c:gapWidth val="0"/>
        <c:axId val="1950374400"/>
        <c:axId val="1950403776"/>
      </c:barChart>
      <c:catAx>
        <c:axId val="1950374400"/>
        <c:scaling>
          <c:orientation val="minMax"/>
        </c:scaling>
        <c:delete val="1"/>
        <c:axPos val="b"/>
        <c:numFmt formatCode="#,##0.00" sourceLinked="1"/>
        <c:majorTickMark val="out"/>
        <c:minorTickMark val="none"/>
        <c:tickLblPos val="none"/>
        <c:crossAx val="1950403776"/>
        <c:crosses val="autoZero"/>
        <c:auto val="1"/>
        <c:lblAlgn val="ctr"/>
        <c:lblOffset val="100"/>
        <c:noMultiLvlLbl val="0"/>
      </c:catAx>
      <c:valAx>
        <c:axId val="1950403776"/>
        <c:scaling>
          <c:orientation val="minMax"/>
        </c:scaling>
        <c:delete val="1"/>
        <c:axPos val="l"/>
        <c:numFmt formatCode="General" sourceLinked="1"/>
        <c:majorTickMark val="out"/>
        <c:minorTickMark val="none"/>
        <c:tickLblPos val="none"/>
        <c:crossAx val="1950374400"/>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34</xdr:row>
      <xdr:rowOff>38100</xdr:rowOff>
    </xdr:from>
    <xdr:to>
      <xdr:col>1</xdr:col>
      <xdr:colOff>918209</xdr:colOff>
      <xdr:row>41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48</xdr:row>
      <xdr:rowOff>38100</xdr:rowOff>
    </xdr:from>
    <xdr:to>
      <xdr:col>1</xdr:col>
      <xdr:colOff>918209</xdr:colOff>
      <xdr:row>55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62</xdr:row>
      <xdr:rowOff>28575</xdr:rowOff>
    </xdr:from>
    <xdr:to>
      <xdr:col>1</xdr:col>
      <xdr:colOff>918209</xdr:colOff>
      <xdr:row>69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76</xdr:row>
      <xdr:rowOff>9525</xdr:rowOff>
    </xdr:from>
    <xdr:to>
      <xdr:col>1</xdr:col>
      <xdr:colOff>918210</xdr:colOff>
      <xdr:row>83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19050</xdr:rowOff>
    </xdr:from>
    <xdr:to>
      <xdr:col>1</xdr:col>
      <xdr:colOff>918210</xdr:colOff>
      <xdr:row>111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9525</xdr:rowOff>
    </xdr:from>
    <xdr:to>
      <xdr:col>1</xdr:col>
      <xdr:colOff>918210</xdr:colOff>
      <xdr:row>139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1</xdr:col>
      <xdr:colOff>918210</xdr:colOff>
      <xdr:row>125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Z1396" totalsRowShown="0" headerRowDxfId="129" dataDxfId="68">
  <autoFilter ref="A2:Z1396"/>
  <tableColumns count="26">
    <tableColumn id="1" name="Vertex 1" dataDxfId="44" dataCellStyle="NodeXL Required"/>
    <tableColumn id="2" name="Vertex 2" dataDxfId="42" dataCellStyle="NodeXL Required"/>
    <tableColumn id="3" name="Color" dataDxfId="43" dataCellStyle="NodeXL Visual Property"/>
    <tableColumn id="4" name="Width" dataDxfId="78" dataCellStyle="NodeXL Visual Property"/>
    <tableColumn id="11" name="Style" dataDxfId="77" dataCellStyle="NodeXL Visual Property"/>
    <tableColumn id="5" name="Opacity" dataDxfId="76" dataCellStyle="NodeXL Visual Property"/>
    <tableColumn id="6" name="Visibility" dataDxfId="75" dataCellStyle="NodeXL Visual Property"/>
    <tableColumn id="10" name="Label" dataDxfId="74" dataCellStyle="NodeXL Label"/>
    <tableColumn id="12" name="Label Text Color" dataDxfId="73" dataCellStyle="NodeXL Label"/>
    <tableColumn id="13" name="Label Font Size" dataDxfId="72" dataCellStyle="NodeXL Label"/>
    <tableColumn id="14" name="Reciprocated?" dataDxfId="71" dataCellStyle="NodeXL Graph Metric"/>
    <tableColumn id="7" name="ID" dataDxfId="70" dataCellStyle="NodeXL Do Not Edit"/>
    <tableColumn id="9" name="Dynamic Filter" dataDxfId="69" dataCellStyle="NodeXL Do Not Edit"/>
    <tableColumn id="8" name="Add Your Own Columns Here" dataDxfId="41" dataCellStyle="NodeXL Other Column"/>
    <tableColumn id="15" name="Relationship" dataDxfId="40" dataCellStyle="Normal"/>
    <tableColumn id="16" name="Relationship Date (UTC)" dataDxfId="39" dataCellStyle="Normal"/>
    <tableColumn id="17" name="Tweet" dataDxfId="38" dataCellStyle="Normal"/>
    <tableColumn id="18" name="URLs in Tweet" dataDxfId="37" dataCellStyle="Normal"/>
    <tableColumn id="19" name="Domains in Tweet" dataDxfId="36" dataCellStyle="Normal"/>
    <tableColumn id="20" name="Hashtags in Tweet" dataDxfId="35" dataCellStyle="Normal"/>
    <tableColumn id="21" name="Tweet Date (UTC)" dataDxfId="34" dataCellStyle="Normal"/>
    <tableColumn id="22" name="Twitter Page for Tweet" dataDxfId="33" dataCellStyle="Normal"/>
    <tableColumn id="23" name="Latitude" dataDxfId="32" dataCellStyle="Normal"/>
    <tableColumn id="24" name="Longitude" dataDxfId="31" dataCellStyle="Normal"/>
    <tableColumn id="25" name="Imported ID" dataDxfId="30" dataCellStyle="Normal"/>
    <tableColumn id="26" name="In-Reply-To Tweet ID" dataDxfId="29" dataCellStyle="Normal"/>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Y1230" totalsRowShown="0" headerRowDxfId="128" dataDxfId="45">
  <autoFilter ref="A2:AY1230"/>
  <tableColumns count="51">
    <tableColumn id="1" name="Vertex" dataDxfId="67" dataCellStyle="NodeXL Required"/>
    <tableColumn id="2" name="Color" dataDxfId="66" dataCellStyle="NodeXL Visual Property"/>
    <tableColumn id="5" name="Shape" dataDxfId="65" dataCellStyle="NodeXL Visual Property"/>
    <tableColumn id="6" name="Size" dataDxfId="64" dataCellStyle="NodeXL Visual Property"/>
    <tableColumn id="4" name="Opacity" dataDxfId="9" dataCellStyle="NodeXL Visual Property"/>
    <tableColumn id="7" name="Image File" dataDxfId="7" dataCellStyle="NodeXL Visual Property"/>
    <tableColumn id="3" name="Visibility" dataDxfId="8" dataCellStyle="NodeXL Visual Property"/>
    <tableColumn id="10" name="Label" dataDxfId="63" dataCellStyle="NodeXL Label"/>
    <tableColumn id="16" name="Label Fill Color" dataDxfId="62" dataCellStyle="NodeXL Label"/>
    <tableColumn id="9" name="Label Position" dataDxfId="2" dataCellStyle="NodeXL Label"/>
    <tableColumn id="8" name="Tooltip" dataDxfId="0" dataCellStyle="NodeXL Label"/>
    <tableColumn id="18" name="Layout Order" dataDxfId="1" dataCellStyle="NodeXL Layout"/>
    <tableColumn id="13" name="X" dataDxfId="61" dataCellStyle="NodeXL Layout"/>
    <tableColumn id="14" name="Y" dataDxfId="60" dataCellStyle="NodeXL Layout"/>
    <tableColumn id="12" name="Locked?" dataDxfId="59" dataCellStyle="NodeXL Layout"/>
    <tableColumn id="19" name="Polar R" dataDxfId="58" dataCellStyle="NodeXL Layout"/>
    <tableColumn id="20" name="Polar Angle" dataDxfId="57" dataCellStyle="NodeXL Layout"/>
    <tableColumn id="21" name="Degree" dataDxfId="56" dataCellStyle="NodeXL Graph Metric"/>
    <tableColumn id="22" name="In-Degree" dataDxfId="55" dataCellStyle="NodeXL Graph Metric"/>
    <tableColumn id="23" name="Out-Degree" dataDxfId="54" dataCellStyle="NodeXL Graph Metric"/>
    <tableColumn id="24" name="Betweenness Centrality" dataDxfId="53" dataCellStyle="NodeXL Graph Metric"/>
    <tableColumn id="25" name="Closeness Centrality" dataDxfId="52" dataCellStyle="NodeXL Graph Metric"/>
    <tableColumn id="26" name="Eigenvector Centrality" dataDxfId="51" dataCellStyle="NodeXL Graph Metric"/>
    <tableColumn id="15" name="PageRank" dataDxfId="50" dataCellStyle="NodeXL Graph Metric"/>
    <tableColumn id="27" name="Clustering Coefficient" dataDxfId="49" dataCellStyle="NodeXL Graph Metric"/>
    <tableColumn id="29" name="Reciprocated Vertex Pair Ratio" dataDxfId="48" dataCellStyle="NodeXL Graph Metric"/>
    <tableColumn id="11" name="ID" dataDxfId="47" dataCellStyle="NodeXL Do Not Edit"/>
    <tableColumn id="28" name="Dynamic Filter" dataDxfId="46" dataCellStyle="NodeXL Do Not Edit"/>
    <tableColumn id="17" name="Add Your Own Columns Here" dataDxfId="28" dataCellStyle="NodeXL Other Column"/>
    <tableColumn id="30" name="Name" dataDxfId="27" dataCellStyle="Normal"/>
    <tableColumn id="31" name="Followed" dataDxfId="26" dataCellStyle="Normal"/>
    <tableColumn id="32" name="Followers" dataDxfId="25" dataCellStyle="Normal"/>
    <tableColumn id="33" name="Tweets" dataDxfId="24" dataCellStyle="Normal"/>
    <tableColumn id="34" name="Favorites" dataDxfId="23" dataCellStyle="Normal"/>
    <tableColumn id="35" name="Time Zone UTC Offset (Seconds)" dataDxfId="22" dataCellStyle="Normal"/>
    <tableColumn id="36" name="Description" dataDxfId="21" dataCellStyle="Normal"/>
    <tableColumn id="37" name="Location" dataDxfId="20" dataCellStyle="Normal"/>
    <tableColumn id="38" name="Web" dataDxfId="19" dataCellStyle="Normal"/>
    <tableColumn id="39" name="Time Zone" dataDxfId="18" dataCellStyle="Normal"/>
    <tableColumn id="40" name="Joined Twitter Date (UTC)" dataDxfId="17" dataCellStyle="Normal"/>
    <tableColumn id="41" name="Profile Banner Url" dataDxfId="16" dataCellStyle="Normal"/>
    <tableColumn id="42" name="Default Profile" dataDxfId="15" dataCellStyle="Normal"/>
    <tableColumn id="43" name="Default Profile Image" dataDxfId="14" dataCellStyle="Normal"/>
    <tableColumn id="44" name="Geo Enabled" dataDxfId="13" dataCellStyle="Normal"/>
    <tableColumn id="45" name="Language" dataDxfId="12" dataCellStyle="Normal"/>
    <tableColumn id="46" name="Listed Count" dataDxfId="11" dataCellStyle="Normal"/>
    <tableColumn id="47" name="Profile Background Image Url" dataDxfId="10" dataCellStyle="Normal"/>
    <tableColumn id="48" name="Verified" dataDxfId="6" dataCellStyle="Normal"/>
    <tableColumn id="49" name="Custom Menu Item Text" dataDxfId="5" dataCellStyle="Normal"/>
    <tableColumn id="50" name="Custom Menu Item Action" dataDxfId="4" dataCellStyle="Normal"/>
    <tableColumn id="51" name="Tweeted Search Term?" dataDxfId="3"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27">
  <autoFilter ref="A2:X3"/>
  <tableColumns count="24">
    <tableColumn id="1" name="Group" dataDxfId="126" dataCellStyle="NodeXL Required"/>
    <tableColumn id="2" name="Vertex Color" dataDxfId="125" dataCellStyle="NodeXL Visual Property"/>
    <tableColumn id="3" name="Vertex Shape" dataDxfId="124" dataCellStyle="NodeXL Visual Property"/>
    <tableColumn id="22" name="Visibility" dataDxfId="123" dataCellStyle="NodeXL Visual Property"/>
    <tableColumn id="4" name="Collapsed?" dataCellStyle="NodeXL Visual Property"/>
    <tableColumn id="18" name="Label" dataDxfId="122" dataCellStyle="NodeXL Label"/>
    <tableColumn id="20" name="Collapsed X" dataCellStyle="NodeXL Layout"/>
    <tableColumn id="21" name="Collapsed Y" dataCellStyle="NodeXL Layout"/>
    <tableColumn id="6" name="ID" dataDxfId="121" dataCellStyle="NodeXL Do Not Edit"/>
    <tableColumn id="19" name="Collapsed Properties" dataDxfId="120" dataCellStyle="NodeXL Do Not Edit"/>
    <tableColumn id="5" name="Vertices" dataDxfId="119" dataCellStyle="NodeXL Graph Metric"/>
    <tableColumn id="7" name="Unique Edges" dataDxfId="118" dataCellStyle="NodeXL Graph Metric"/>
    <tableColumn id="8" name="Edges With Duplicates" dataDxfId="117" dataCellStyle="NodeXL Graph Metric"/>
    <tableColumn id="9" name="Total Edges" dataDxfId="116" dataCellStyle="NodeXL Graph Metric"/>
    <tableColumn id="10" name="Self-Loops" dataDxfId="115" dataCellStyle="NodeXL Graph Metric"/>
    <tableColumn id="24" name="Reciprocated Vertex Pair Ratio" dataDxfId="114" dataCellStyle="NodeXL Graph Metric"/>
    <tableColumn id="25" name="Reciprocated Edge Ratio" dataDxfId="113" dataCellStyle="NodeXL Graph Metric"/>
    <tableColumn id="11" name="Connected Components" dataDxfId="112" dataCellStyle="NodeXL Graph Metric"/>
    <tableColumn id="12" name="Single-Vertex Connected Components" dataDxfId="111" dataCellStyle="NodeXL Graph Metric"/>
    <tableColumn id="13" name="Maximum Vertices in a Connected Component" dataDxfId="110" dataCellStyle="NodeXL Graph Metric"/>
    <tableColumn id="14" name="Maximum Edges in a Connected Component" dataDxfId="109" dataCellStyle="NodeXL Graph Metric"/>
    <tableColumn id="15" name="Maximum Geodesic Distance (Diameter)" dataDxfId="108" dataCellStyle="NodeXL Graph Metric"/>
    <tableColumn id="16" name="Average Geodesic Distance" dataDxfId="107" dataCellStyle="NodeXL Graph Metric"/>
    <tableColumn id="17" name="Graph Density" dataDxfId="106"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5" dataDxfId="104">
  <autoFilter ref="A1:C2"/>
  <tableColumns count="3">
    <tableColumn id="1" name="Group" dataDxfId="103"/>
    <tableColumn id="2" name="Vertex" dataDxfId="102"/>
    <tableColumn id="3" name="Vertex ID" dataDxfId="101"/>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dataCellStyle="NodeXL Graph Metric">
  <autoFilter ref="A1:B2"/>
  <tableColumns count="2">
    <tableColumn id="1" name="Graph Metric" dataDxfId="100" dataCellStyle="NodeXL Graph Metric"/>
    <tableColumn id="2" name="Value" dataDxfId="99"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98"/>
    <tableColumn id="2" name="Degree Frequency" dataDxfId="97">
      <calculatedColumnFormula>COUNTIF(Vertices[Degree], "&gt;= " &amp; D2) - COUNTIF(Vertices[Degree], "&gt;=" &amp; D3)</calculatedColumnFormula>
    </tableColumn>
    <tableColumn id="3" name="In-Degree Bin" dataDxfId="96"/>
    <tableColumn id="4" name="In-Degree Frequency" dataDxfId="95">
      <calculatedColumnFormula>COUNTIF(Vertices[In-Degree], "&gt;= " &amp; F2) - COUNTIF(Vertices[In-Degree], "&gt;=" &amp; F3)</calculatedColumnFormula>
    </tableColumn>
    <tableColumn id="5" name="Out-Degree Bin" dataDxfId="94"/>
    <tableColumn id="6" name="Out-Degree Frequency" dataDxfId="93">
      <calculatedColumnFormula>COUNTIF(Vertices[Out-Degree], "&gt;= " &amp; H2) - COUNTIF(Vertices[Out-Degree], "&gt;=" &amp; H3)</calculatedColumnFormula>
    </tableColumn>
    <tableColumn id="7" name="Betweenness Centrality Bin" dataDxfId="92"/>
    <tableColumn id="8" name="Betweenness Centrality Frequency" dataDxfId="91">
      <calculatedColumnFormula>COUNTIF(Vertices[Betweenness Centrality], "&gt;= " &amp; J2) - COUNTIF(Vertices[Betweenness Centrality], "&gt;=" &amp; J3)</calculatedColumnFormula>
    </tableColumn>
    <tableColumn id="9" name="Closeness Centrality Bin" dataDxfId="90"/>
    <tableColumn id="10" name="Closeness Centrality Frequency" dataDxfId="89">
      <calculatedColumnFormula>COUNTIF(Vertices[Closeness Centrality], "&gt;= " &amp; L2) - COUNTIF(Vertices[Closeness Centrality], "&gt;=" &amp; L3)</calculatedColumnFormula>
    </tableColumn>
    <tableColumn id="11" name="Eigenvector Centrality Bin" dataDxfId="88"/>
    <tableColumn id="12" name="Eigenvector Centrality Frequency" dataDxfId="87">
      <calculatedColumnFormula>COUNTIF(Vertices[Eigenvector Centrality], "&gt;= " &amp; N2) - COUNTIF(Vertices[Eigenvector Centrality], "&gt;=" &amp; N3)</calculatedColumnFormula>
    </tableColumn>
    <tableColumn id="18" name="PageRank Bin" dataDxfId="86"/>
    <tableColumn id="17" name="PageRank Frequency" dataDxfId="85">
      <calculatedColumnFormula>COUNTIF(Vertices[Eigenvector Centrality], "&gt;= " &amp; P2) - COUNTIF(Vertices[Eigenvector Centrality], "&gt;=" &amp; P3)</calculatedColumnFormula>
    </tableColumn>
    <tableColumn id="13" name="Clustering Coefficient Bin" dataDxfId="84"/>
    <tableColumn id="14" name="Clustering Coefficient Frequency" dataDxfId="83">
      <calculatedColumnFormula>COUNTIF(Vertices[Clustering Coefficient], "&gt;= " &amp; R2) - COUNTIF(Vertices[Clustering Coefficient], "&gt;=" &amp; R3)</calculatedColumnFormula>
    </tableColumn>
    <tableColumn id="15" name="Dynamic Filter Bin" dataDxfId="82"/>
    <tableColumn id="16" name="Dynamic Filter Frequency" dataDxfId="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dataCellStyle="NodeXL Graph Metric">
  <autoFilter ref="A29:B30"/>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80">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twitter.com/kataebstudents/status/697102962204631040" TargetMode="External"/><Relationship Id="rId170" Type="http://schemas.openxmlformats.org/officeDocument/2006/relationships/hyperlink" Target="https://twitter.com/" TargetMode="External"/><Relationship Id="rId268" Type="http://schemas.openxmlformats.org/officeDocument/2006/relationships/hyperlink" Target="https://twitter.com/" TargetMode="External"/><Relationship Id="rId475" Type="http://schemas.openxmlformats.org/officeDocument/2006/relationships/hyperlink" Target="https://twitter.com/" TargetMode="External"/><Relationship Id="rId682" Type="http://schemas.openxmlformats.org/officeDocument/2006/relationships/hyperlink" Target="https://twitter.com/" TargetMode="External"/><Relationship Id="rId128" Type="http://schemas.openxmlformats.org/officeDocument/2006/relationships/hyperlink" Target="https://twitter.com/" TargetMode="External"/><Relationship Id="rId335" Type="http://schemas.openxmlformats.org/officeDocument/2006/relationships/hyperlink" Target="https://twitter.com/" TargetMode="External"/><Relationship Id="rId542" Type="http://schemas.openxmlformats.org/officeDocument/2006/relationships/hyperlink" Target="https://twitter.com/" TargetMode="External"/><Relationship Id="rId987" Type="http://schemas.openxmlformats.org/officeDocument/2006/relationships/hyperlink" Target="https://twitter.com/" TargetMode="External"/><Relationship Id="rId1172" Type="http://schemas.openxmlformats.org/officeDocument/2006/relationships/hyperlink" Target="https://twitter.com/" TargetMode="External"/><Relationship Id="rId402" Type="http://schemas.openxmlformats.org/officeDocument/2006/relationships/hyperlink" Target="https://twitter.com/" TargetMode="External"/><Relationship Id="rId847" Type="http://schemas.openxmlformats.org/officeDocument/2006/relationships/hyperlink" Target="https://twitter.com/" TargetMode="External"/><Relationship Id="rId1032" Type="http://schemas.openxmlformats.org/officeDocument/2006/relationships/hyperlink" Target="https://twitter.com/" TargetMode="External"/><Relationship Id="rId1477" Type="http://schemas.openxmlformats.org/officeDocument/2006/relationships/hyperlink" Target="https://twitter.com/" TargetMode="External"/><Relationship Id="rId707" Type="http://schemas.openxmlformats.org/officeDocument/2006/relationships/hyperlink" Target="https://twitter.com/" TargetMode="External"/><Relationship Id="rId914" Type="http://schemas.openxmlformats.org/officeDocument/2006/relationships/hyperlink" Target="https://twitter.com/" TargetMode="External"/><Relationship Id="rId1337" Type="http://schemas.openxmlformats.org/officeDocument/2006/relationships/hyperlink" Target="https://twitter.com/" TargetMode="External"/><Relationship Id="rId43" Type="http://schemas.openxmlformats.org/officeDocument/2006/relationships/hyperlink" Target="http://www.arabi21.com/Story/888083" TargetMode="External"/><Relationship Id="rId1404" Type="http://schemas.openxmlformats.org/officeDocument/2006/relationships/hyperlink" Target="https://twitter.com/" TargetMode="External"/><Relationship Id="rId192" Type="http://schemas.openxmlformats.org/officeDocument/2006/relationships/hyperlink" Target="https://twitter.com/" TargetMode="External"/><Relationship Id="rId497" Type="http://schemas.openxmlformats.org/officeDocument/2006/relationships/hyperlink" Target="https://twitter.com/" TargetMode="External"/><Relationship Id="rId357" Type="http://schemas.openxmlformats.org/officeDocument/2006/relationships/hyperlink" Target="https://twitter.com/" TargetMode="External"/><Relationship Id="rId1194" Type="http://schemas.openxmlformats.org/officeDocument/2006/relationships/hyperlink" Target="https://twitter.com/" TargetMode="External"/><Relationship Id="rId217" Type="http://schemas.openxmlformats.org/officeDocument/2006/relationships/hyperlink" Target="https://twitter.com/" TargetMode="External"/><Relationship Id="rId564" Type="http://schemas.openxmlformats.org/officeDocument/2006/relationships/hyperlink" Target="https://twitter.com/" TargetMode="External"/><Relationship Id="rId771" Type="http://schemas.openxmlformats.org/officeDocument/2006/relationships/hyperlink" Target="https://twitter.com/" TargetMode="External"/><Relationship Id="rId869" Type="http://schemas.openxmlformats.org/officeDocument/2006/relationships/hyperlink" Target="https://twitter.com/" TargetMode="External"/><Relationship Id="rId1499" Type="http://schemas.openxmlformats.org/officeDocument/2006/relationships/hyperlink" Target="https://twitter.com/" TargetMode="External"/><Relationship Id="rId424" Type="http://schemas.openxmlformats.org/officeDocument/2006/relationships/hyperlink" Target="https://twitter.com/" TargetMode="External"/><Relationship Id="rId631" Type="http://schemas.openxmlformats.org/officeDocument/2006/relationships/hyperlink" Target="https://twitter.com/" TargetMode="External"/><Relationship Id="rId729" Type="http://schemas.openxmlformats.org/officeDocument/2006/relationships/hyperlink" Target="https://twitter.com/" TargetMode="External"/><Relationship Id="rId1054" Type="http://schemas.openxmlformats.org/officeDocument/2006/relationships/hyperlink" Target="https://twitter.com/" TargetMode="External"/><Relationship Id="rId1261" Type="http://schemas.openxmlformats.org/officeDocument/2006/relationships/hyperlink" Target="https://twitter.com/" TargetMode="External"/><Relationship Id="rId1359" Type="http://schemas.openxmlformats.org/officeDocument/2006/relationships/hyperlink" Target="https://twitter.com/" TargetMode="External"/><Relationship Id="rId936" Type="http://schemas.openxmlformats.org/officeDocument/2006/relationships/hyperlink" Target="https://twitter.com/" TargetMode="External"/><Relationship Id="rId1121" Type="http://schemas.openxmlformats.org/officeDocument/2006/relationships/hyperlink" Target="https://twitter.com/" TargetMode="External"/><Relationship Id="rId1219" Type="http://schemas.openxmlformats.org/officeDocument/2006/relationships/hyperlink" Target="https://twitter.com/" TargetMode="External"/><Relationship Id="rId65" Type="http://schemas.openxmlformats.org/officeDocument/2006/relationships/hyperlink" Target="http://www.arabi21.com/Story/888083" TargetMode="External"/><Relationship Id="rId1426" Type="http://schemas.openxmlformats.org/officeDocument/2006/relationships/hyperlink" Target="https://twitter.com/" TargetMode="External"/><Relationship Id="rId281" Type="http://schemas.openxmlformats.org/officeDocument/2006/relationships/hyperlink" Target="https://twitter.com/" TargetMode="External"/><Relationship Id="rId141" Type="http://schemas.openxmlformats.org/officeDocument/2006/relationships/hyperlink" Target="https://twitter.com/" TargetMode="External"/><Relationship Id="rId379" Type="http://schemas.openxmlformats.org/officeDocument/2006/relationships/hyperlink" Target="https://twitter.com/" TargetMode="External"/><Relationship Id="rId586" Type="http://schemas.openxmlformats.org/officeDocument/2006/relationships/hyperlink" Target="https://twitter.com/" TargetMode="External"/><Relationship Id="rId793" Type="http://schemas.openxmlformats.org/officeDocument/2006/relationships/hyperlink" Target="https://twitter.com/" TargetMode="External"/><Relationship Id="rId7" Type="http://schemas.openxmlformats.org/officeDocument/2006/relationships/hyperlink" Target="http://jabalamelah.blogspot.com/2016/02/blog-post_53.html?spref=tw" TargetMode="External"/><Relationship Id="rId239" Type="http://schemas.openxmlformats.org/officeDocument/2006/relationships/hyperlink" Target="https://twitter.com/" TargetMode="External"/><Relationship Id="rId446" Type="http://schemas.openxmlformats.org/officeDocument/2006/relationships/hyperlink" Target="https://twitter.com/" TargetMode="External"/><Relationship Id="rId653" Type="http://schemas.openxmlformats.org/officeDocument/2006/relationships/hyperlink" Target="https://twitter.com/" TargetMode="External"/><Relationship Id="rId1076" Type="http://schemas.openxmlformats.org/officeDocument/2006/relationships/hyperlink" Target="https://twitter.com/" TargetMode="External"/><Relationship Id="rId1283" Type="http://schemas.openxmlformats.org/officeDocument/2006/relationships/hyperlink" Target="https://twitter.com/" TargetMode="External"/><Relationship Id="rId1490" Type="http://schemas.openxmlformats.org/officeDocument/2006/relationships/hyperlink" Target="https://twitter.com/" TargetMode="External"/><Relationship Id="rId306" Type="http://schemas.openxmlformats.org/officeDocument/2006/relationships/hyperlink" Target="https://twitter.com/" TargetMode="External"/><Relationship Id="rId860" Type="http://schemas.openxmlformats.org/officeDocument/2006/relationships/hyperlink" Target="https://twitter.com/" TargetMode="External"/><Relationship Id="rId958" Type="http://schemas.openxmlformats.org/officeDocument/2006/relationships/hyperlink" Target="https://twitter.com/" TargetMode="External"/><Relationship Id="rId1143" Type="http://schemas.openxmlformats.org/officeDocument/2006/relationships/hyperlink" Target="https://twitter.com/" TargetMode="External"/><Relationship Id="rId87" Type="http://schemas.openxmlformats.org/officeDocument/2006/relationships/hyperlink" Target="http://radiosour.com/live/18269" TargetMode="External"/><Relationship Id="rId513" Type="http://schemas.openxmlformats.org/officeDocument/2006/relationships/hyperlink" Target="https://twitter.com/" TargetMode="External"/><Relationship Id="rId720" Type="http://schemas.openxmlformats.org/officeDocument/2006/relationships/hyperlink" Target="https://twitter.com/" TargetMode="External"/><Relationship Id="rId818" Type="http://schemas.openxmlformats.org/officeDocument/2006/relationships/hyperlink" Target="https://twitter.com/" TargetMode="External"/><Relationship Id="rId1350" Type="http://schemas.openxmlformats.org/officeDocument/2006/relationships/hyperlink" Target="https://twitter.com/" TargetMode="External"/><Relationship Id="rId1448" Type="http://schemas.openxmlformats.org/officeDocument/2006/relationships/hyperlink" Target="https://twitter.com/" TargetMode="External"/><Relationship Id="rId1003" Type="http://schemas.openxmlformats.org/officeDocument/2006/relationships/hyperlink" Target="https://twitter.com/" TargetMode="External"/><Relationship Id="rId1210" Type="http://schemas.openxmlformats.org/officeDocument/2006/relationships/hyperlink" Target="https://twitter.com/" TargetMode="External"/><Relationship Id="rId1308" Type="http://schemas.openxmlformats.org/officeDocument/2006/relationships/hyperlink" Target="https://twitter.com/" TargetMode="External"/><Relationship Id="rId1515" Type="http://schemas.openxmlformats.org/officeDocument/2006/relationships/vmlDrawing" Target="../drawings/vmlDrawing1.vml"/><Relationship Id="rId14" Type="http://schemas.openxmlformats.org/officeDocument/2006/relationships/hyperlink" Target="https://twitter.com/lebanondebate/status/698004280733798400" TargetMode="External"/><Relationship Id="rId163" Type="http://schemas.openxmlformats.org/officeDocument/2006/relationships/hyperlink" Target="https://twitter.com/" TargetMode="External"/><Relationship Id="rId370" Type="http://schemas.openxmlformats.org/officeDocument/2006/relationships/hyperlink" Target="https://twitter.com/" TargetMode="External"/><Relationship Id="rId230" Type="http://schemas.openxmlformats.org/officeDocument/2006/relationships/hyperlink" Target="https://twitter.com/" TargetMode="External"/><Relationship Id="rId468" Type="http://schemas.openxmlformats.org/officeDocument/2006/relationships/hyperlink" Target="https://twitter.com/" TargetMode="External"/><Relationship Id="rId675" Type="http://schemas.openxmlformats.org/officeDocument/2006/relationships/hyperlink" Target="https://twitter.com/" TargetMode="External"/><Relationship Id="rId882" Type="http://schemas.openxmlformats.org/officeDocument/2006/relationships/hyperlink" Target="https://twitter.com/" TargetMode="External"/><Relationship Id="rId1098" Type="http://schemas.openxmlformats.org/officeDocument/2006/relationships/hyperlink" Target="https://twitter.com/" TargetMode="External"/><Relationship Id="rId328" Type="http://schemas.openxmlformats.org/officeDocument/2006/relationships/hyperlink" Target="https://twitter.com/" TargetMode="External"/><Relationship Id="rId535" Type="http://schemas.openxmlformats.org/officeDocument/2006/relationships/hyperlink" Target="https://twitter.com/" TargetMode="External"/><Relationship Id="rId742" Type="http://schemas.openxmlformats.org/officeDocument/2006/relationships/hyperlink" Target="https://twitter.com/" TargetMode="External"/><Relationship Id="rId1165" Type="http://schemas.openxmlformats.org/officeDocument/2006/relationships/hyperlink" Target="https://twitter.com/" TargetMode="External"/><Relationship Id="rId1372" Type="http://schemas.openxmlformats.org/officeDocument/2006/relationships/hyperlink" Target="https://twitter.com/" TargetMode="External"/><Relationship Id="rId602" Type="http://schemas.openxmlformats.org/officeDocument/2006/relationships/hyperlink" Target="https://twitter.com/" TargetMode="External"/><Relationship Id="rId1025" Type="http://schemas.openxmlformats.org/officeDocument/2006/relationships/hyperlink" Target="https://twitter.com/" TargetMode="External"/><Relationship Id="rId1232" Type="http://schemas.openxmlformats.org/officeDocument/2006/relationships/hyperlink" Target="https://twitter.com/" TargetMode="External"/><Relationship Id="rId907" Type="http://schemas.openxmlformats.org/officeDocument/2006/relationships/hyperlink" Target="https://twitter.com/" TargetMode="External"/><Relationship Id="rId36" Type="http://schemas.openxmlformats.org/officeDocument/2006/relationships/hyperlink" Target="https://twitter.com/balkantar/status/699381062653366272" TargetMode="External"/><Relationship Id="rId185" Type="http://schemas.openxmlformats.org/officeDocument/2006/relationships/hyperlink" Target="https://twitter.com/" TargetMode="External"/><Relationship Id="rId392" Type="http://schemas.openxmlformats.org/officeDocument/2006/relationships/hyperlink" Target="https://twitter.com/" TargetMode="External"/><Relationship Id="rId697" Type="http://schemas.openxmlformats.org/officeDocument/2006/relationships/hyperlink" Target="https://twitter.com/" TargetMode="External"/><Relationship Id="rId252" Type="http://schemas.openxmlformats.org/officeDocument/2006/relationships/hyperlink" Target="https://twitter.com/" TargetMode="External"/><Relationship Id="rId1187" Type="http://schemas.openxmlformats.org/officeDocument/2006/relationships/hyperlink" Target="https://twitter.com/" TargetMode="External"/><Relationship Id="rId112" Type="http://schemas.openxmlformats.org/officeDocument/2006/relationships/hyperlink" Target="https://m.youtube.com/user/DNALebanon" TargetMode="External"/><Relationship Id="rId557" Type="http://schemas.openxmlformats.org/officeDocument/2006/relationships/hyperlink" Target="https://twitter.com/" TargetMode="External"/><Relationship Id="rId764" Type="http://schemas.openxmlformats.org/officeDocument/2006/relationships/hyperlink" Target="https://twitter.com/" TargetMode="External"/><Relationship Id="rId971" Type="http://schemas.openxmlformats.org/officeDocument/2006/relationships/hyperlink" Target="https://twitter.com/" TargetMode="External"/><Relationship Id="rId1394" Type="http://schemas.openxmlformats.org/officeDocument/2006/relationships/hyperlink" Target="https://twitter.com/" TargetMode="External"/><Relationship Id="rId417" Type="http://schemas.openxmlformats.org/officeDocument/2006/relationships/hyperlink" Target="https://twitter.com/" TargetMode="External"/><Relationship Id="rId624" Type="http://schemas.openxmlformats.org/officeDocument/2006/relationships/hyperlink" Target="https://twitter.com/" TargetMode="External"/><Relationship Id="rId831" Type="http://schemas.openxmlformats.org/officeDocument/2006/relationships/hyperlink" Target="https://twitter.com/" TargetMode="External"/><Relationship Id="rId1047" Type="http://schemas.openxmlformats.org/officeDocument/2006/relationships/hyperlink" Target="https://twitter.com/" TargetMode="External"/><Relationship Id="rId1254" Type="http://schemas.openxmlformats.org/officeDocument/2006/relationships/hyperlink" Target="https://twitter.com/" TargetMode="External"/><Relationship Id="rId1461" Type="http://schemas.openxmlformats.org/officeDocument/2006/relationships/hyperlink" Target="https://twitter.com/" TargetMode="External"/><Relationship Id="rId929" Type="http://schemas.openxmlformats.org/officeDocument/2006/relationships/hyperlink" Target="https://twitter.com/" TargetMode="External"/><Relationship Id="rId1114" Type="http://schemas.openxmlformats.org/officeDocument/2006/relationships/hyperlink" Target="https://twitter.com/" TargetMode="External"/><Relationship Id="rId1321" Type="http://schemas.openxmlformats.org/officeDocument/2006/relationships/hyperlink" Target="https://twitter.com/" TargetMode="External"/><Relationship Id="rId58" Type="http://schemas.openxmlformats.org/officeDocument/2006/relationships/hyperlink" Target="https://twitter.com/QasiounNewsAR/status/699888087686582273" TargetMode="External"/><Relationship Id="rId1419" Type="http://schemas.openxmlformats.org/officeDocument/2006/relationships/hyperlink" Target="https://twitter.com/" TargetMode="External"/><Relationship Id="rId274" Type="http://schemas.openxmlformats.org/officeDocument/2006/relationships/hyperlink" Target="https://twitter.com/" TargetMode="External"/><Relationship Id="rId481" Type="http://schemas.openxmlformats.org/officeDocument/2006/relationships/hyperlink" Target="https://twitter.com/" TargetMode="External"/><Relationship Id="rId134" Type="http://schemas.openxmlformats.org/officeDocument/2006/relationships/hyperlink" Target="https://twitter.com/" TargetMode="External"/><Relationship Id="rId579" Type="http://schemas.openxmlformats.org/officeDocument/2006/relationships/hyperlink" Target="https://twitter.com/" TargetMode="External"/><Relationship Id="rId786" Type="http://schemas.openxmlformats.org/officeDocument/2006/relationships/hyperlink" Target="https://twitter.com/" TargetMode="External"/><Relationship Id="rId993" Type="http://schemas.openxmlformats.org/officeDocument/2006/relationships/hyperlink" Target="https://twitter.com/" TargetMode="External"/><Relationship Id="rId341" Type="http://schemas.openxmlformats.org/officeDocument/2006/relationships/hyperlink" Target="https://twitter.com/" TargetMode="External"/><Relationship Id="rId439" Type="http://schemas.openxmlformats.org/officeDocument/2006/relationships/hyperlink" Target="https://twitter.com/" TargetMode="External"/><Relationship Id="rId646" Type="http://schemas.openxmlformats.org/officeDocument/2006/relationships/hyperlink" Target="https://twitter.com/" TargetMode="External"/><Relationship Id="rId1069" Type="http://schemas.openxmlformats.org/officeDocument/2006/relationships/hyperlink" Target="https://twitter.com/" TargetMode="External"/><Relationship Id="rId1276" Type="http://schemas.openxmlformats.org/officeDocument/2006/relationships/hyperlink" Target="https://twitter.com/" TargetMode="External"/><Relationship Id="rId1483" Type="http://schemas.openxmlformats.org/officeDocument/2006/relationships/hyperlink" Target="https://twitter.com/" TargetMode="External"/><Relationship Id="rId201" Type="http://schemas.openxmlformats.org/officeDocument/2006/relationships/hyperlink" Target="https://twitter.com/" TargetMode="External"/><Relationship Id="rId506" Type="http://schemas.openxmlformats.org/officeDocument/2006/relationships/hyperlink" Target="https://twitter.com/" TargetMode="External"/><Relationship Id="rId853" Type="http://schemas.openxmlformats.org/officeDocument/2006/relationships/hyperlink" Target="https://twitter.com/" TargetMode="External"/><Relationship Id="rId1136" Type="http://schemas.openxmlformats.org/officeDocument/2006/relationships/hyperlink" Target="https://twitter.com/" TargetMode="External"/><Relationship Id="rId713" Type="http://schemas.openxmlformats.org/officeDocument/2006/relationships/hyperlink" Target="https://twitter.com/" TargetMode="External"/><Relationship Id="rId920" Type="http://schemas.openxmlformats.org/officeDocument/2006/relationships/hyperlink" Target="https://twitter.com/" TargetMode="External"/><Relationship Id="rId1343" Type="http://schemas.openxmlformats.org/officeDocument/2006/relationships/hyperlink" Target="https://twitter.com/" TargetMode="External"/><Relationship Id="rId1203" Type="http://schemas.openxmlformats.org/officeDocument/2006/relationships/hyperlink" Target="https://twitter.com/" TargetMode="External"/><Relationship Id="rId1410" Type="http://schemas.openxmlformats.org/officeDocument/2006/relationships/hyperlink" Target="https://twitter.com/" TargetMode="External"/><Relationship Id="rId1508" Type="http://schemas.openxmlformats.org/officeDocument/2006/relationships/hyperlink" Target="https://twitter.com/" TargetMode="External"/><Relationship Id="rId296" Type="http://schemas.openxmlformats.org/officeDocument/2006/relationships/hyperlink" Target="https://twitter.com/" TargetMode="External"/><Relationship Id="rId156" Type="http://schemas.openxmlformats.org/officeDocument/2006/relationships/hyperlink" Target="https://twitter.com/" TargetMode="External"/><Relationship Id="rId363" Type="http://schemas.openxmlformats.org/officeDocument/2006/relationships/hyperlink" Target="https://twitter.com/" TargetMode="External"/><Relationship Id="rId570" Type="http://schemas.openxmlformats.org/officeDocument/2006/relationships/hyperlink" Target="https://twitter.com/" TargetMode="External"/><Relationship Id="rId223" Type="http://schemas.openxmlformats.org/officeDocument/2006/relationships/hyperlink" Target="https://twitter.com/" TargetMode="External"/><Relationship Id="rId430" Type="http://schemas.openxmlformats.org/officeDocument/2006/relationships/hyperlink" Target="https://twitter.com/" TargetMode="External"/><Relationship Id="rId668" Type="http://schemas.openxmlformats.org/officeDocument/2006/relationships/hyperlink" Target="https://twitter.com/" TargetMode="External"/><Relationship Id="rId875" Type="http://schemas.openxmlformats.org/officeDocument/2006/relationships/hyperlink" Target="https://twitter.com/" TargetMode="External"/><Relationship Id="rId1060" Type="http://schemas.openxmlformats.org/officeDocument/2006/relationships/hyperlink" Target="https://twitter.com/" TargetMode="External"/><Relationship Id="rId1298" Type="http://schemas.openxmlformats.org/officeDocument/2006/relationships/hyperlink" Target="https://twitter.com/" TargetMode="External"/><Relationship Id="rId528" Type="http://schemas.openxmlformats.org/officeDocument/2006/relationships/hyperlink" Target="https://twitter.com/" TargetMode="External"/><Relationship Id="rId735" Type="http://schemas.openxmlformats.org/officeDocument/2006/relationships/hyperlink" Target="https://twitter.com/" TargetMode="External"/><Relationship Id="rId942" Type="http://schemas.openxmlformats.org/officeDocument/2006/relationships/hyperlink" Target="https://twitter.com/" TargetMode="External"/><Relationship Id="rId1158" Type="http://schemas.openxmlformats.org/officeDocument/2006/relationships/hyperlink" Target="https://twitter.com/" TargetMode="External"/><Relationship Id="rId1365" Type="http://schemas.openxmlformats.org/officeDocument/2006/relationships/hyperlink" Target="https://twitter.com/" TargetMode="External"/><Relationship Id="rId1018" Type="http://schemas.openxmlformats.org/officeDocument/2006/relationships/hyperlink" Target="https://twitter.com/" TargetMode="External"/><Relationship Id="rId1225" Type="http://schemas.openxmlformats.org/officeDocument/2006/relationships/hyperlink" Target="https://twitter.com/" TargetMode="External"/><Relationship Id="rId1432" Type="http://schemas.openxmlformats.org/officeDocument/2006/relationships/hyperlink" Target="https://twitter.com/" TargetMode="External"/><Relationship Id="rId71" Type="http://schemas.openxmlformats.org/officeDocument/2006/relationships/hyperlink" Target="http://www.mulhak.com/%D9%85%D8%A4%D8%AA%D9%85%D8%B1-%D8%B5%D8%AD%D8%A7%D9%81%D9%8A-%D9%84%D8%B7%D9%84%D8%B9%D8%AA-%D8%B1%D9%8A%D8%AD%D8%AA%D9%83%D9%85-%D9%85%D8%B3%D8%A7%D8%A1-%D9%81%D9%8A-%D8%B1%D9%8A%D8%A7%D8%B6-%D8%A7/" TargetMode="External"/><Relationship Id="rId802" Type="http://schemas.openxmlformats.org/officeDocument/2006/relationships/hyperlink" Target="https://twitter.com/" TargetMode="External"/><Relationship Id="rId29" Type="http://schemas.openxmlformats.org/officeDocument/2006/relationships/hyperlink" Target="http://www.arabi21.com/Story/887745" TargetMode="External"/><Relationship Id="rId178" Type="http://schemas.openxmlformats.org/officeDocument/2006/relationships/hyperlink" Target="https://twitter.com/" TargetMode="External"/><Relationship Id="rId385" Type="http://schemas.openxmlformats.org/officeDocument/2006/relationships/hyperlink" Target="https://twitter.com/" TargetMode="External"/><Relationship Id="rId592" Type="http://schemas.openxmlformats.org/officeDocument/2006/relationships/hyperlink" Target="https://twitter.com/" TargetMode="External"/><Relationship Id="rId245" Type="http://schemas.openxmlformats.org/officeDocument/2006/relationships/hyperlink" Target="https://twitter.com/" TargetMode="External"/><Relationship Id="rId452" Type="http://schemas.openxmlformats.org/officeDocument/2006/relationships/hyperlink" Target="https://twitter.com/" TargetMode="External"/><Relationship Id="rId897" Type="http://schemas.openxmlformats.org/officeDocument/2006/relationships/hyperlink" Target="https://twitter.com/" TargetMode="External"/><Relationship Id="rId1082" Type="http://schemas.openxmlformats.org/officeDocument/2006/relationships/hyperlink" Target="https://twitter.com/" TargetMode="External"/><Relationship Id="rId105" Type="http://schemas.openxmlformats.org/officeDocument/2006/relationships/hyperlink" Target="https://www.facebook.com/nawaf.khozai/posts/10153618760608375" TargetMode="External"/><Relationship Id="rId312" Type="http://schemas.openxmlformats.org/officeDocument/2006/relationships/hyperlink" Target="https://twitter.com/" TargetMode="External"/><Relationship Id="rId757" Type="http://schemas.openxmlformats.org/officeDocument/2006/relationships/hyperlink" Target="https://twitter.com/" TargetMode="External"/><Relationship Id="rId964" Type="http://schemas.openxmlformats.org/officeDocument/2006/relationships/hyperlink" Target="https://twitter.com/" TargetMode="External"/><Relationship Id="rId1387" Type="http://schemas.openxmlformats.org/officeDocument/2006/relationships/hyperlink" Target="https://twitter.com/" TargetMode="External"/><Relationship Id="rId93" Type="http://schemas.openxmlformats.org/officeDocument/2006/relationships/hyperlink" Target="https://soundcloud.com/nour-ezzedine/2015a?platform=hootsuite" TargetMode="External"/><Relationship Id="rId617" Type="http://schemas.openxmlformats.org/officeDocument/2006/relationships/hyperlink" Target="https://twitter.com/" TargetMode="External"/><Relationship Id="rId824" Type="http://schemas.openxmlformats.org/officeDocument/2006/relationships/hyperlink" Target="https://twitter.com/" TargetMode="External"/><Relationship Id="rId1247" Type="http://schemas.openxmlformats.org/officeDocument/2006/relationships/hyperlink" Target="https://twitter.com/" TargetMode="External"/><Relationship Id="rId1454" Type="http://schemas.openxmlformats.org/officeDocument/2006/relationships/hyperlink" Target="https://twitter.com/" TargetMode="External"/><Relationship Id="rId1107" Type="http://schemas.openxmlformats.org/officeDocument/2006/relationships/hyperlink" Target="https://twitter.com/" TargetMode="External"/><Relationship Id="rId1314" Type="http://schemas.openxmlformats.org/officeDocument/2006/relationships/hyperlink" Target="https://twitter.com/" TargetMode="External"/><Relationship Id="rId20" Type="http://schemas.openxmlformats.org/officeDocument/2006/relationships/hyperlink" Target="http://trib.al/D4nTrhz" TargetMode="External"/><Relationship Id="rId267" Type="http://schemas.openxmlformats.org/officeDocument/2006/relationships/hyperlink" Target="https://twitter.com/" TargetMode="External"/><Relationship Id="rId474" Type="http://schemas.openxmlformats.org/officeDocument/2006/relationships/hyperlink" Target="https://twitter.com/" TargetMode="External"/><Relationship Id="rId127" Type="http://schemas.openxmlformats.org/officeDocument/2006/relationships/hyperlink" Target="https://twitter.com/" TargetMode="External"/><Relationship Id="rId681" Type="http://schemas.openxmlformats.org/officeDocument/2006/relationships/hyperlink" Target="https://twitter.com/" TargetMode="External"/><Relationship Id="rId779" Type="http://schemas.openxmlformats.org/officeDocument/2006/relationships/hyperlink" Target="https://twitter.com/" TargetMode="External"/><Relationship Id="rId986" Type="http://schemas.openxmlformats.org/officeDocument/2006/relationships/hyperlink" Target="https://twitter.com/" TargetMode="External"/><Relationship Id="rId334" Type="http://schemas.openxmlformats.org/officeDocument/2006/relationships/hyperlink" Target="https://twitter.com/" TargetMode="External"/><Relationship Id="rId541" Type="http://schemas.openxmlformats.org/officeDocument/2006/relationships/hyperlink" Target="https://twitter.com/" TargetMode="External"/><Relationship Id="rId639" Type="http://schemas.openxmlformats.org/officeDocument/2006/relationships/hyperlink" Target="https://twitter.com/" TargetMode="External"/><Relationship Id="rId1171" Type="http://schemas.openxmlformats.org/officeDocument/2006/relationships/hyperlink" Target="https://twitter.com/" TargetMode="External"/><Relationship Id="rId1269" Type="http://schemas.openxmlformats.org/officeDocument/2006/relationships/hyperlink" Target="https://twitter.com/" TargetMode="External"/><Relationship Id="rId1476" Type="http://schemas.openxmlformats.org/officeDocument/2006/relationships/hyperlink" Target="https://twitter.com/" TargetMode="External"/><Relationship Id="rId401" Type="http://schemas.openxmlformats.org/officeDocument/2006/relationships/hyperlink" Target="https://twitter.com/" TargetMode="External"/><Relationship Id="rId846" Type="http://schemas.openxmlformats.org/officeDocument/2006/relationships/hyperlink" Target="https://twitter.com/" TargetMode="External"/><Relationship Id="rId1031" Type="http://schemas.openxmlformats.org/officeDocument/2006/relationships/hyperlink" Target="https://twitter.com/" TargetMode="External"/><Relationship Id="rId1129" Type="http://schemas.openxmlformats.org/officeDocument/2006/relationships/hyperlink" Target="https://twitter.com/" TargetMode="External"/><Relationship Id="rId706" Type="http://schemas.openxmlformats.org/officeDocument/2006/relationships/hyperlink" Target="https://twitter.com/" TargetMode="External"/><Relationship Id="rId913" Type="http://schemas.openxmlformats.org/officeDocument/2006/relationships/hyperlink" Target="https://twitter.com/" TargetMode="External"/><Relationship Id="rId1336" Type="http://schemas.openxmlformats.org/officeDocument/2006/relationships/hyperlink" Target="https://twitter.com/" TargetMode="External"/><Relationship Id="rId42" Type="http://schemas.openxmlformats.org/officeDocument/2006/relationships/hyperlink" Target="http://www.arabi21.com/Story/888083" TargetMode="External"/><Relationship Id="rId1403" Type="http://schemas.openxmlformats.org/officeDocument/2006/relationships/hyperlink" Target="https://twitter.com/" TargetMode="External"/><Relationship Id="rId191" Type="http://schemas.openxmlformats.org/officeDocument/2006/relationships/hyperlink" Target="https://twitter.com/" TargetMode="External"/><Relationship Id="rId289" Type="http://schemas.openxmlformats.org/officeDocument/2006/relationships/hyperlink" Target="https://twitter.com/" TargetMode="External"/><Relationship Id="rId496" Type="http://schemas.openxmlformats.org/officeDocument/2006/relationships/hyperlink" Target="https://twitter.com/" TargetMode="External"/><Relationship Id="rId149" Type="http://schemas.openxmlformats.org/officeDocument/2006/relationships/hyperlink" Target="https://twitter.com/" TargetMode="External"/><Relationship Id="rId356" Type="http://schemas.openxmlformats.org/officeDocument/2006/relationships/hyperlink" Target="https://twitter.com/" TargetMode="External"/><Relationship Id="rId563" Type="http://schemas.openxmlformats.org/officeDocument/2006/relationships/hyperlink" Target="https://twitter.com/" TargetMode="External"/><Relationship Id="rId770" Type="http://schemas.openxmlformats.org/officeDocument/2006/relationships/hyperlink" Target="https://twitter.com/" TargetMode="External"/><Relationship Id="rId1193" Type="http://schemas.openxmlformats.org/officeDocument/2006/relationships/hyperlink" Target="https://twitter.com/" TargetMode="External"/><Relationship Id="rId216" Type="http://schemas.openxmlformats.org/officeDocument/2006/relationships/hyperlink" Target="https://twitter.com/" TargetMode="External"/><Relationship Id="rId423" Type="http://schemas.openxmlformats.org/officeDocument/2006/relationships/hyperlink" Target="https://twitter.com/" TargetMode="External"/><Relationship Id="rId868" Type="http://schemas.openxmlformats.org/officeDocument/2006/relationships/hyperlink" Target="https://twitter.com/" TargetMode="External"/><Relationship Id="rId1053" Type="http://schemas.openxmlformats.org/officeDocument/2006/relationships/hyperlink" Target="https://twitter.com/" TargetMode="External"/><Relationship Id="rId1260" Type="http://schemas.openxmlformats.org/officeDocument/2006/relationships/hyperlink" Target="https://twitter.com/" TargetMode="External"/><Relationship Id="rId1498" Type="http://schemas.openxmlformats.org/officeDocument/2006/relationships/hyperlink" Target="https://twitter.com/" TargetMode="External"/><Relationship Id="rId630" Type="http://schemas.openxmlformats.org/officeDocument/2006/relationships/hyperlink" Target="https://twitter.com/" TargetMode="External"/><Relationship Id="rId728" Type="http://schemas.openxmlformats.org/officeDocument/2006/relationships/hyperlink" Target="https://twitter.com/" TargetMode="External"/><Relationship Id="rId935" Type="http://schemas.openxmlformats.org/officeDocument/2006/relationships/hyperlink" Target="https://twitter.com/" TargetMode="External"/><Relationship Id="rId1358" Type="http://schemas.openxmlformats.org/officeDocument/2006/relationships/hyperlink" Target="https://twitter.com/" TargetMode="External"/><Relationship Id="rId64" Type="http://schemas.openxmlformats.org/officeDocument/2006/relationships/hyperlink" Target="https://twitter.com/nadimkoteich/status/700047273166794752" TargetMode="External"/><Relationship Id="rId1120" Type="http://schemas.openxmlformats.org/officeDocument/2006/relationships/hyperlink" Target="https://twitter.com/" TargetMode="External"/><Relationship Id="rId1218" Type="http://schemas.openxmlformats.org/officeDocument/2006/relationships/hyperlink" Target="https://twitter.com/" TargetMode="External"/><Relationship Id="rId1425" Type="http://schemas.openxmlformats.org/officeDocument/2006/relationships/hyperlink" Target="https://twitter.com/" TargetMode="External"/><Relationship Id="rId280" Type="http://schemas.openxmlformats.org/officeDocument/2006/relationships/hyperlink" Target="https://twitter.com/" TargetMode="External"/><Relationship Id="rId140" Type="http://schemas.openxmlformats.org/officeDocument/2006/relationships/hyperlink" Target="https://twitter.com/" TargetMode="External"/><Relationship Id="rId378" Type="http://schemas.openxmlformats.org/officeDocument/2006/relationships/hyperlink" Target="https://twitter.com/" TargetMode="External"/><Relationship Id="rId585" Type="http://schemas.openxmlformats.org/officeDocument/2006/relationships/hyperlink" Target="https://twitter.com/" TargetMode="External"/><Relationship Id="rId792" Type="http://schemas.openxmlformats.org/officeDocument/2006/relationships/hyperlink" Target="https://twitter.com/" TargetMode="External"/><Relationship Id="rId6" Type="http://schemas.openxmlformats.org/officeDocument/2006/relationships/hyperlink" Target="http://jabalamelah.blogspot.com/2016/02/blog-post_35.html?spref=tw" TargetMode="External"/><Relationship Id="rId238" Type="http://schemas.openxmlformats.org/officeDocument/2006/relationships/hyperlink" Target="https://twitter.com/" TargetMode="External"/><Relationship Id="rId445" Type="http://schemas.openxmlformats.org/officeDocument/2006/relationships/hyperlink" Target="https://twitter.com/" TargetMode="External"/><Relationship Id="rId652" Type="http://schemas.openxmlformats.org/officeDocument/2006/relationships/hyperlink" Target="https://twitter.com/" TargetMode="External"/><Relationship Id="rId1075" Type="http://schemas.openxmlformats.org/officeDocument/2006/relationships/hyperlink" Target="https://twitter.com/" TargetMode="External"/><Relationship Id="rId1282" Type="http://schemas.openxmlformats.org/officeDocument/2006/relationships/hyperlink" Target="https://twitter.com/" TargetMode="External"/><Relationship Id="rId305" Type="http://schemas.openxmlformats.org/officeDocument/2006/relationships/hyperlink" Target="https://twitter.com/" TargetMode="External"/><Relationship Id="rId512" Type="http://schemas.openxmlformats.org/officeDocument/2006/relationships/hyperlink" Target="https://twitter.com/" TargetMode="External"/><Relationship Id="rId957" Type="http://schemas.openxmlformats.org/officeDocument/2006/relationships/hyperlink" Target="https://twitter.com/" TargetMode="External"/><Relationship Id="rId1142" Type="http://schemas.openxmlformats.org/officeDocument/2006/relationships/hyperlink" Target="https://twitter.com/" TargetMode="External"/><Relationship Id="rId86" Type="http://schemas.openxmlformats.org/officeDocument/2006/relationships/hyperlink" Target="http://www.aljadeed.tv/arabic/news/local/1802201659" TargetMode="External"/><Relationship Id="rId817" Type="http://schemas.openxmlformats.org/officeDocument/2006/relationships/hyperlink" Target="https://twitter.com/" TargetMode="External"/><Relationship Id="rId1002" Type="http://schemas.openxmlformats.org/officeDocument/2006/relationships/hyperlink" Target="https://twitter.com/" TargetMode="External"/><Relationship Id="rId1447" Type="http://schemas.openxmlformats.org/officeDocument/2006/relationships/hyperlink" Target="https://twitter.com/" TargetMode="External"/><Relationship Id="rId1307" Type="http://schemas.openxmlformats.org/officeDocument/2006/relationships/hyperlink" Target="https://twitter.com/" TargetMode="External"/><Relationship Id="rId1514" Type="http://schemas.openxmlformats.org/officeDocument/2006/relationships/printerSettings" Target="../printerSettings/printerSettings1.bin"/><Relationship Id="rId13" Type="http://schemas.openxmlformats.org/officeDocument/2006/relationships/hyperlink" Target="https://www.facebook.com/tol3etre7etkom/videos/1688456021416512/" TargetMode="External"/><Relationship Id="rId162" Type="http://schemas.openxmlformats.org/officeDocument/2006/relationships/hyperlink" Target="https://twitter.com/" TargetMode="External"/><Relationship Id="rId467" Type="http://schemas.openxmlformats.org/officeDocument/2006/relationships/hyperlink" Target="https://twitter.com/" TargetMode="External"/><Relationship Id="rId1097" Type="http://schemas.openxmlformats.org/officeDocument/2006/relationships/hyperlink" Target="https://twitter.com/" TargetMode="External"/><Relationship Id="rId674" Type="http://schemas.openxmlformats.org/officeDocument/2006/relationships/hyperlink" Target="https://twitter.com/" TargetMode="External"/><Relationship Id="rId881" Type="http://schemas.openxmlformats.org/officeDocument/2006/relationships/hyperlink" Target="https://twitter.com/" TargetMode="External"/><Relationship Id="rId979" Type="http://schemas.openxmlformats.org/officeDocument/2006/relationships/hyperlink" Target="https://twitter.com/" TargetMode="External"/><Relationship Id="rId327" Type="http://schemas.openxmlformats.org/officeDocument/2006/relationships/hyperlink" Target="https://twitter.com/" TargetMode="External"/><Relationship Id="rId534" Type="http://schemas.openxmlformats.org/officeDocument/2006/relationships/hyperlink" Target="https://twitter.com/" TargetMode="External"/><Relationship Id="rId741" Type="http://schemas.openxmlformats.org/officeDocument/2006/relationships/hyperlink" Target="https://twitter.com/" TargetMode="External"/><Relationship Id="rId839" Type="http://schemas.openxmlformats.org/officeDocument/2006/relationships/hyperlink" Target="https://twitter.com/" TargetMode="External"/><Relationship Id="rId1164" Type="http://schemas.openxmlformats.org/officeDocument/2006/relationships/hyperlink" Target="https://twitter.com/" TargetMode="External"/><Relationship Id="rId1371" Type="http://schemas.openxmlformats.org/officeDocument/2006/relationships/hyperlink" Target="https://twitter.com/" TargetMode="External"/><Relationship Id="rId1469" Type="http://schemas.openxmlformats.org/officeDocument/2006/relationships/hyperlink" Target="https://twitter.com/" TargetMode="External"/><Relationship Id="rId601" Type="http://schemas.openxmlformats.org/officeDocument/2006/relationships/hyperlink" Target="https://twitter.com/" TargetMode="External"/><Relationship Id="rId1024" Type="http://schemas.openxmlformats.org/officeDocument/2006/relationships/hyperlink" Target="https://twitter.com/" TargetMode="External"/><Relationship Id="rId1231" Type="http://schemas.openxmlformats.org/officeDocument/2006/relationships/hyperlink" Target="https://twitter.com/" TargetMode="External"/><Relationship Id="rId906" Type="http://schemas.openxmlformats.org/officeDocument/2006/relationships/hyperlink" Target="https://twitter.com/" TargetMode="External"/><Relationship Id="rId1329" Type="http://schemas.openxmlformats.org/officeDocument/2006/relationships/hyperlink" Target="https://twitter.com/" TargetMode="External"/><Relationship Id="rId35" Type="http://schemas.openxmlformats.org/officeDocument/2006/relationships/hyperlink" Target="https://twitter.com/JadLB/status/699222997903671296" TargetMode="External"/><Relationship Id="rId184" Type="http://schemas.openxmlformats.org/officeDocument/2006/relationships/hyperlink" Target="https://twitter.com/" TargetMode="External"/><Relationship Id="rId391" Type="http://schemas.openxmlformats.org/officeDocument/2006/relationships/hyperlink" Target="https://twitter.com/" TargetMode="External"/><Relationship Id="rId251" Type="http://schemas.openxmlformats.org/officeDocument/2006/relationships/hyperlink" Target="https://twitter.com/" TargetMode="External"/><Relationship Id="rId489" Type="http://schemas.openxmlformats.org/officeDocument/2006/relationships/hyperlink" Target="https://twitter.com/" TargetMode="External"/><Relationship Id="rId696" Type="http://schemas.openxmlformats.org/officeDocument/2006/relationships/hyperlink" Target="https://twitter.com/" TargetMode="External"/><Relationship Id="rId349" Type="http://schemas.openxmlformats.org/officeDocument/2006/relationships/hyperlink" Target="https://twitter.com/" TargetMode="External"/><Relationship Id="rId556" Type="http://schemas.openxmlformats.org/officeDocument/2006/relationships/hyperlink" Target="https://twitter.com/" TargetMode="External"/><Relationship Id="rId763" Type="http://schemas.openxmlformats.org/officeDocument/2006/relationships/hyperlink" Target="https://twitter.com/" TargetMode="External"/><Relationship Id="rId1186" Type="http://schemas.openxmlformats.org/officeDocument/2006/relationships/hyperlink" Target="https://twitter.com/" TargetMode="External"/><Relationship Id="rId1393" Type="http://schemas.openxmlformats.org/officeDocument/2006/relationships/hyperlink" Target="https://twitter.com/" TargetMode="External"/><Relationship Id="rId111" Type="http://schemas.openxmlformats.org/officeDocument/2006/relationships/hyperlink" Target="http://www.kataeb.org/" TargetMode="External"/><Relationship Id="rId209" Type="http://schemas.openxmlformats.org/officeDocument/2006/relationships/hyperlink" Target="https://twitter.com/" TargetMode="External"/><Relationship Id="rId416" Type="http://schemas.openxmlformats.org/officeDocument/2006/relationships/hyperlink" Target="https://twitter.com/" TargetMode="External"/><Relationship Id="rId970" Type="http://schemas.openxmlformats.org/officeDocument/2006/relationships/hyperlink" Target="https://twitter.com/" TargetMode="External"/><Relationship Id="rId1046" Type="http://schemas.openxmlformats.org/officeDocument/2006/relationships/hyperlink" Target="https://twitter.com/" TargetMode="External"/><Relationship Id="rId1253" Type="http://schemas.openxmlformats.org/officeDocument/2006/relationships/hyperlink" Target="https://twitter.com/" TargetMode="External"/><Relationship Id="rId623" Type="http://schemas.openxmlformats.org/officeDocument/2006/relationships/hyperlink" Target="https://twitter.com/" TargetMode="External"/><Relationship Id="rId830" Type="http://schemas.openxmlformats.org/officeDocument/2006/relationships/hyperlink" Target="https://twitter.com/" TargetMode="External"/><Relationship Id="rId928" Type="http://schemas.openxmlformats.org/officeDocument/2006/relationships/hyperlink" Target="https://twitter.com/" TargetMode="External"/><Relationship Id="rId1460" Type="http://schemas.openxmlformats.org/officeDocument/2006/relationships/hyperlink" Target="https://twitter.com/" TargetMode="External"/><Relationship Id="rId57" Type="http://schemas.openxmlformats.org/officeDocument/2006/relationships/hyperlink" Target="http://www.arabi21.com/Story/888131" TargetMode="External"/><Relationship Id="rId1113" Type="http://schemas.openxmlformats.org/officeDocument/2006/relationships/hyperlink" Target="https://twitter.com/" TargetMode="External"/><Relationship Id="rId1320" Type="http://schemas.openxmlformats.org/officeDocument/2006/relationships/hyperlink" Target="https://twitter.com/" TargetMode="External"/><Relationship Id="rId1418" Type="http://schemas.openxmlformats.org/officeDocument/2006/relationships/hyperlink" Target="https://twitter.com/" TargetMode="External"/><Relationship Id="rId273" Type="http://schemas.openxmlformats.org/officeDocument/2006/relationships/hyperlink" Target="https://twitter.com/" TargetMode="External"/><Relationship Id="rId480" Type="http://schemas.openxmlformats.org/officeDocument/2006/relationships/hyperlink" Target="https://twitter.com/" TargetMode="External"/><Relationship Id="rId133" Type="http://schemas.openxmlformats.org/officeDocument/2006/relationships/hyperlink" Target="https://twitter.com/" TargetMode="External"/><Relationship Id="rId340" Type="http://schemas.openxmlformats.org/officeDocument/2006/relationships/hyperlink" Target="https://twitter.com/" TargetMode="External"/><Relationship Id="rId578" Type="http://schemas.openxmlformats.org/officeDocument/2006/relationships/hyperlink" Target="https://twitter.com/" TargetMode="External"/><Relationship Id="rId785" Type="http://schemas.openxmlformats.org/officeDocument/2006/relationships/hyperlink" Target="https://twitter.com/" TargetMode="External"/><Relationship Id="rId992" Type="http://schemas.openxmlformats.org/officeDocument/2006/relationships/hyperlink" Target="https://twitter.com/" TargetMode="External"/><Relationship Id="rId200" Type="http://schemas.openxmlformats.org/officeDocument/2006/relationships/hyperlink" Target="https://twitter.com/" TargetMode="External"/><Relationship Id="rId438" Type="http://schemas.openxmlformats.org/officeDocument/2006/relationships/hyperlink" Target="https://twitter.com/" TargetMode="External"/><Relationship Id="rId645" Type="http://schemas.openxmlformats.org/officeDocument/2006/relationships/hyperlink" Target="https://twitter.com/" TargetMode="External"/><Relationship Id="rId852" Type="http://schemas.openxmlformats.org/officeDocument/2006/relationships/hyperlink" Target="https://twitter.com/" TargetMode="External"/><Relationship Id="rId1068" Type="http://schemas.openxmlformats.org/officeDocument/2006/relationships/hyperlink" Target="https://twitter.com/" TargetMode="External"/><Relationship Id="rId1275" Type="http://schemas.openxmlformats.org/officeDocument/2006/relationships/hyperlink" Target="https://twitter.com/" TargetMode="External"/><Relationship Id="rId1482" Type="http://schemas.openxmlformats.org/officeDocument/2006/relationships/hyperlink" Target="https://twitter.com/" TargetMode="External"/><Relationship Id="rId505" Type="http://schemas.openxmlformats.org/officeDocument/2006/relationships/hyperlink" Target="https://twitter.com/" TargetMode="External"/><Relationship Id="rId712" Type="http://schemas.openxmlformats.org/officeDocument/2006/relationships/hyperlink" Target="https://twitter.com/" TargetMode="External"/><Relationship Id="rId1135" Type="http://schemas.openxmlformats.org/officeDocument/2006/relationships/hyperlink" Target="https://twitter.com/" TargetMode="External"/><Relationship Id="rId1342" Type="http://schemas.openxmlformats.org/officeDocument/2006/relationships/hyperlink" Target="https://twitter.com/" TargetMode="External"/><Relationship Id="rId79" Type="http://schemas.openxmlformats.org/officeDocument/2006/relationships/hyperlink" Target="http://nna-leb.gov.lb/ar/show-news/207097/" TargetMode="External"/><Relationship Id="rId1202" Type="http://schemas.openxmlformats.org/officeDocument/2006/relationships/hyperlink" Target="https://twitter.com/" TargetMode="External"/><Relationship Id="rId1507" Type="http://schemas.openxmlformats.org/officeDocument/2006/relationships/hyperlink" Target="https://twitter.com/" TargetMode="External"/><Relationship Id="rId295" Type="http://schemas.openxmlformats.org/officeDocument/2006/relationships/hyperlink" Target="https://twitter.com/" TargetMode="External"/><Relationship Id="rId155" Type="http://schemas.openxmlformats.org/officeDocument/2006/relationships/hyperlink" Target="https://twitter.com/" TargetMode="External"/><Relationship Id="rId362" Type="http://schemas.openxmlformats.org/officeDocument/2006/relationships/hyperlink" Target="https://twitter.com/" TargetMode="External"/><Relationship Id="rId1297" Type="http://schemas.openxmlformats.org/officeDocument/2006/relationships/hyperlink" Target="https://twitter.com/" TargetMode="External"/><Relationship Id="rId222" Type="http://schemas.openxmlformats.org/officeDocument/2006/relationships/hyperlink" Target="https://twitter.com/" TargetMode="External"/><Relationship Id="rId667" Type="http://schemas.openxmlformats.org/officeDocument/2006/relationships/hyperlink" Target="https://twitter.com/" TargetMode="External"/><Relationship Id="rId874" Type="http://schemas.openxmlformats.org/officeDocument/2006/relationships/hyperlink" Target="https://twitter.com/" TargetMode="External"/><Relationship Id="rId527" Type="http://schemas.openxmlformats.org/officeDocument/2006/relationships/hyperlink" Target="https://twitter.com/" TargetMode="External"/><Relationship Id="rId734" Type="http://schemas.openxmlformats.org/officeDocument/2006/relationships/hyperlink" Target="https://twitter.com/" TargetMode="External"/><Relationship Id="rId941" Type="http://schemas.openxmlformats.org/officeDocument/2006/relationships/hyperlink" Target="https://twitter.com/" TargetMode="External"/><Relationship Id="rId1157" Type="http://schemas.openxmlformats.org/officeDocument/2006/relationships/hyperlink" Target="https://twitter.com/" TargetMode="External"/><Relationship Id="rId1364" Type="http://schemas.openxmlformats.org/officeDocument/2006/relationships/hyperlink" Target="https://twitter.com/" TargetMode="External"/><Relationship Id="rId70" Type="http://schemas.openxmlformats.org/officeDocument/2006/relationships/hyperlink" Target="https://twitter.com/nadimkoteich/status/700047273166794752" TargetMode="External"/><Relationship Id="rId801" Type="http://schemas.openxmlformats.org/officeDocument/2006/relationships/hyperlink" Target="https://twitter.com/" TargetMode="External"/><Relationship Id="rId1017" Type="http://schemas.openxmlformats.org/officeDocument/2006/relationships/hyperlink" Target="https://twitter.com/" TargetMode="External"/><Relationship Id="rId1224" Type="http://schemas.openxmlformats.org/officeDocument/2006/relationships/hyperlink" Target="https://twitter.com/" TargetMode="External"/><Relationship Id="rId1431" Type="http://schemas.openxmlformats.org/officeDocument/2006/relationships/hyperlink" Target="https://twitter.com/" TargetMode="External"/><Relationship Id="rId28" Type="http://schemas.openxmlformats.org/officeDocument/2006/relationships/hyperlink" Target="http://www.arabi21.com/Story/887745" TargetMode="External"/><Relationship Id="rId177" Type="http://schemas.openxmlformats.org/officeDocument/2006/relationships/hyperlink" Target="https://twitter.com/" TargetMode="External"/><Relationship Id="rId384" Type="http://schemas.openxmlformats.org/officeDocument/2006/relationships/hyperlink" Target="https://twitter.com/" TargetMode="External"/><Relationship Id="rId591" Type="http://schemas.openxmlformats.org/officeDocument/2006/relationships/hyperlink" Target="https://twitter.com/" TargetMode="External"/><Relationship Id="rId244" Type="http://schemas.openxmlformats.org/officeDocument/2006/relationships/hyperlink" Target="https://twitter.com/" TargetMode="External"/><Relationship Id="rId689" Type="http://schemas.openxmlformats.org/officeDocument/2006/relationships/hyperlink" Target="https://twitter.com/" TargetMode="External"/><Relationship Id="rId896" Type="http://schemas.openxmlformats.org/officeDocument/2006/relationships/hyperlink" Target="https://twitter.com/" TargetMode="External"/><Relationship Id="rId1081" Type="http://schemas.openxmlformats.org/officeDocument/2006/relationships/hyperlink" Target="https://twitter.com/" TargetMode="External"/><Relationship Id="rId451" Type="http://schemas.openxmlformats.org/officeDocument/2006/relationships/hyperlink" Target="https://twitter.com/" TargetMode="External"/><Relationship Id="rId549" Type="http://schemas.openxmlformats.org/officeDocument/2006/relationships/hyperlink" Target="https://twitter.com/" TargetMode="External"/><Relationship Id="rId756" Type="http://schemas.openxmlformats.org/officeDocument/2006/relationships/hyperlink" Target="https://twitter.com/" TargetMode="External"/><Relationship Id="rId1179" Type="http://schemas.openxmlformats.org/officeDocument/2006/relationships/hyperlink" Target="https://twitter.com/" TargetMode="External"/><Relationship Id="rId1386" Type="http://schemas.openxmlformats.org/officeDocument/2006/relationships/hyperlink" Target="https://twitter.com/" TargetMode="External"/><Relationship Id="rId104" Type="http://schemas.openxmlformats.org/officeDocument/2006/relationships/hyperlink" Target="https://www.facebook.com/fa.fa342/posts/948405438574415" TargetMode="External"/><Relationship Id="rId311" Type="http://schemas.openxmlformats.org/officeDocument/2006/relationships/hyperlink" Target="https://twitter.com/" TargetMode="External"/><Relationship Id="rId409" Type="http://schemas.openxmlformats.org/officeDocument/2006/relationships/hyperlink" Target="https://twitter.com/" TargetMode="External"/><Relationship Id="rId963" Type="http://schemas.openxmlformats.org/officeDocument/2006/relationships/hyperlink" Target="https://twitter.com/" TargetMode="External"/><Relationship Id="rId1039" Type="http://schemas.openxmlformats.org/officeDocument/2006/relationships/hyperlink" Target="https://twitter.com/" TargetMode="External"/><Relationship Id="rId1246" Type="http://schemas.openxmlformats.org/officeDocument/2006/relationships/hyperlink" Target="https://twitter.com/" TargetMode="External"/><Relationship Id="rId92" Type="http://schemas.openxmlformats.org/officeDocument/2006/relationships/hyperlink" Target="https://www.instagram.com/p/BBqN9DzlXBl/" TargetMode="External"/><Relationship Id="rId616" Type="http://schemas.openxmlformats.org/officeDocument/2006/relationships/hyperlink" Target="https://twitter.com/" TargetMode="External"/><Relationship Id="rId823" Type="http://schemas.openxmlformats.org/officeDocument/2006/relationships/hyperlink" Target="https://twitter.com/" TargetMode="External"/><Relationship Id="rId1453" Type="http://schemas.openxmlformats.org/officeDocument/2006/relationships/hyperlink" Target="https://twitter.com/" TargetMode="External"/><Relationship Id="rId1106" Type="http://schemas.openxmlformats.org/officeDocument/2006/relationships/hyperlink" Target="https://twitter.com/" TargetMode="External"/><Relationship Id="rId1313" Type="http://schemas.openxmlformats.org/officeDocument/2006/relationships/hyperlink" Target="https://twitter.com/" TargetMode="External"/><Relationship Id="rId199" Type="http://schemas.openxmlformats.org/officeDocument/2006/relationships/hyperlink" Target="https://twitter.com/" TargetMode="External"/><Relationship Id="rId266" Type="http://schemas.openxmlformats.org/officeDocument/2006/relationships/hyperlink" Target="https://twitter.com/" TargetMode="External"/><Relationship Id="rId473" Type="http://schemas.openxmlformats.org/officeDocument/2006/relationships/hyperlink" Target="https://twitter.com/" TargetMode="External"/><Relationship Id="rId680" Type="http://schemas.openxmlformats.org/officeDocument/2006/relationships/hyperlink" Target="https://twitter.com/" TargetMode="External"/><Relationship Id="rId126" Type="http://schemas.openxmlformats.org/officeDocument/2006/relationships/hyperlink" Target="https://twitter.com/" TargetMode="External"/><Relationship Id="rId333" Type="http://schemas.openxmlformats.org/officeDocument/2006/relationships/hyperlink" Target="https://twitter.com/" TargetMode="External"/><Relationship Id="rId540" Type="http://schemas.openxmlformats.org/officeDocument/2006/relationships/hyperlink" Target="https://twitter.com/" TargetMode="External"/><Relationship Id="rId778" Type="http://schemas.openxmlformats.org/officeDocument/2006/relationships/hyperlink" Target="https://twitter.com/" TargetMode="External"/><Relationship Id="rId985" Type="http://schemas.openxmlformats.org/officeDocument/2006/relationships/hyperlink" Target="https://twitter.com/" TargetMode="External"/><Relationship Id="rId1170" Type="http://schemas.openxmlformats.org/officeDocument/2006/relationships/hyperlink" Target="https://twitter.com/" TargetMode="External"/><Relationship Id="rId638" Type="http://schemas.openxmlformats.org/officeDocument/2006/relationships/hyperlink" Target="https://twitter.com/" TargetMode="External"/><Relationship Id="rId845" Type="http://schemas.openxmlformats.org/officeDocument/2006/relationships/hyperlink" Target="https://twitter.com/" TargetMode="External"/><Relationship Id="rId1030" Type="http://schemas.openxmlformats.org/officeDocument/2006/relationships/hyperlink" Target="https://twitter.com/" TargetMode="External"/><Relationship Id="rId1268" Type="http://schemas.openxmlformats.org/officeDocument/2006/relationships/hyperlink" Target="https://twitter.com/" TargetMode="External"/><Relationship Id="rId1475" Type="http://schemas.openxmlformats.org/officeDocument/2006/relationships/hyperlink" Target="https://twitter.com/" TargetMode="External"/><Relationship Id="rId400" Type="http://schemas.openxmlformats.org/officeDocument/2006/relationships/hyperlink" Target="https://twitter.com/" TargetMode="External"/><Relationship Id="rId705" Type="http://schemas.openxmlformats.org/officeDocument/2006/relationships/hyperlink" Target="https://twitter.com/" TargetMode="External"/><Relationship Id="rId1128" Type="http://schemas.openxmlformats.org/officeDocument/2006/relationships/hyperlink" Target="https://twitter.com/" TargetMode="External"/><Relationship Id="rId1335" Type="http://schemas.openxmlformats.org/officeDocument/2006/relationships/hyperlink" Target="https://twitter.com/" TargetMode="External"/><Relationship Id="rId912" Type="http://schemas.openxmlformats.org/officeDocument/2006/relationships/hyperlink" Target="https://twitter.com/" TargetMode="External"/><Relationship Id="rId41" Type="http://schemas.openxmlformats.org/officeDocument/2006/relationships/hyperlink" Target="http://www.arabi21.com/Story/888083" TargetMode="External"/><Relationship Id="rId1402" Type="http://schemas.openxmlformats.org/officeDocument/2006/relationships/hyperlink" Target="https://twitter.com/" TargetMode="External"/><Relationship Id="rId190" Type="http://schemas.openxmlformats.org/officeDocument/2006/relationships/hyperlink" Target="https://twitter.com/" TargetMode="External"/><Relationship Id="rId204" Type="http://schemas.openxmlformats.org/officeDocument/2006/relationships/hyperlink" Target="https://twitter.com/" TargetMode="External"/><Relationship Id="rId288" Type="http://schemas.openxmlformats.org/officeDocument/2006/relationships/hyperlink" Target="https://twitter.com/" TargetMode="External"/><Relationship Id="rId411" Type="http://schemas.openxmlformats.org/officeDocument/2006/relationships/hyperlink" Target="https://twitter.com/" TargetMode="External"/><Relationship Id="rId509" Type="http://schemas.openxmlformats.org/officeDocument/2006/relationships/hyperlink" Target="https://twitter.com/" TargetMode="External"/><Relationship Id="rId1041" Type="http://schemas.openxmlformats.org/officeDocument/2006/relationships/hyperlink" Target="https://twitter.com/" TargetMode="External"/><Relationship Id="rId1139" Type="http://schemas.openxmlformats.org/officeDocument/2006/relationships/hyperlink" Target="https://twitter.com/" TargetMode="External"/><Relationship Id="rId1346" Type="http://schemas.openxmlformats.org/officeDocument/2006/relationships/hyperlink" Target="https://twitter.com/" TargetMode="External"/><Relationship Id="rId495" Type="http://schemas.openxmlformats.org/officeDocument/2006/relationships/hyperlink" Target="https://twitter.com/" TargetMode="External"/><Relationship Id="rId716" Type="http://schemas.openxmlformats.org/officeDocument/2006/relationships/hyperlink" Target="https://twitter.com/" TargetMode="External"/><Relationship Id="rId923" Type="http://schemas.openxmlformats.org/officeDocument/2006/relationships/hyperlink" Target="https://twitter.com/" TargetMode="External"/><Relationship Id="rId52" Type="http://schemas.openxmlformats.org/officeDocument/2006/relationships/hyperlink" Target="http://arabi21.com/stories/s/339/0/%D9%82%D8%B6%D8%A7%D9%8A%D8%A7-%D9%88%D8%A2%D8%B1%D8%A7%D8%A1/0" TargetMode="External"/><Relationship Id="rId148" Type="http://schemas.openxmlformats.org/officeDocument/2006/relationships/hyperlink" Target="https://twitter.com/" TargetMode="External"/><Relationship Id="rId355" Type="http://schemas.openxmlformats.org/officeDocument/2006/relationships/hyperlink" Target="https://twitter.com/" TargetMode="External"/><Relationship Id="rId562" Type="http://schemas.openxmlformats.org/officeDocument/2006/relationships/hyperlink" Target="https://twitter.com/" TargetMode="External"/><Relationship Id="rId1192" Type="http://schemas.openxmlformats.org/officeDocument/2006/relationships/hyperlink" Target="https://twitter.com/" TargetMode="External"/><Relationship Id="rId1206" Type="http://schemas.openxmlformats.org/officeDocument/2006/relationships/hyperlink" Target="https://twitter.com/" TargetMode="External"/><Relationship Id="rId1413" Type="http://schemas.openxmlformats.org/officeDocument/2006/relationships/hyperlink" Target="https://twitter.com/" TargetMode="External"/><Relationship Id="rId215" Type="http://schemas.openxmlformats.org/officeDocument/2006/relationships/hyperlink" Target="https://twitter.com/" TargetMode="External"/><Relationship Id="rId422" Type="http://schemas.openxmlformats.org/officeDocument/2006/relationships/hyperlink" Target="https://twitter.com/" TargetMode="External"/><Relationship Id="rId867" Type="http://schemas.openxmlformats.org/officeDocument/2006/relationships/hyperlink" Target="https://twitter.com/" TargetMode="External"/><Relationship Id="rId1052" Type="http://schemas.openxmlformats.org/officeDocument/2006/relationships/hyperlink" Target="https://twitter.com/" TargetMode="External"/><Relationship Id="rId1497" Type="http://schemas.openxmlformats.org/officeDocument/2006/relationships/hyperlink" Target="https://twitter.com/" TargetMode="External"/><Relationship Id="rId299" Type="http://schemas.openxmlformats.org/officeDocument/2006/relationships/hyperlink" Target="https://twitter.com/" TargetMode="External"/><Relationship Id="rId727" Type="http://schemas.openxmlformats.org/officeDocument/2006/relationships/hyperlink" Target="https://twitter.com/" TargetMode="External"/><Relationship Id="rId934" Type="http://schemas.openxmlformats.org/officeDocument/2006/relationships/hyperlink" Target="https://twitter.com/" TargetMode="External"/><Relationship Id="rId1357" Type="http://schemas.openxmlformats.org/officeDocument/2006/relationships/hyperlink" Target="https://twitter.com/" TargetMode="External"/><Relationship Id="rId63" Type="http://schemas.openxmlformats.org/officeDocument/2006/relationships/hyperlink" Target="https://twitter.com/nadimkoteich/status/700047273166794752" TargetMode="External"/><Relationship Id="rId159" Type="http://schemas.openxmlformats.org/officeDocument/2006/relationships/hyperlink" Target="https://twitter.com/" TargetMode="External"/><Relationship Id="rId366" Type="http://schemas.openxmlformats.org/officeDocument/2006/relationships/hyperlink" Target="https://twitter.com/" TargetMode="External"/><Relationship Id="rId573" Type="http://schemas.openxmlformats.org/officeDocument/2006/relationships/hyperlink" Target="https://twitter.com/" TargetMode="External"/><Relationship Id="rId780" Type="http://schemas.openxmlformats.org/officeDocument/2006/relationships/hyperlink" Target="https://twitter.com/" TargetMode="External"/><Relationship Id="rId1217" Type="http://schemas.openxmlformats.org/officeDocument/2006/relationships/hyperlink" Target="https://twitter.com/" TargetMode="External"/><Relationship Id="rId1424" Type="http://schemas.openxmlformats.org/officeDocument/2006/relationships/hyperlink" Target="https://twitter.com/" TargetMode="External"/><Relationship Id="rId226" Type="http://schemas.openxmlformats.org/officeDocument/2006/relationships/hyperlink" Target="https://twitter.com/" TargetMode="External"/><Relationship Id="rId433" Type="http://schemas.openxmlformats.org/officeDocument/2006/relationships/hyperlink" Target="https://twitter.com/" TargetMode="External"/><Relationship Id="rId878" Type="http://schemas.openxmlformats.org/officeDocument/2006/relationships/hyperlink" Target="https://twitter.com/" TargetMode="External"/><Relationship Id="rId1063" Type="http://schemas.openxmlformats.org/officeDocument/2006/relationships/hyperlink" Target="https://twitter.com/" TargetMode="External"/><Relationship Id="rId1270" Type="http://schemas.openxmlformats.org/officeDocument/2006/relationships/hyperlink" Target="https://twitter.com/" TargetMode="External"/><Relationship Id="rId640" Type="http://schemas.openxmlformats.org/officeDocument/2006/relationships/hyperlink" Target="https://twitter.com/" TargetMode="External"/><Relationship Id="rId738" Type="http://schemas.openxmlformats.org/officeDocument/2006/relationships/hyperlink" Target="https://twitter.com/" TargetMode="External"/><Relationship Id="rId945" Type="http://schemas.openxmlformats.org/officeDocument/2006/relationships/hyperlink" Target="https://twitter.com/" TargetMode="External"/><Relationship Id="rId1368" Type="http://schemas.openxmlformats.org/officeDocument/2006/relationships/hyperlink" Target="https://twitter.com/" TargetMode="External"/><Relationship Id="rId74" Type="http://schemas.openxmlformats.org/officeDocument/2006/relationships/hyperlink" Target="http://www.arabi21.com/Story/888608" TargetMode="External"/><Relationship Id="rId377" Type="http://schemas.openxmlformats.org/officeDocument/2006/relationships/hyperlink" Target="https://twitter.com/" TargetMode="External"/><Relationship Id="rId500" Type="http://schemas.openxmlformats.org/officeDocument/2006/relationships/hyperlink" Target="https://twitter.com/" TargetMode="External"/><Relationship Id="rId584" Type="http://schemas.openxmlformats.org/officeDocument/2006/relationships/hyperlink" Target="https://twitter.com/" TargetMode="External"/><Relationship Id="rId805" Type="http://schemas.openxmlformats.org/officeDocument/2006/relationships/hyperlink" Target="https://twitter.com/" TargetMode="External"/><Relationship Id="rId1130" Type="http://schemas.openxmlformats.org/officeDocument/2006/relationships/hyperlink" Target="https://twitter.com/" TargetMode="External"/><Relationship Id="rId1228" Type="http://schemas.openxmlformats.org/officeDocument/2006/relationships/hyperlink" Target="https://twitter.com/" TargetMode="External"/><Relationship Id="rId1435" Type="http://schemas.openxmlformats.org/officeDocument/2006/relationships/hyperlink" Target="https://twitter.com/" TargetMode="External"/><Relationship Id="rId5" Type="http://schemas.openxmlformats.org/officeDocument/2006/relationships/hyperlink" Target="http://jabalamelah.blogspot.com/2016/02/blog-post_49.html?spref=tw" TargetMode="External"/><Relationship Id="rId237" Type="http://schemas.openxmlformats.org/officeDocument/2006/relationships/hyperlink" Target="https://twitter.com/" TargetMode="External"/><Relationship Id="rId791" Type="http://schemas.openxmlformats.org/officeDocument/2006/relationships/hyperlink" Target="https://twitter.com/" TargetMode="External"/><Relationship Id="rId889" Type="http://schemas.openxmlformats.org/officeDocument/2006/relationships/hyperlink" Target="https://twitter.com/" TargetMode="External"/><Relationship Id="rId1074" Type="http://schemas.openxmlformats.org/officeDocument/2006/relationships/hyperlink" Target="https://twitter.com/" TargetMode="External"/><Relationship Id="rId444" Type="http://schemas.openxmlformats.org/officeDocument/2006/relationships/hyperlink" Target="https://twitter.com/" TargetMode="External"/><Relationship Id="rId651" Type="http://schemas.openxmlformats.org/officeDocument/2006/relationships/hyperlink" Target="https://twitter.com/" TargetMode="External"/><Relationship Id="rId749" Type="http://schemas.openxmlformats.org/officeDocument/2006/relationships/hyperlink" Target="https://twitter.com/" TargetMode="External"/><Relationship Id="rId1281" Type="http://schemas.openxmlformats.org/officeDocument/2006/relationships/hyperlink" Target="https://twitter.com/" TargetMode="External"/><Relationship Id="rId1379" Type="http://schemas.openxmlformats.org/officeDocument/2006/relationships/hyperlink" Target="https://twitter.com/" TargetMode="External"/><Relationship Id="rId1502" Type="http://schemas.openxmlformats.org/officeDocument/2006/relationships/hyperlink" Target="https://twitter.com/" TargetMode="External"/><Relationship Id="rId290" Type="http://schemas.openxmlformats.org/officeDocument/2006/relationships/hyperlink" Target="https://twitter.com/" TargetMode="External"/><Relationship Id="rId304" Type="http://schemas.openxmlformats.org/officeDocument/2006/relationships/hyperlink" Target="https://twitter.com/" TargetMode="External"/><Relationship Id="rId388" Type="http://schemas.openxmlformats.org/officeDocument/2006/relationships/hyperlink" Target="https://twitter.com/" TargetMode="External"/><Relationship Id="rId511" Type="http://schemas.openxmlformats.org/officeDocument/2006/relationships/hyperlink" Target="https://twitter.com/" TargetMode="External"/><Relationship Id="rId609" Type="http://schemas.openxmlformats.org/officeDocument/2006/relationships/hyperlink" Target="https://twitter.com/" TargetMode="External"/><Relationship Id="rId956" Type="http://schemas.openxmlformats.org/officeDocument/2006/relationships/hyperlink" Target="https://twitter.com/" TargetMode="External"/><Relationship Id="rId1141" Type="http://schemas.openxmlformats.org/officeDocument/2006/relationships/hyperlink" Target="https://twitter.com/" TargetMode="External"/><Relationship Id="rId1239" Type="http://schemas.openxmlformats.org/officeDocument/2006/relationships/hyperlink" Target="https://twitter.com/" TargetMode="External"/><Relationship Id="rId85" Type="http://schemas.openxmlformats.org/officeDocument/2006/relationships/hyperlink" Target="http://www.ekherelakhbar.com/news/35753/" TargetMode="External"/><Relationship Id="rId150" Type="http://schemas.openxmlformats.org/officeDocument/2006/relationships/hyperlink" Target="https://twitter.com/" TargetMode="External"/><Relationship Id="rId595" Type="http://schemas.openxmlformats.org/officeDocument/2006/relationships/hyperlink" Target="https://twitter.com/" TargetMode="External"/><Relationship Id="rId816" Type="http://schemas.openxmlformats.org/officeDocument/2006/relationships/hyperlink" Target="https://twitter.com/" TargetMode="External"/><Relationship Id="rId1001" Type="http://schemas.openxmlformats.org/officeDocument/2006/relationships/hyperlink" Target="https://twitter.com/" TargetMode="External"/><Relationship Id="rId1446" Type="http://schemas.openxmlformats.org/officeDocument/2006/relationships/hyperlink" Target="https://twitter.com/" TargetMode="External"/><Relationship Id="rId248" Type="http://schemas.openxmlformats.org/officeDocument/2006/relationships/hyperlink" Target="https://twitter.com/" TargetMode="External"/><Relationship Id="rId455" Type="http://schemas.openxmlformats.org/officeDocument/2006/relationships/hyperlink" Target="https://twitter.com/" TargetMode="External"/><Relationship Id="rId662" Type="http://schemas.openxmlformats.org/officeDocument/2006/relationships/hyperlink" Target="https://twitter.com/" TargetMode="External"/><Relationship Id="rId1085" Type="http://schemas.openxmlformats.org/officeDocument/2006/relationships/hyperlink" Target="https://twitter.com/" TargetMode="External"/><Relationship Id="rId1292" Type="http://schemas.openxmlformats.org/officeDocument/2006/relationships/hyperlink" Target="https://twitter.com/" TargetMode="External"/><Relationship Id="rId1306" Type="http://schemas.openxmlformats.org/officeDocument/2006/relationships/hyperlink" Target="https://twitter.com/" TargetMode="External"/><Relationship Id="rId1513" Type="http://schemas.openxmlformats.org/officeDocument/2006/relationships/hyperlink" Target="https://twitter.com/" TargetMode="External"/><Relationship Id="rId12" Type="http://schemas.openxmlformats.org/officeDocument/2006/relationships/hyperlink" Target="https://twitter.com/AlainHakimPhD/status/697378516363558912" TargetMode="External"/><Relationship Id="rId108" Type="http://schemas.openxmlformats.org/officeDocument/2006/relationships/hyperlink" Target="https://www.facebook.com/tol3etre7etkom/posts/1693143364281111" TargetMode="External"/><Relationship Id="rId315" Type="http://schemas.openxmlformats.org/officeDocument/2006/relationships/hyperlink" Target="https://twitter.com/" TargetMode="External"/><Relationship Id="rId522" Type="http://schemas.openxmlformats.org/officeDocument/2006/relationships/hyperlink" Target="https://twitter.com/" TargetMode="External"/><Relationship Id="rId967" Type="http://schemas.openxmlformats.org/officeDocument/2006/relationships/hyperlink" Target="https://twitter.com/" TargetMode="External"/><Relationship Id="rId1152" Type="http://schemas.openxmlformats.org/officeDocument/2006/relationships/hyperlink" Target="https://twitter.com/" TargetMode="External"/><Relationship Id="rId96" Type="http://schemas.openxmlformats.org/officeDocument/2006/relationships/hyperlink" Target="http://gph.is/1ocTndH" TargetMode="External"/><Relationship Id="rId161" Type="http://schemas.openxmlformats.org/officeDocument/2006/relationships/hyperlink" Target="https://twitter.com/" TargetMode="External"/><Relationship Id="rId399" Type="http://schemas.openxmlformats.org/officeDocument/2006/relationships/hyperlink" Target="https://twitter.com/" TargetMode="External"/><Relationship Id="rId827" Type="http://schemas.openxmlformats.org/officeDocument/2006/relationships/hyperlink" Target="https://twitter.com/" TargetMode="External"/><Relationship Id="rId1012" Type="http://schemas.openxmlformats.org/officeDocument/2006/relationships/hyperlink" Target="https://twitter.com/" TargetMode="External"/><Relationship Id="rId1457" Type="http://schemas.openxmlformats.org/officeDocument/2006/relationships/hyperlink" Target="https://twitter.com/" TargetMode="External"/><Relationship Id="rId259" Type="http://schemas.openxmlformats.org/officeDocument/2006/relationships/hyperlink" Target="https://twitter.com/" TargetMode="External"/><Relationship Id="rId466" Type="http://schemas.openxmlformats.org/officeDocument/2006/relationships/hyperlink" Target="https://twitter.com/" TargetMode="External"/><Relationship Id="rId673" Type="http://schemas.openxmlformats.org/officeDocument/2006/relationships/hyperlink" Target="https://twitter.com/" TargetMode="External"/><Relationship Id="rId880" Type="http://schemas.openxmlformats.org/officeDocument/2006/relationships/hyperlink" Target="https://twitter.com/" TargetMode="External"/><Relationship Id="rId1096" Type="http://schemas.openxmlformats.org/officeDocument/2006/relationships/hyperlink" Target="https://twitter.com/" TargetMode="External"/><Relationship Id="rId1317" Type="http://schemas.openxmlformats.org/officeDocument/2006/relationships/hyperlink" Target="https://twitter.com/" TargetMode="External"/><Relationship Id="rId23" Type="http://schemas.openxmlformats.org/officeDocument/2006/relationships/hyperlink" Target="https://twitter.com/kataebstudents/status/697102962204631040" TargetMode="External"/><Relationship Id="rId119" Type="http://schemas.openxmlformats.org/officeDocument/2006/relationships/hyperlink" Target="https://www.facebook.com/lebanesevoices/posts/10153843925169462" TargetMode="External"/><Relationship Id="rId326" Type="http://schemas.openxmlformats.org/officeDocument/2006/relationships/hyperlink" Target="https://twitter.com/" TargetMode="External"/><Relationship Id="rId533" Type="http://schemas.openxmlformats.org/officeDocument/2006/relationships/hyperlink" Target="https://twitter.com/" TargetMode="External"/><Relationship Id="rId978" Type="http://schemas.openxmlformats.org/officeDocument/2006/relationships/hyperlink" Target="https://twitter.com/" TargetMode="External"/><Relationship Id="rId1163" Type="http://schemas.openxmlformats.org/officeDocument/2006/relationships/hyperlink" Target="https://twitter.com/" TargetMode="External"/><Relationship Id="rId1370" Type="http://schemas.openxmlformats.org/officeDocument/2006/relationships/hyperlink" Target="https://twitter.com/" TargetMode="External"/><Relationship Id="rId740" Type="http://schemas.openxmlformats.org/officeDocument/2006/relationships/hyperlink" Target="https://twitter.com/" TargetMode="External"/><Relationship Id="rId838" Type="http://schemas.openxmlformats.org/officeDocument/2006/relationships/hyperlink" Target="https://twitter.com/" TargetMode="External"/><Relationship Id="rId1023" Type="http://schemas.openxmlformats.org/officeDocument/2006/relationships/hyperlink" Target="https://twitter.com/" TargetMode="External"/><Relationship Id="rId1468" Type="http://schemas.openxmlformats.org/officeDocument/2006/relationships/hyperlink" Target="https://twitter.com/" TargetMode="External"/><Relationship Id="rId172" Type="http://schemas.openxmlformats.org/officeDocument/2006/relationships/hyperlink" Target="https://twitter.com/" TargetMode="External"/><Relationship Id="rId477" Type="http://schemas.openxmlformats.org/officeDocument/2006/relationships/hyperlink" Target="https://twitter.com/" TargetMode="External"/><Relationship Id="rId600" Type="http://schemas.openxmlformats.org/officeDocument/2006/relationships/hyperlink" Target="https://twitter.com/" TargetMode="External"/><Relationship Id="rId684" Type="http://schemas.openxmlformats.org/officeDocument/2006/relationships/hyperlink" Target="https://twitter.com/" TargetMode="External"/><Relationship Id="rId1230" Type="http://schemas.openxmlformats.org/officeDocument/2006/relationships/hyperlink" Target="https://twitter.com/" TargetMode="External"/><Relationship Id="rId1328" Type="http://schemas.openxmlformats.org/officeDocument/2006/relationships/hyperlink" Target="https://twitter.com/" TargetMode="External"/><Relationship Id="rId337" Type="http://schemas.openxmlformats.org/officeDocument/2006/relationships/hyperlink" Target="https://twitter.com/" TargetMode="External"/><Relationship Id="rId891" Type="http://schemas.openxmlformats.org/officeDocument/2006/relationships/hyperlink" Target="https://twitter.com/" TargetMode="External"/><Relationship Id="rId905" Type="http://schemas.openxmlformats.org/officeDocument/2006/relationships/hyperlink" Target="https://twitter.com/" TargetMode="External"/><Relationship Id="rId989" Type="http://schemas.openxmlformats.org/officeDocument/2006/relationships/hyperlink" Target="https://twitter.com/" TargetMode="External"/><Relationship Id="rId34" Type="http://schemas.openxmlformats.org/officeDocument/2006/relationships/hyperlink" Target="https://twitter.com/eliasbarraj/status/699286104495640576" TargetMode="External"/><Relationship Id="rId544" Type="http://schemas.openxmlformats.org/officeDocument/2006/relationships/hyperlink" Target="https://twitter.com/" TargetMode="External"/><Relationship Id="rId751" Type="http://schemas.openxmlformats.org/officeDocument/2006/relationships/hyperlink" Target="https://twitter.com/" TargetMode="External"/><Relationship Id="rId849" Type="http://schemas.openxmlformats.org/officeDocument/2006/relationships/hyperlink" Target="https://twitter.com/" TargetMode="External"/><Relationship Id="rId1174" Type="http://schemas.openxmlformats.org/officeDocument/2006/relationships/hyperlink" Target="https://twitter.com/" TargetMode="External"/><Relationship Id="rId1381" Type="http://schemas.openxmlformats.org/officeDocument/2006/relationships/hyperlink" Target="https://twitter.com/" TargetMode="External"/><Relationship Id="rId1479" Type="http://schemas.openxmlformats.org/officeDocument/2006/relationships/hyperlink" Target="https://twitter.com/" TargetMode="External"/><Relationship Id="rId183" Type="http://schemas.openxmlformats.org/officeDocument/2006/relationships/hyperlink" Target="https://twitter.com/" TargetMode="External"/><Relationship Id="rId390" Type="http://schemas.openxmlformats.org/officeDocument/2006/relationships/hyperlink" Target="https://twitter.com/" TargetMode="External"/><Relationship Id="rId404" Type="http://schemas.openxmlformats.org/officeDocument/2006/relationships/hyperlink" Target="https://twitter.com/" TargetMode="External"/><Relationship Id="rId611" Type="http://schemas.openxmlformats.org/officeDocument/2006/relationships/hyperlink" Target="https://twitter.com/" TargetMode="External"/><Relationship Id="rId1034" Type="http://schemas.openxmlformats.org/officeDocument/2006/relationships/hyperlink" Target="https://twitter.com/" TargetMode="External"/><Relationship Id="rId1241" Type="http://schemas.openxmlformats.org/officeDocument/2006/relationships/hyperlink" Target="https://twitter.com/" TargetMode="External"/><Relationship Id="rId1339" Type="http://schemas.openxmlformats.org/officeDocument/2006/relationships/hyperlink" Target="https://twitter.com/" TargetMode="External"/><Relationship Id="rId250" Type="http://schemas.openxmlformats.org/officeDocument/2006/relationships/hyperlink" Target="https://twitter.com/" TargetMode="External"/><Relationship Id="rId488" Type="http://schemas.openxmlformats.org/officeDocument/2006/relationships/hyperlink" Target="https://twitter.com/" TargetMode="External"/><Relationship Id="rId695" Type="http://schemas.openxmlformats.org/officeDocument/2006/relationships/hyperlink" Target="https://twitter.com/" TargetMode="External"/><Relationship Id="rId709" Type="http://schemas.openxmlformats.org/officeDocument/2006/relationships/hyperlink" Target="https://twitter.com/" TargetMode="External"/><Relationship Id="rId916" Type="http://schemas.openxmlformats.org/officeDocument/2006/relationships/hyperlink" Target="https://twitter.com/" TargetMode="External"/><Relationship Id="rId1101" Type="http://schemas.openxmlformats.org/officeDocument/2006/relationships/hyperlink" Target="https://twitter.com/" TargetMode="External"/><Relationship Id="rId45" Type="http://schemas.openxmlformats.org/officeDocument/2006/relationships/hyperlink" Target="http://www.arabi21.com/Story/888131" TargetMode="External"/><Relationship Id="rId110" Type="http://schemas.openxmlformats.org/officeDocument/2006/relationships/hyperlink" Target="http://nna-leb.gov.lb/ar/show-news/207311/" TargetMode="External"/><Relationship Id="rId348" Type="http://schemas.openxmlformats.org/officeDocument/2006/relationships/hyperlink" Target="https://twitter.com/" TargetMode="External"/><Relationship Id="rId555" Type="http://schemas.openxmlformats.org/officeDocument/2006/relationships/hyperlink" Target="https://twitter.com/" TargetMode="External"/><Relationship Id="rId762" Type="http://schemas.openxmlformats.org/officeDocument/2006/relationships/hyperlink" Target="https://twitter.com/" TargetMode="External"/><Relationship Id="rId1185" Type="http://schemas.openxmlformats.org/officeDocument/2006/relationships/hyperlink" Target="https://twitter.com/" TargetMode="External"/><Relationship Id="rId1392" Type="http://schemas.openxmlformats.org/officeDocument/2006/relationships/hyperlink" Target="https://twitter.com/" TargetMode="External"/><Relationship Id="rId1406" Type="http://schemas.openxmlformats.org/officeDocument/2006/relationships/hyperlink" Target="https://twitter.com/" TargetMode="External"/><Relationship Id="rId194" Type="http://schemas.openxmlformats.org/officeDocument/2006/relationships/hyperlink" Target="https://twitter.com/" TargetMode="External"/><Relationship Id="rId208" Type="http://schemas.openxmlformats.org/officeDocument/2006/relationships/hyperlink" Target="https://twitter.com/" TargetMode="External"/><Relationship Id="rId415" Type="http://schemas.openxmlformats.org/officeDocument/2006/relationships/hyperlink" Target="https://twitter.com/" TargetMode="External"/><Relationship Id="rId622" Type="http://schemas.openxmlformats.org/officeDocument/2006/relationships/hyperlink" Target="https://twitter.com/" TargetMode="External"/><Relationship Id="rId1045" Type="http://schemas.openxmlformats.org/officeDocument/2006/relationships/hyperlink" Target="https://twitter.com/" TargetMode="External"/><Relationship Id="rId1252" Type="http://schemas.openxmlformats.org/officeDocument/2006/relationships/hyperlink" Target="https://twitter.com/" TargetMode="External"/><Relationship Id="rId261" Type="http://schemas.openxmlformats.org/officeDocument/2006/relationships/hyperlink" Target="https://twitter.com/" TargetMode="External"/><Relationship Id="rId499" Type="http://schemas.openxmlformats.org/officeDocument/2006/relationships/hyperlink" Target="https://twitter.com/" TargetMode="External"/><Relationship Id="rId927" Type="http://schemas.openxmlformats.org/officeDocument/2006/relationships/hyperlink" Target="https://twitter.com/" TargetMode="External"/><Relationship Id="rId1112" Type="http://schemas.openxmlformats.org/officeDocument/2006/relationships/hyperlink" Target="https://twitter.com/" TargetMode="External"/><Relationship Id="rId56" Type="http://schemas.openxmlformats.org/officeDocument/2006/relationships/hyperlink" Target="http://www.arabi21.com/Story/888083" TargetMode="External"/><Relationship Id="rId359" Type="http://schemas.openxmlformats.org/officeDocument/2006/relationships/hyperlink" Target="https://twitter.com/" TargetMode="External"/><Relationship Id="rId566" Type="http://schemas.openxmlformats.org/officeDocument/2006/relationships/hyperlink" Target="https://twitter.com/" TargetMode="External"/><Relationship Id="rId773" Type="http://schemas.openxmlformats.org/officeDocument/2006/relationships/hyperlink" Target="https://twitter.com/" TargetMode="External"/><Relationship Id="rId1196" Type="http://schemas.openxmlformats.org/officeDocument/2006/relationships/hyperlink" Target="https://twitter.com/" TargetMode="External"/><Relationship Id="rId1417" Type="http://schemas.openxmlformats.org/officeDocument/2006/relationships/hyperlink" Target="https://twitter.com/" TargetMode="External"/><Relationship Id="rId121" Type="http://schemas.openxmlformats.org/officeDocument/2006/relationships/hyperlink" Target="https://twitter.com/" TargetMode="External"/><Relationship Id="rId219" Type="http://schemas.openxmlformats.org/officeDocument/2006/relationships/hyperlink" Target="https://twitter.com/" TargetMode="External"/><Relationship Id="rId426" Type="http://schemas.openxmlformats.org/officeDocument/2006/relationships/hyperlink" Target="https://twitter.com/" TargetMode="External"/><Relationship Id="rId633" Type="http://schemas.openxmlformats.org/officeDocument/2006/relationships/hyperlink" Target="https://twitter.com/" TargetMode="External"/><Relationship Id="rId980" Type="http://schemas.openxmlformats.org/officeDocument/2006/relationships/hyperlink" Target="https://twitter.com/" TargetMode="External"/><Relationship Id="rId1056" Type="http://schemas.openxmlformats.org/officeDocument/2006/relationships/hyperlink" Target="https://twitter.com/" TargetMode="External"/><Relationship Id="rId1263" Type="http://schemas.openxmlformats.org/officeDocument/2006/relationships/hyperlink" Target="https://twitter.com/" TargetMode="External"/><Relationship Id="rId840" Type="http://schemas.openxmlformats.org/officeDocument/2006/relationships/hyperlink" Target="https://twitter.com/" TargetMode="External"/><Relationship Id="rId938" Type="http://schemas.openxmlformats.org/officeDocument/2006/relationships/hyperlink" Target="https://twitter.com/" TargetMode="External"/><Relationship Id="rId1470" Type="http://schemas.openxmlformats.org/officeDocument/2006/relationships/hyperlink" Target="https://twitter.com/" TargetMode="External"/><Relationship Id="rId67" Type="http://schemas.openxmlformats.org/officeDocument/2006/relationships/hyperlink" Target="http://www.alhayat.com/Articles/14036405" TargetMode="External"/><Relationship Id="rId272" Type="http://schemas.openxmlformats.org/officeDocument/2006/relationships/hyperlink" Target="https://twitter.com/" TargetMode="External"/><Relationship Id="rId577" Type="http://schemas.openxmlformats.org/officeDocument/2006/relationships/hyperlink" Target="https://twitter.com/" TargetMode="External"/><Relationship Id="rId700" Type="http://schemas.openxmlformats.org/officeDocument/2006/relationships/hyperlink" Target="https://twitter.com/" TargetMode="External"/><Relationship Id="rId1123" Type="http://schemas.openxmlformats.org/officeDocument/2006/relationships/hyperlink" Target="https://twitter.com/" TargetMode="External"/><Relationship Id="rId1330" Type="http://schemas.openxmlformats.org/officeDocument/2006/relationships/hyperlink" Target="https://twitter.com/" TargetMode="External"/><Relationship Id="rId1428" Type="http://schemas.openxmlformats.org/officeDocument/2006/relationships/hyperlink" Target="https://twitter.com/" TargetMode="External"/><Relationship Id="rId132" Type="http://schemas.openxmlformats.org/officeDocument/2006/relationships/hyperlink" Target="https://twitter.com/" TargetMode="External"/><Relationship Id="rId784" Type="http://schemas.openxmlformats.org/officeDocument/2006/relationships/hyperlink" Target="https://twitter.com/" TargetMode="External"/><Relationship Id="rId991" Type="http://schemas.openxmlformats.org/officeDocument/2006/relationships/hyperlink" Target="https://twitter.com/" TargetMode="External"/><Relationship Id="rId1067" Type="http://schemas.openxmlformats.org/officeDocument/2006/relationships/hyperlink" Target="https://twitter.com/" TargetMode="External"/><Relationship Id="rId437" Type="http://schemas.openxmlformats.org/officeDocument/2006/relationships/hyperlink" Target="https://twitter.com/" TargetMode="External"/><Relationship Id="rId644" Type="http://schemas.openxmlformats.org/officeDocument/2006/relationships/hyperlink" Target="https://twitter.com/" TargetMode="External"/><Relationship Id="rId851" Type="http://schemas.openxmlformats.org/officeDocument/2006/relationships/hyperlink" Target="https://twitter.com/" TargetMode="External"/><Relationship Id="rId1274" Type="http://schemas.openxmlformats.org/officeDocument/2006/relationships/hyperlink" Target="https://twitter.com/" TargetMode="External"/><Relationship Id="rId1481" Type="http://schemas.openxmlformats.org/officeDocument/2006/relationships/hyperlink" Target="https://twitter.com/" TargetMode="External"/><Relationship Id="rId283" Type="http://schemas.openxmlformats.org/officeDocument/2006/relationships/hyperlink" Target="https://twitter.com/" TargetMode="External"/><Relationship Id="rId490" Type="http://schemas.openxmlformats.org/officeDocument/2006/relationships/hyperlink" Target="https://twitter.com/" TargetMode="External"/><Relationship Id="rId504" Type="http://schemas.openxmlformats.org/officeDocument/2006/relationships/hyperlink" Target="https://twitter.com/" TargetMode="External"/><Relationship Id="rId711" Type="http://schemas.openxmlformats.org/officeDocument/2006/relationships/hyperlink" Target="https://twitter.com/" TargetMode="External"/><Relationship Id="rId949" Type="http://schemas.openxmlformats.org/officeDocument/2006/relationships/hyperlink" Target="https://twitter.com/" TargetMode="External"/><Relationship Id="rId1134" Type="http://schemas.openxmlformats.org/officeDocument/2006/relationships/hyperlink" Target="https://twitter.com/" TargetMode="External"/><Relationship Id="rId1341" Type="http://schemas.openxmlformats.org/officeDocument/2006/relationships/hyperlink" Target="https://twitter.com/" TargetMode="External"/><Relationship Id="rId78" Type="http://schemas.openxmlformats.org/officeDocument/2006/relationships/hyperlink" Target="http://www.alhayat.com/Articles/14036405" TargetMode="External"/><Relationship Id="rId143" Type="http://schemas.openxmlformats.org/officeDocument/2006/relationships/hyperlink" Target="https://twitter.com/" TargetMode="External"/><Relationship Id="rId350" Type="http://schemas.openxmlformats.org/officeDocument/2006/relationships/hyperlink" Target="https://twitter.com/" TargetMode="External"/><Relationship Id="rId588" Type="http://schemas.openxmlformats.org/officeDocument/2006/relationships/hyperlink" Target="https://twitter.com/" TargetMode="External"/><Relationship Id="rId795" Type="http://schemas.openxmlformats.org/officeDocument/2006/relationships/hyperlink" Target="https://twitter.com/" TargetMode="External"/><Relationship Id="rId809" Type="http://schemas.openxmlformats.org/officeDocument/2006/relationships/hyperlink" Target="https://twitter.com/" TargetMode="External"/><Relationship Id="rId1201" Type="http://schemas.openxmlformats.org/officeDocument/2006/relationships/hyperlink" Target="https://twitter.com/" TargetMode="External"/><Relationship Id="rId1439" Type="http://schemas.openxmlformats.org/officeDocument/2006/relationships/hyperlink" Target="https://twitter.com/" TargetMode="External"/><Relationship Id="rId9" Type="http://schemas.openxmlformats.org/officeDocument/2006/relationships/hyperlink" Target="http://rise.huffingtonpost.com/watch/21-year-old-cleaning-our-oceans" TargetMode="External"/><Relationship Id="rId210" Type="http://schemas.openxmlformats.org/officeDocument/2006/relationships/hyperlink" Target="https://twitter.com/" TargetMode="External"/><Relationship Id="rId448" Type="http://schemas.openxmlformats.org/officeDocument/2006/relationships/hyperlink" Target="https://twitter.com/" TargetMode="External"/><Relationship Id="rId655" Type="http://schemas.openxmlformats.org/officeDocument/2006/relationships/hyperlink" Target="https://twitter.com/" TargetMode="External"/><Relationship Id="rId862" Type="http://schemas.openxmlformats.org/officeDocument/2006/relationships/hyperlink" Target="https://twitter.com/" TargetMode="External"/><Relationship Id="rId1078" Type="http://schemas.openxmlformats.org/officeDocument/2006/relationships/hyperlink" Target="https://twitter.com/" TargetMode="External"/><Relationship Id="rId1285" Type="http://schemas.openxmlformats.org/officeDocument/2006/relationships/hyperlink" Target="https://twitter.com/" TargetMode="External"/><Relationship Id="rId1492" Type="http://schemas.openxmlformats.org/officeDocument/2006/relationships/hyperlink" Target="https://twitter.com/" TargetMode="External"/><Relationship Id="rId1506" Type="http://schemas.openxmlformats.org/officeDocument/2006/relationships/hyperlink" Target="https://twitter.com/" TargetMode="External"/><Relationship Id="rId294" Type="http://schemas.openxmlformats.org/officeDocument/2006/relationships/hyperlink" Target="https://twitter.com/" TargetMode="External"/><Relationship Id="rId308" Type="http://schemas.openxmlformats.org/officeDocument/2006/relationships/hyperlink" Target="https://twitter.com/" TargetMode="External"/><Relationship Id="rId515" Type="http://schemas.openxmlformats.org/officeDocument/2006/relationships/hyperlink" Target="https://twitter.com/" TargetMode="External"/><Relationship Id="rId722" Type="http://schemas.openxmlformats.org/officeDocument/2006/relationships/hyperlink" Target="https://twitter.com/" TargetMode="External"/><Relationship Id="rId1145" Type="http://schemas.openxmlformats.org/officeDocument/2006/relationships/hyperlink" Target="https://twitter.com/" TargetMode="External"/><Relationship Id="rId1352" Type="http://schemas.openxmlformats.org/officeDocument/2006/relationships/hyperlink" Target="https://twitter.com/" TargetMode="External"/><Relationship Id="rId89" Type="http://schemas.openxmlformats.org/officeDocument/2006/relationships/hyperlink" Target="http://www.almodon.com/society/2016/2/18/%D8%B7%D9%84%D8%B9%D8%AA-%D8%B1%D9%8A%D8%AD%D8%AA%D9%83%D9%85-%D8%B9%D8%B5%D8%B1-%D8%A7%D9%84%D8%B5%D9%81%D9%82%D8%A7%D8%AA-%D9%88%D8%A7%D9%84%D8%AA%D9%87%D8%B1%D9%8A%D8%A8%D8%A7%D8%AA-%D9%88%D8%A7%D9%84%D9%81%D8%B3%D8%A7%D8%AF-%D8%A7%D9%86%D8%AA%D9%87%D9%89?platform=hootsuite" TargetMode="External"/><Relationship Id="rId154" Type="http://schemas.openxmlformats.org/officeDocument/2006/relationships/hyperlink" Target="https://twitter.com/" TargetMode="External"/><Relationship Id="rId361" Type="http://schemas.openxmlformats.org/officeDocument/2006/relationships/hyperlink" Target="https://twitter.com/" TargetMode="External"/><Relationship Id="rId599" Type="http://schemas.openxmlformats.org/officeDocument/2006/relationships/hyperlink" Target="https://twitter.com/" TargetMode="External"/><Relationship Id="rId1005" Type="http://schemas.openxmlformats.org/officeDocument/2006/relationships/hyperlink" Target="https://twitter.com/" TargetMode="External"/><Relationship Id="rId1212" Type="http://schemas.openxmlformats.org/officeDocument/2006/relationships/hyperlink" Target="https://twitter.com/" TargetMode="External"/><Relationship Id="rId459" Type="http://schemas.openxmlformats.org/officeDocument/2006/relationships/hyperlink" Target="https://twitter.com/" TargetMode="External"/><Relationship Id="rId666" Type="http://schemas.openxmlformats.org/officeDocument/2006/relationships/hyperlink" Target="https://twitter.com/" TargetMode="External"/><Relationship Id="rId873" Type="http://schemas.openxmlformats.org/officeDocument/2006/relationships/hyperlink" Target="https://twitter.com/" TargetMode="External"/><Relationship Id="rId1089" Type="http://schemas.openxmlformats.org/officeDocument/2006/relationships/hyperlink" Target="https://twitter.com/" TargetMode="External"/><Relationship Id="rId1296" Type="http://schemas.openxmlformats.org/officeDocument/2006/relationships/hyperlink" Target="https://twitter.com/" TargetMode="External"/><Relationship Id="rId1517" Type="http://schemas.openxmlformats.org/officeDocument/2006/relationships/comments" Target="../comments1.xml"/><Relationship Id="rId16" Type="http://schemas.openxmlformats.org/officeDocument/2006/relationships/hyperlink" Target="http://www.lebanon24.com/articles/1455380830623252500/" TargetMode="External"/><Relationship Id="rId221" Type="http://schemas.openxmlformats.org/officeDocument/2006/relationships/hyperlink" Target="https://twitter.com/" TargetMode="External"/><Relationship Id="rId319" Type="http://schemas.openxmlformats.org/officeDocument/2006/relationships/hyperlink" Target="https://twitter.com/" TargetMode="External"/><Relationship Id="rId526" Type="http://schemas.openxmlformats.org/officeDocument/2006/relationships/hyperlink" Target="https://twitter.com/" TargetMode="External"/><Relationship Id="rId1156" Type="http://schemas.openxmlformats.org/officeDocument/2006/relationships/hyperlink" Target="https://twitter.com/" TargetMode="External"/><Relationship Id="rId1363" Type="http://schemas.openxmlformats.org/officeDocument/2006/relationships/hyperlink" Target="https://twitter.com/" TargetMode="External"/><Relationship Id="rId733" Type="http://schemas.openxmlformats.org/officeDocument/2006/relationships/hyperlink" Target="https://twitter.com/" TargetMode="External"/><Relationship Id="rId940" Type="http://schemas.openxmlformats.org/officeDocument/2006/relationships/hyperlink" Target="https://twitter.com/" TargetMode="External"/><Relationship Id="rId1016" Type="http://schemas.openxmlformats.org/officeDocument/2006/relationships/hyperlink" Target="https://twitter.com/" TargetMode="External"/><Relationship Id="rId165" Type="http://schemas.openxmlformats.org/officeDocument/2006/relationships/hyperlink" Target="https://twitter.com/" TargetMode="External"/><Relationship Id="rId372" Type="http://schemas.openxmlformats.org/officeDocument/2006/relationships/hyperlink" Target="https://twitter.com/" TargetMode="External"/><Relationship Id="rId677" Type="http://schemas.openxmlformats.org/officeDocument/2006/relationships/hyperlink" Target="https://twitter.com/" TargetMode="External"/><Relationship Id="rId800" Type="http://schemas.openxmlformats.org/officeDocument/2006/relationships/hyperlink" Target="https://twitter.com/" TargetMode="External"/><Relationship Id="rId1223" Type="http://schemas.openxmlformats.org/officeDocument/2006/relationships/hyperlink" Target="https://twitter.com/" TargetMode="External"/><Relationship Id="rId1430" Type="http://schemas.openxmlformats.org/officeDocument/2006/relationships/hyperlink" Target="https://twitter.com/" TargetMode="External"/><Relationship Id="rId232" Type="http://schemas.openxmlformats.org/officeDocument/2006/relationships/hyperlink" Target="https://twitter.com/" TargetMode="External"/><Relationship Id="rId884" Type="http://schemas.openxmlformats.org/officeDocument/2006/relationships/hyperlink" Target="https://twitter.com/" TargetMode="External"/><Relationship Id="rId27" Type="http://schemas.openxmlformats.org/officeDocument/2006/relationships/hyperlink" Target="http://www.arabi21.com/Story/887745" TargetMode="External"/><Relationship Id="rId537" Type="http://schemas.openxmlformats.org/officeDocument/2006/relationships/hyperlink" Target="https://twitter.com/" TargetMode="External"/><Relationship Id="rId744" Type="http://schemas.openxmlformats.org/officeDocument/2006/relationships/hyperlink" Target="https://twitter.com/" TargetMode="External"/><Relationship Id="rId951" Type="http://schemas.openxmlformats.org/officeDocument/2006/relationships/hyperlink" Target="https://twitter.com/" TargetMode="External"/><Relationship Id="rId1167" Type="http://schemas.openxmlformats.org/officeDocument/2006/relationships/hyperlink" Target="https://twitter.com/" TargetMode="External"/><Relationship Id="rId1374" Type="http://schemas.openxmlformats.org/officeDocument/2006/relationships/hyperlink" Target="https://twitter.com/" TargetMode="External"/><Relationship Id="rId80" Type="http://schemas.openxmlformats.org/officeDocument/2006/relationships/hyperlink" Target="http://nna-leb.gov.lb/ar/show-news/207202/" TargetMode="External"/><Relationship Id="rId176" Type="http://schemas.openxmlformats.org/officeDocument/2006/relationships/hyperlink" Target="https://twitter.com/" TargetMode="External"/><Relationship Id="rId383" Type="http://schemas.openxmlformats.org/officeDocument/2006/relationships/hyperlink" Target="https://twitter.com/" TargetMode="External"/><Relationship Id="rId590" Type="http://schemas.openxmlformats.org/officeDocument/2006/relationships/hyperlink" Target="https://twitter.com/" TargetMode="External"/><Relationship Id="rId604" Type="http://schemas.openxmlformats.org/officeDocument/2006/relationships/hyperlink" Target="https://twitter.com/" TargetMode="External"/><Relationship Id="rId811" Type="http://schemas.openxmlformats.org/officeDocument/2006/relationships/hyperlink" Target="https://twitter.com/" TargetMode="External"/><Relationship Id="rId1027" Type="http://schemas.openxmlformats.org/officeDocument/2006/relationships/hyperlink" Target="https://twitter.com/" TargetMode="External"/><Relationship Id="rId1234" Type="http://schemas.openxmlformats.org/officeDocument/2006/relationships/hyperlink" Target="https://twitter.com/" TargetMode="External"/><Relationship Id="rId1441" Type="http://schemas.openxmlformats.org/officeDocument/2006/relationships/hyperlink" Target="https://twitter.com/" TargetMode="External"/><Relationship Id="rId243" Type="http://schemas.openxmlformats.org/officeDocument/2006/relationships/hyperlink" Target="https://twitter.com/" TargetMode="External"/><Relationship Id="rId450" Type="http://schemas.openxmlformats.org/officeDocument/2006/relationships/hyperlink" Target="https://twitter.com/" TargetMode="External"/><Relationship Id="rId688" Type="http://schemas.openxmlformats.org/officeDocument/2006/relationships/hyperlink" Target="https://twitter.com/" TargetMode="External"/><Relationship Id="rId895" Type="http://schemas.openxmlformats.org/officeDocument/2006/relationships/hyperlink" Target="https://twitter.com/" TargetMode="External"/><Relationship Id="rId909" Type="http://schemas.openxmlformats.org/officeDocument/2006/relationships/hyperlink" Target="https://twitter.com/" TargetMode="External"/><Relationship Id="rId1080" Type="http://schemas.openxmlformats.org/officeDocument/2006/relationships/hyperlink" Target="https://twitter.com/" TargetMode="External"/><Relationship Id="rId1301" Type="http://schemas.openxmlformats.org/officeDocument/2006/relationships/hyperlink" Target="https://twitter.com/" TargetMode="External"/><Relationship Id="rId38" Type="http://schemas.openxmlformats.org/officeDocument/2006/relationships/hyperlink" Target="https://www.facebook.com/brave.missa/posts/1669321393318499" TargetMode="External"/><Relationship Id="rId103" Type="http://schemas.openxmlformats.org/officeDocument/2006/relationships/hyperlink" Target="http://www.arabi21.com/Story/888083" TargetMode="External"/><Relationship Id="rId310" Type="http://schemas.openxmlformats.org/officeDocument/2006/relationships/hyperlink" Target="https://twitter.com/" TargetMode="External"/><Relationship Id="rId548" Type="http://schemas.openxmlformats.org/officeDocument/2006/relationships/hyperlink" Target="https://twitter.com/" TargetMode="External"/><Relationship Id="rId755" Type="http://schemas.openxmlformats.org/officeDocument/2006/relationships/hyperlink" Target="https://twitter.com/" TargetMode="External"/><Relationship Id="rId962" Type="http://schemas.openxmlformats.org/officeDocument/2006/relationships/hyperlink" Target="https://twitter.com/" TargetMode="External"/><Relationship Id="rId1178" Type="http://schemas.openxmlformats.org/officeDocument/2006/relationships/hyperlink" Target="https://twitter.com/" TargetMode="External"/><Relationship Id="rId1385" Type="http://schemas.openxmlformats.org/officeDocument/2006/relationships/hyperlink" Target="https://twitter.com/" TargetMode="External"/><Relationship Id="rId91" Type="http://schemas.openxmlformats.org/officeDocument/2006/relationships/hyperlink" Target="http://www.almodon.com/society/2016/2/18/%D8%B7%D9%84%D8%B9%D8%AA-%D8%B1%D9%8A%D8%AD%D8%AA%D9%83%D9%85-%D8%B9%D8%B5%D8%B1-%D8%A7%D9%84%D8%B5%D9%81%D9%82%D8%A7%D8%AA-%D9%88%D8%A7%D9%84%D8%AA%D9%87%D8%B1%D9%8A%D8%A8%D8%A7%D8%AA-%D9%88%D8%A7%D9%84%D9%81%D8%B3%D8%A7%D8%AF-%D8%A7%D9%86%D8%AA%D9%87%D9%89?platform=hootsuite" TargetMode="External"/><Relationship Id="rId187" Type="http://schemas.openxmlformats.org/officeDocument/2006/relationships/hyperlink" Target="https://twitter.com/" TargetMode="External"/><Relationship Id="rId394" Type="http://schemas.openxmlformats.org/officeDocument/2006/relationships/hyperlink" Target="https://twitter.com/" TargetMode="External"/><Relationship Id="rId408" Type="http://schemas.openxmlformats.org/officeDocument/2006/relationships/hyperlink" Target="https://twitter.com/" TargetMode="External"/><Relationship Id="rId615" Type="http://schemas.openxmlformats.org/officeDocument/2006/relationships/hyperlink" Target="https://twitter.com/" TargetMode="External"/><Relationship Id="rId822" Type="http://schemas.openxmlformats.org/officeDocument/2006/relationships/hyperlink" Target="https://twitter.com/" TargetMode="External"/><Relationship Id="rId1038" Type="http://schemas.openxmlformats.org/officeDocument/2006/relationships/hyperlink" Target="https://twitter.com/" TargetMode="External"/><Relationship Id="rId1245" Type="http://schemas.openxmlformats.org/officeDocument/2006/relationships/hyperlink" Target="https://twitter.com/" TargetMode="External"/><Relationship Id="rId1452" Type="http://schemas.openxmlformats.org/officeDocument/2006/relationships/hyperlink" Target="https://twitter.com/" TargetMode="External"/><Relationship Id="rId254" Type="http://schemas.openxmlformats.org/officeDocument/2006/relationships/hyperlink" Target="https://twitter.com/" TargetMode="External"/><Relationship Id="rId699" Type="http://schemas.openxmlformats.org/officeDocument/2006/relationships/hyperlink" Target="https://twitter.com/" TargetMode="External"/><Relationship Id="rId1091" Type="http://schemas.openxmlformats.org/officeDocument/2006/relationships/hyperlink" Target="https://twitter.com/" TargetMode="External"/><Relationship Id="rId1105" Type="http://schemas.openxmlformats.org/officeDocument/2006/relationships/hyperlink" Target="https://twitter.com/" TargetMode="External"/><Relationship Id="rId1312" Type="http://schemas.openxmlformats.org/officeDocument/2006/relationships/hyperlink" Target="https://twitter.com/" TargetMode="External"/><Relationship Id="rId49" Type="http://schemas.openxmlformats.org/officeDocument/2006/relationships/hyperlink" Target="http://klmty.net/493940-shear.html" TargetMode="External"/><Relationship Id="rId114" Type="http://schemas.openxmlformats.org/officeDocument/2006/relationships/hyperlink" Target="https://m.youtube.com/channel/UCdy1ktBqZA8Cm_wvpUlIlpA" TargetMode="External"/><Relationship Id="rId461" Type="http://schemas.openxmlformats.org/officeDocument/2006/relationships/hyperlink" Target="https://twitter.com/" TargetMode="External"/><Relationship Id="rId559" Type="http://schemas.openxmlformats.org/officeDocument/2006/relationships/hyperlink" Target="https://twitter.com/" TargetMode="External"/><Relationship Id="rId766" Type="http://schemas.openxmlformats.org/officeDocument/2006/relationships/hyperlink" Target="https://twitter.com/" TargetMode="External"/><Relationship Id="rId1189" Type="http://schemas.openxmlformats.org/officeDocument/2006/relationships/hyperlink" Target="https://twitter.com/" TargetMode="External"/><Relationship Id="rId1396" Type="http://schemas.openxmlformats.org/officeDocument/2006/relationships/hyperlink" Target="https://twitter.com/" TargetMode="External"/><Relationship Id="rId198" Type="http://schemas.openxmlformats.org/officeDocument/2006/relationships/hyperlink" Target="https://twitter.com/" TargetMode="External"/><Relationship Id="rId321" Type="http://schemas.openxmlformats.org/officeDocument/2006/relationships/hyperlink" Target="https://twitter.com/" TargetMode="External"/><Relationship Id="rId419" Type="http://schemas.openxmlformats.org/officeDocument/2006/relationships/hyperlink" Target="https://twitter.com/" TargetMode="External"/><Relationship Id="rId626" Type="http://schemas.openxmlformats.org/officeDocument/2006/relationships/hyperlink" Target="https://twitter.com/" TargetMode="External"/><Relationship Id="rId973" Type="http://schemas.openxmlformats.org/officeDocument/2006/relationships/hyperlink" Target="https://twitter.com/" TargetMode="External"/><Relationship Id="rId1049" Type="http://schemas.openxmlformats.org/officeDocument/2006/relationships/hyperlink" Target="https://twitter.com/" TargetMode="External"/><Relationship Id="rId1256" Type="http://schemas.openxmlformats.org/officeDocument/2006/relationships/hyperlink" Target="https://twitter.com/" TargetMode="External"/><Relationship Id="rId833" Type="http://schemas.openxmlformats.org/officeDocument/2006/relationships/hyperlink" Target="https://twitter.com/" TargetMode="External"/><Relationship Id="rId1116" Type="http://schemas.openxmlformats.org/officeDocument/2006/relationships/hyperlink" Target="https://twitter.com/" TargetMode="External"/><Relationship Id="rId1463" Type="http://schemas.openxmlformats.org/officeDocument/2006/relationships/hyperlink" Target="https://twitter.com/" TargetMode="External"/><Relationship Id="rId265" Type="http://schemas.openxmlformats.org/officeDocument/2006/relationships/hyperlink" Target="https://twitter.com/" TargetMode="External"/><Relationship Id="rId472" Type="http://schemas.openxmlformats.org/officeDocument/2006/relationships/hyperlink" Target="https://twitter.com/" TargetMode="External"/><Relationship Id="rId900" Type="http://schemas.openxmlformats.org/officeDocument/2006/relationships/hyperlink" Target="https://twitter.com/" TargetMode="External"/><Relationship Id="rId1323" Type="http://schemas.openxmlformats.org/officeDocument/2006/relationships/hyperlink" Target="https://twitter.com/" TargetMode="External"/><Relationship Id="rId125" Type="http://schemas.openxmlformats.org/officeDocument/2006/relationships/hyperlink" Target="https://twitter.com/" TargetMode="External"/><Relationship Id="rId332" Type="http://schemas.openxmlformats.org/officeDocument/2006/relationships/hyperlink" Target="https://twitter.com/" TargetMode="External"/><Relationship Id="rId777" Type="http://schemas.openxmlformats.org/officeDocument/2006/relationships/hyperlink" Target="https://twitter.com/" TargetMode="External"/><Relationship Id="rId984" Type="http://schemas.openxmlformats.org/officeDocument/2006/relationships/hyperlink" Target="https://twitter.com/" TargetMode="External"/><Relationship Id="rId637" Type="http://schemas.openxmlformats.org/officeDocument/2006/relationships/hyperlink" Target="https://twitter.com/" TargetMode="External"/><Relationship Id="rId844" Type="http://schemas.openxmlformats.org/officeDocument/2006/relationships/hyperlink" Target="https://twitter.com/" TargetMode="External"/><Relationship Id="rId1267" Type="http://schemas.openxmlformats.org/officeDocument/2006/relationships/hyperlink" Target="https://twitter.com/" TargetMode="External"/><Relationship Id="rId1474" Type="http://schemas.openxmlformats.org/officeDocument/2006/relationships/hyperlink" Target="https://twitter.com/" TargetMode="External"/><Relationship Id="rId276" Type="http://schemas.openxmlformats.org/officeDocument/2006/relationships/hyperlink" Target="https://twitter.com/" TargetMode="External"/><Relationship Id="rId483" Type="http://schemas.openxmlformats.org/officeDocument/2006/relationships/hyperlink" Target="https://twitter.com/" TargetMode="External"/><Relationship Id="rId690" Type="http://schemas.openxmlformats.org/officeDocument/2006/relationships/hyperlink" Target="https://twitter.com/" TargetMode="External"/><Relationship Id="rId704" Type="http://schemas.openxmlformats.org/officeDocument/2006/relationships/hyperlink" Target="https://twitter.com/" TargetMode="External"/><Relationship Id="rId911" Type="http://schemas.openxmlformats.org/officeDocument/2006/relationships/hyperlink" Target="https://twitter.com/" TargetMode="External"/><Relationship Id="rId1127" Type="http://schemas.openxmlformats.org/officeDocument/2006/relationships/hyperlink" Target="https://twitter.com/" TargetMode="External"/><Relationship Id="rId1334" Type="http://schemas.openxmlformats.org/officeDocument/2006/relationships/hyperlink" Target="https://twitter.com/" TargetMode="External"/><Relationship Id="rId40" Type="http://schemas.openxmlformats.org/officeDocument/2006/relationships/hyperlink" Target="http://www.arabi21.com/Story/888083" TargetMode="External"/><Relationship Id="rId136" Type="http://schemas.openxmlformats.org/officeDocument/2006/relationships/hyperlink" Target="https://twitter.com/" TargetMode="External"/><Relationship Id="rId343" Type="http://schemas.openxmlformats.org/officeDocument/2006/relationships/hyperlink" Target="https://twitter.com/" TargetMode="External"/><Relationship Id="rId550" Type="http://schemas.openxmlformats.org/officeDocument/2006/relationships/hyperlink" Target="https://twitter.com/" TargetMode="External"/><Relationship Id="rId788" Type="http://schemas.openxmlformats.org/officeDocument/2006/relationships/hyperlink" Target="https://twitter.com/" TargetMode="External"/><Relationship Id="rId995" Type="http://schemas.openxmlformats.org/officeDocument/2006/relationships/hyperlink" Target="https://twitter.com/" TargetMode="External"/><Relationship Id="rId1180" Type="http://schemas.openxmlformats.org/officeDocument/2006/relationships/hyperlink" Target="https://twitter.com/" TargetMode="External"/><Relationship Id="rId1401" Type="http://schemas.openxmlformats.org/officeDocument/2006/relationships/hyperlink" Target="https://twitter.com/" TargetMode="External"/><Relationship Id="rId203" Type="http://schemas.openxmlformats.org/officeDocument/2006/relationships/hyperlink" Target="https://twitter.com/" TargetMode="External"/><Relationship Id="rId648" Type="http://schemas.openxmlformats.org/officeDocument/2006/relationships/hyperlink" Target="https://twitter.com/" TargetMode="External"/><Relationship Id="rId855" Type="http://schemas.openxmlformats.org/officeDocument/2006/relationships/hyperlink" Target="https://twitter.com/" TargetMode="External"/><Relationship Id="rId1040" Type="http://schemas.openxmlformats.org/officeDocument/2006/relationships/hyperlink" Target="https://twitter.com/" TargetMode="External"/><Relationship Id="rId1278" Type="http://schemas.openxmlformats.org/officeDocument/2006/relationships/hyperlink" Target="https://twitter.com/" TargetMode="External"/><Relationship Id="rId1485" Type="http://schemas.openxmlformats.org/officeDocument/2006/relationships/hyperlink" Target="https://twitter.com/" TargetMode="External"/><Relationship Id="rId287" Type="http://schemas.openxmlformats.org/officeDocument/2006/relationships/hyperlink" Target="https://twitter.com/" TargetMode="External"/><Relationship Id="rId410" Type="http://schemas.openxmlformats.org/officeDocument/2006/relationships/hyperlink" Target="https://twitter.com/" TargetMode="External"/><Relationship Id="rId494" Type="http://schemas.openxmlformats.org/officeDocument/2006/relationships/hyperlink" Target="https://twitter.com/" TargetMode="External"/><Relationship Id="rId508" Type="http://schemas.openxmlformats.org/officeDocument/2006/relationships/hyperlink" Target="https://twitter.com/" TargetMode="External"/><Relationship Id="rId715" Type="http://schemas.openxmlformats.org/officeDocument/2006/relationships/hyperlink" Target="https://twitter.com/" TargetMode="External"/><Relationship Id="rId922" Type="http://schemas.openxmlformats.org/officeDocument/2006/relationships/hyperlink" Target="https://twitter.com/" TargetMode="External"/><Relationship Id="rId1138" Type="http://schemas.openxmlformats.org/officeDocument/2006/relationships/hyperlink" Target="https://twitter.com/" TargetMode="External"/><Relationship Id="rId1345" Type="http://schemas.openxmlformats.org/officeDocument/2006/relationships/hyperlink" Target="https://twitter.com/" TargetMode="External"/><Relationship Id="rId147" Type="http://schemas.openxmlformats.org/officeDocument/2006/relationships/hyperlink" Target="https://twitter.com/" TargetMode="External"/><Relationship Id="rId354" Type="http://schemas.openxmlformats.org/officeDocument/2006/relationships/hyperlink" Target="https://twitter.com/" TargetMode="External"/><Relationship Id="rId799" Type="http://schemas.openxmlformats.org/officeDocument/2006/relationships/hyperlink" Target="https://twitter.com/" TargetMode="External"/><Relationship Id="rId1191" Type="http://schemas.openxmlformats.org/officeDocument/2006/relationships/hyperlink" Target="https://twitter.com/" TargetMode="External"/><Relationship Id="rId1205" Type="http://schemas.openxmlformats.org/officeDocument/2006/relationships/hyperlink" Target="https://twitter.com/" TargetMode="External"/><Relationship Id="rId51" Type="http://schemas.openxmlformats.org/officeDocument/2006/relationships/hyperlink" Target="http://arabi21.com/story/888179/%D9%81%D9%8A%D8%B3%D8%A8%D9%88%D9%83%20%D8%AA%D9%82%D8%AF%D9%85%20%D8%A5%D8%B9%D9%84%D8%A7%D9%86%D8%A7%D8%AA%20%D9%85%D8%AC%D8%A7%D9%86%D9%8A%D8%A9%20%D9%84%D9%85%D9%83%D8%A7%D9%81%D8%AD%D8%A9%20%D8%A7%D9%84%D8%A7%D8%B1%D9%87%D8%A7%D8%A8" TargetMode="External"/><Relationship Id="rId561" Type="http://schemas.openxmlformats.org/officeDocument/2006/relationships/hyperlink" Target="https://twitter.com/" TargetMode="External"/><Relationship Id="rId659" Type="http://schemas.openxmlformats.org/officeDocument/2006/relationships/hyperlink" Target="https://twitter.com/" TargetMode="External"/><Relationship Id="rId866" Type="http://schemas.openxmlformats.org/officeDocument/2006/relationships/hyperlink" Target="https://twitter.com/" TargetMode="External"/><Relationship Id="rId1289" Type="http://schemas.openxmlformats.org/officeDocument/2006/relationships/hyperlink" Target="https://twitter.com/" TargetMode="External"/><Relationship Id="rId1412" Type="http://schemas.openxmlformats.org/officeDocument/2006/relationships/hyperlink" Target="https://twitter.com/" TargetMode="External"/><Relationship Id="rId1496" Type="http://schemas.openxmlformats.org/officeDocument/2006/relationships/hyperlink" Target="https://twitter.com/" TargetMode="External"/><Relationship Id="rId214" Type="http://schemas.openxmlformats.org/officeDocument/2006/relationships/hyperlink" Target="https://twitter.com/" TargetMode="External"/><Relationship Id="rId298" Type="http://schemas.openxmlformats.org/officeDocument/2006/relationships/hyperlink" Target="https://twitter.com/" TargetMode="External"/><Relationship Id="rId421" Type="http://schemas.openxmlformats.org/officeDocument/2006/relationships/hyperlink" Target="https://twitter.com/" TargetMode="External"/><Relationship Id="rId519" Type="http://schemas.openxmlformats.org/officeDocument/2006/relationships/hyperlink" Target="https://twitter.com/" TargetMode="External"/><Relationship Id="rId1051" Type="http://schemas.openxmlformats.org/officeDocument/2006/relationships/hyperlink" Target="https://twitter.com/" TargetMode="External"/><Relationship Id="rId1149" Type="http://schemas.openxmlformats.org/officeDocument/2006/relationships/hyperlink" Target="https://twitter.com/" TargetMode="External"/><Relationship Id="rId1356" Type="http://schemas.openxmlformats.org/officeDocument/2006/relationships/hyperlink" Target="https://twitter.com/" TargetMode="External"/><Relationship Id="rId158" Type="http://schemas.openxmlformats.org/officeDocument/2006/relationships/hyperlink" Target="https://twitter.com/" TargetMode="External"/><Relationship Id="rId726" Type="http://schemas.openxmlformats.org/officeDocument/2006/relationships/hyperlink" Target="https://twitter.com/" TargetMode="External"/><Relationship Id="rId933" Type="http://schemas.openxmlformats.org/officeDocument/2006/relationships/hyperlink" Target="https://twitter.com/" TargetMode="External"/><Relationship Id="rId1009" Type="http://schemas.openxmlformats.org/officeDocument/2006/relationships/hyperlink" Target="https://twitter.com/" TargetMode="External"/><Relationship Id="rId62" Type="http://schemas.openxmlformats.org/officeDocument/2006/relationships/hyperlink" Target="https://twitter.com/nadimkoteich/status/700047273166794752" TargetMode="External"/><Relationship Id="rId365" Type="http://schemas.openxmlformats.org/officeDocument/2006/relationships/hyperlink" Target="https://twitter.com/" TargetMode="External"/><Relationship Id="rId572" Type="http://schemas.openxmlformats.org/officeDocument/2006/relationships/hyperlink" Target="https://twitter.com/" TargetMode="External"/><Relationship Id="rId1216" Type="http://schemas.openxmlformats.org/officeDocument/2006/relationships/hyperlink" Target="https://twitter.com/" TargetMode="External"/><Relationship Id="rId1423" Type="http://schemas.openxmlformats.org/officeDocument/2006/relationships/hyperlink" Target="https://twitter.com/" TargetMode="External"/><Relationship Id="rId225" Type="http://schemas.openxmlformats.org/officeDocument/2006/relationships/hyperlink" Target="https://twitter.com/" TargetMode="External"/><Relationship Id="rId432" Type="http://schemas.openxmlformats.org/officeDocument/2006/relationships/hyperlink" Target="https://twitter.com/" TargetMode="External"/><Relationship Id="rId877" Type="http://schemas.openxmlformats.org/officeDocument/2006/relationships/hyperlink" Target="https://twitter.com/" TargetMode="External"/><Relationship Id="rId1062" Type="http://schemas.openxmlformats.org/officeDocument/2006/relationships/hyperlink" Target="https://twitter.com/" TargetMode="External"/><Relationship Id="rId737" Type="http://schemas.openxmlformats.org/officeDocument/2006/relationships/hyperlink" Target="https://twitter.com/" TargetMode="External"/><Relationship Id="rId944" Type="http://schemas.openxmlformats.org/officeDocument/2006/relationships/hyperlink" Target="https://twitter.com/" TargetMode="External"/><Relationship Id="rId1367" Type="http://schemas.openxmlformats.org/officeDocument/2006/relationships/hyperlink" Target="https://twitter.com/" TargetMode="External"/><Relationship Id="rId73" Type="http://schemas.openxmlformats.org/officeDocument/2006/relationships/hyperlink" Target="http://www.arabi21.com/Story/888608" TargetMode="External"/><Relationship Id="rId169" Type="http://schemas.openxmlformats.org/officeDocument/2006/relationships/hyperlink" Target="https://twitter.com/" TargetMode="External"/><Relationship Id="rId376" Type="http://schemas.openxmlformats.org/officeDocument/2006/relationships/hyperlink" Target="https://twitter.com/" TargetMode="External"/><Relationship Id="rId583" Type="http://schemas.openxmlformats.org/officeDocument/2006/relationships/hyperlink" Target="https://twitter.com/" TargetMode="External"/><Relationship Id="rId790" Type="http://schemas.openxmlformats.org/officeDocument/2006/relationships/hyperlink" Target="https://twitter.com/" TargetMode="External"/><Relationship Id="rId804" Type="http://schemas.openxmlformats.org/officeDocument/2006/relationships/hyperlink" Target="https://twitter.com/" TargetMode="External"/><Relationship Id="rId1227" Type="http://schemas.openxmlformats.org/officeDocument/2006/relationships/hyperlink" Target="https://twitter.com/" TargetMode="External"/><Relationship Id="rId1434" Type="http://schemas.openxmlformats.org/officeDocument/2006/relationships/hyperlink" Target="https://twitter.com/" TargetMode="External"/><Relationship Id="rId4" Type="http://schemas.openxmlformats.org/officeDocument/2006/relationships/hyperlink" Target="https://twitter.com/lebanondebate/status/698004280733798400" TargetMode="External"/><Relationship Id="rId236" Type="http://schemas.openxmlformats.org/officeDocument/2006/relationships/hyperlink" Target="https://twitter.com/" TargetMode="External"/><Relationship Id="rId443" Type="http://schemas.openxmlformats.org/officeDocument/2006/relationships/hyperlink" Target="https://twitter.com/" TargetMode="External"/><Relationship Id="rId650" Type="http://schemas.openxmlformats.org/officeDocument/2006/relationships/hyperlink" Target="https://twitter.com/" TargetMode="External"/><Relationship Id="rId888" Type="http://schemas.openxmlformats.org/officeDocument/2006/relationships/hyperlink" Target="https://twitter.com/" TargetMode="External"/><Relationship Id="rId1073" Type="http://schemas.openxmlformats.org/officeDocument/2006/relationships/hyperlink" Target="https://twitter.com/" TargetMode="External"/><Relationship Id="rId1280" Type="http://schemas.openxmlformats.org/officeDocument/2006/relationships/hyperlink" Target="https://twitter.com/" TargetMode="External"/><Relationship Id="rId1501" Type="http://schemas.openxmlformats.org/officeDocument/2006/relationships/hyperlink" Target="https://twitter.com/" TargetMode="External"/><Relationship Id="rId303" Type="http://schemas.openxmlformats.org/officeDocument/2006/relationships/hyperlink" Target="https://twitter.com/" TargetMode="External"/><Relationship Id="rId748" Type="http://schemas.openxmlformats.org/officeDocument/2006/relationships/hyperlink" Target="https://twitter.com/" TargetMode="External"/><Relationship Id="rId955" Type="http://schemas.openxmlformats.org/officeDocument/2006/relationships/hyperlink" Target="https://twitter.com/" TargetMode="External"/><Relationship Id="rId1140" Type="http://schemas.openxmlformats.org/officeDocument/2006/relationships/hyperlink" Target="https://twitter.com/" TargetMode="External"/><Relationship Id="rId1378" Type="http://schemas.openxmlformats.org/officeDocument/2006/relationships/hyperlink" Target="https://twitter.com/" TargetMode="External"/><Relationship Id="rId84" Type="http://schemas.openxmlformats.org/officeDocument/2006/relationships/hyperlink" Target="http://www.ekherelakhbar.com/news/35749/" TargetMode="External"/><Relationship Id="rId387" Type="http://schemas.openxmlformats.org/officeDocument/2006/relationships/hyperlink" Target="https://twitter.com/" TargetMode="External"/><Relationship Id="rId510" Type="http://schemas.openxmlformats.org/officeDocument/2006/relationships/hyperlink" Target="https://twitter.com/" TargetMode="External"/><Relationship Id="rId594" Type="http://schemas.openxmlformats.org/officeDocument/2006/relationships/hyperlink" Target="https://twitter.com/" TargetMode="External"/><Relationship Id="rId608" Type="http://schemas.openxmlformats.org/officeDocument/2006/relationships/hyperlink" Target="https://twitter.com/" TargetMode="External"/><Relationship Id="rId815" Type="http://schemas.openxmlformats.org/officeDocument/2006/relationships/hyperlink" Target="https://twitter.com/" TargetMode="External"/><Relationship Id="rId1238" Type="http://schemas.openxmlformats.org/officeDocument/2006/relationships/hyperlink" Target="https://twitter.com/" TargetMode="External"/><Relationship Id="rId1445" Type="http://schemas.openxmlformats.org/officeDocument/2006/relationships/hyperlink" Target="https://twitter.com/" TargetMode="External"/><Relationship Id="rId247" Type="http://schemas.openxmlformats.org/officeDocument/2006/relationships/hyperlink" Target="https://twitter.com/" TargetMode="External"/><Relationship Id="rId899" Type="http://schemas.openxmlformats.org/officeDocument/2006/relationships/hyperlink" Target="https://twitter.com/" TargetMode="External"/><Relationship Id="rId1000" Type="http://schemas.openxmlformats.org/officeDocument/2006/relationships/hyperlink" Target="https://twitter.com/" TargetMode="External"/><Relationship Id="rId1084" Type="http://schemas.openxmlformats.org/officeDocument/2006/relationships/hyperlink" Target="https://twitter.com/" TargetMode="External"/><Relationship Id="rId1305" Type="http://schemas.openxmlformats.org/officeDocument/2006/relationships/hyperlink" Target="https://twitter.com/" TargetMode="External"/><Relationship Id="rId107" Type="http://schemas.openxmlformats.org/officeDocument/2006/relationships/hyperlink" Target="https://twitter.com/lebanondebate/status/698004280733798400" TargetMode="External"/><Relationship Id="rId454" Type="http://schemas.openxmlformats.org/officeDocument/2006/relationships/hyperlink" Target="https://twitter.com/" TargetMode="External"/><Relationship Id="rId661" Type="http://schemas.openxmlformats.org/officeDocument/2006/relationships/hyperlink" Target="https://twitter.com/" TargetMode="External"/><Relationship Id="rId759" Type="http://schemas.openxmlformats.org/officeDocument/2006/relationships/hyperlink" Target="https://twitter.com/" TargetMode="External"/><Relationship Id="rId966" Type="http://schemas.openxmlformats.org/officeDocument/2006/relationships/hyperlink" Target="https://twitter.com/" TargetMode="External"/><Relationship Id="rId1291" Type="http://schemas.openxmlformats.org/officeDocument/2006/relationships/hyperlink" Target="https://twitter.com/" TargetMode="External"/><Relationship Id="rId1389" Type="http://schemas.openxmlformats.org/officeDocument/2006/relationships/hyperlink" Target="https://twitter.com/" TargetMode="External"/><Relationship Id="rId1512" Type="http://schemas.openxmlformats.org/officeDocument/2006/relationships/hyperlink" Target="https://twitter.com/" TargetMode="External"/><Relationship Id="rId11" Type="http://schemas.openxmlformats.org/officeDocument/2006/relationships/hyperlink" Target="http://cyberaman.com/Prog-cybernews_ns-landing_idnews-20160007660-Arabic_nl-1.pt" TargetMode="External"/><Relationship Id="rId314" Type="http://schemas.openxmlformats.org/officeDocument/2006/relationships/hyperlink" Target="https://twitter.com/" TargetMode="External"/><Relationship Id="rId398" Type="http://schemas.openxmlformats.org/officeDocument/2006/relationships/hyperlink" Target="https://twitter.com/" TargetMode="External"/><Relationship Id="rId521" Type="http://schemas.openxmlformats.org/officeDocument/2006/relationships/hyperlink" Target="https://twitter.com/" TargetMode="External"/><Relationship Id="rId619" Type="http://schemas.openxmlformats.org/officeDocument/2006/relationships/hyperlink" Target="https://twitter.com/" TargetMode="External"/><Relationship Id="rId1151" Type="http://schemas.openxmlformats.org/officeDocument/2006/relationships/hyperlink" Target="https://twitter.com/" TargetMode="External"/><Relationship Id="rId1249" Type="http://schemas.openxmlformats.org/officeDocument/2006/relationships/hyperlink" Target="https://twitter.com/" TargetMode="External"/><Relationship Id="rId95" Type="http://schemas.openxmlformats.org/officeDocument/2006/relationships/hyperlink" Target="https://twitter.com/3lih5/status/700700072942637057" TargetMode="External"/><Relationship Id="rId160" Type="http://schemas.openxmlformats.org/officeDocument/2006/relationships/hyperlink" Target="https://twitter.com/" TargetMode="External"/><Relationship Id="rId826" Type="http://schemas.openxmlformats.org/officeDocument/2006/relationships/hyperlink" Target="https://twitter.com/" TargetMode="External"/><Relationship Id="rId1011" Type="http://schemas.openxmlformats.org/officeDocument/2006/relationships/hyperlink" Target="https://twitter.com/" TargetMode="External"/><Relationship Id="rId1109" Type="http://schemas.openxmlformats.org/officeDocument/2006/relationships/hyperlink" Target="https://twitter.com/" TargetMode="External"/><Relationship Id="rId1456" Type="http://schemas.openxmlformats.org/officeDocument/2006/relationships/hyperlink" Target="https://twitter.com/" TargetMode="External"/><Relationship Id="rId258" Type="http://schemas.openxmlformats.org/officeDocument/2006/relationships/hyperlink" Target="https://twitter.com/" TargetMode="External"/><Relationship Id="rId465" Type="http://schemas.openxmlformats.org/officeDocument/2006/relationships/hyperlink" Target="https://twitter.com/" TargetMode="External"/><Relationship Id="rId672" Type="http://schemas.openxmlformats.org/officeDocument/2006/relationships/hyperlink" Target="https://twitter.com/" TargetMode="External"/><Relationship Id="rId1095" Type="http://schemas.openxmlformats.org/officeDocument/2006/relationships/hyperlink" Target="https://twitter.com/" TargetMode="External"/><Relationship Id="rId1316" Type="http://schemas.openxmlformats.org/officeDocument/2006/relationships/hyperlink" Target="https://twitter.com/" TargetMode="External"/><Relationship Id="rId22" Type="http://schemas.openxmlformats.org/officeDocument/2006/relationships/hyperlink" Target="https://twitter.com/kataebstudents/status/697102962204631040" TargetMode="External"/><Relationship Id="rId118" Type="http://schemas.openxmlformats.org/officeDocument/2006/relationships/hyperlink" Target="https://www.facebook.com/lebanesevoices/posts/10153841874224462" TargetMode="External"/><Relationship Id="rId325" Type="http://schemas.openxmlformats.org/officeDocument/2006/relationships/hyperlink" Target="https://twitter.com/" TargetMode="External"/><Relationship Id="rId532" Type="http://schemas.openxmlformats.org/officeDocument/2006/relationships/hyperlink" Target="https://twitter.com/" TargetMode="External"/><Relationship Id="rId977" Type="http://schemas.openxmlformats.org/officeDocument/2006/relationships/hyperlink" Target="https://twitter.com/" TargetMode="External"/><Relationship Id="rId1162" Type="http://schemas.openxmlformats.org/officeDocument/2006/relationships/hyperlink" Target="https://twitter.com/" TargetMode="External"/><Relationship Id="rId171" Type="http://schemas.openxmlformats.org/officeDocument/2006/relationships/hyperlink" Target="https://twitter.com/" TargetMode="External"/><Relationship Id="rId837" Type="http://schemas.openxmlformats.org/officeDocument/2006/relationships/hyperlink" Target="https://twitter.com/" TargetMode="External"/><Relationship Id="rId1022" Type="http://schemas.openxmlformats.org/officeDocument/2006/relationships/hyperlink" Target="https://twitter.com/" TargetMode="External"/><Relationship Id="rId1467" Type="http://schemas.openxmlformats.org/officeDocument/2006/relationships/hyperlink" Target="https://twitter.com/" TargetMode="External"/><Relationship Id="rId269" Type="http://schemas.openxmlformats.org/officeDocument/2006/relationships/hyperlink" Target="https://twitter.com/" TargetMode="External"/><Relationship Id="rId476" Type="http://schemas.openxmlformats.org/officeDocument/2006/relationships/hyperlink" Target="https://twitter.com/" TargetMode="External"/><Relationship Id="rId683" Type="http://schemas.openxmlformats.org/officeDocument/2006/relationships/hyperlink" Target="https://twitter.com/" TargetMode="External"/><Relationship Id="rId890" Type="http://schemas.openxmlformats.org/officeDocument/2006/relationships/hyperlink" Target="https://twitter.com/" TargetMode="External"/><Relationship Id="rId904" Type="http://schemas.openxmlformats.org/officeDocument/2006/relationships/hyperlink" Target="https://twitter.com/" TargetMode="External"/><Relationship Id="rId1327" Type="http://schemas.openxmlformats.org/officeDocument/2006/relationships/hyperlink" Target="https://twitter.com/" TargetMode="External"/><Relationship Id="rId33" Type="http://schemas.openxmlformats.org/officeDocument/2006/relationships/hyperlink" Target="https://twitter.com/eliasbarraj/status/699286104495640576" TargetMode="External"/><Relationship Id="rId129" Type="http://schemas.openxmlformats.org/officeDocument/2006/relationships/hyperlink" Target="https://twitter.com/" TargetMode="External"/><Relationship Id="rId336" Type="http://schemas.openxmlformats.org/officeDocument/2006/relationships/hyperlink" Target="https://twitter.com/" TargetMode="External"/><Relationship Id="rId543" Type="http://schemas.openxmlformats.org/officeDocument/2006/relationships/hyperlink" Target="https://twitter.com/" TargetMode="External"/><Relationship Id="rId988" Type="http://schemas.openxmlformats.org/officeDocument/2006/relationships/hyperlink" Target="https://twitter.com/" TargetMode="External"/><Relationship Id="rId1173" Type="http://schemas.openxmlformats.org/officeDocument/2006/relationships/hyperlink" Target="https://twitter.com/" TargetMode="External"/><Relationship Id="rId1380" Type="http://schemas.openxmlformats.org/officeDocument/2006/relationships/hyperlink" Target="https://twitter.com/" TargetMode="External"/><Relationship Id="rId182" Type="http://schemas.openxmlformats.org/officeDocument/2006/relationships/hyperlink" Target="https://twitter.com/" TargetMode="External"/><Relationship Id="rId403" Type="http://schemas.openxmlformats.org/officeDocument/2006/relationships/hyperlink" Target="https://twitter.com/" TargetMode="External"/><Relationship Id="rId750" Type="http://schemas.openxmlformats.org/officeDocument/2006/relationships/hyperlink" Target="https://twitter.com/" TargetMode="External"/><Relationship Id="rId848" Type="http://schemas.openxmlformats.org/officeDocument/2006/relationships/hyperlink" Target="https://twitter.com/" TargetMode="External"/><Relationship Id="rId1033" Type="http://schemas.openxmlformats.org/officeDocument/2006/relationships/hyperlink" Target="https://twitter.com/" TargetMode="External"/><Relationship Id="rId1478" Type="http://schemas.openxmlformats.org/officeDocument/2006/relationships/hyperlink" Target="https://twitter.com/" TargetMode="External"/><Relationship Id="rId487" Type="http://schemas.openxmlformats.org/officeDocument/2006/relationships/hyperlink" Target="https://twitter.com/" TargetMode="External"/><Relationship Id="rId610" Type="http://schemas.openxmlformats.org/officeDocument/2006/relationships/hyperlink" Target="https://twitter.com/" TargetMode="External"/><Relationship Id="rId694" Type="http://schemas.openxmlformats.org/officeDocument/2006/relationships/hyperlink" Target="https://twitter.com/" TargetMode="External"/><Relationship Id="rId708" Type="http://schemas.openxmlformats.org/officeDocument/2006/relationships/hyperlink" Target="https://twitter.com/" TargetMode="External"/><Relationship Id="rId915" Type="http://schemas.openxmlformats.org/officeDocument/2006/relationships/hyperlink" Target="https://twitter.com/" TargetMode="External"/><Relationship Id="rId1240" Type="http://schemas.openxmlformats.org/officeDocument/2006/relationships/hyperlink" Target="https://twitter.com/" TargetMode="External"/><Relationship Id="rId1338" Type="http://schemas.openxmlformats.org/officeDocument/2006/relationships/hyperlink" Target="https://twitter.com/" TargetMode="External"/><Relationship Id="rId347" Type="http://schemas.openxmlformats.org/officeDocument/2006/relationships/hyperlink" Target="https://twitter.com/" TargetMode="External"/><Relationship Id="rId999" Type="http://schemas.openxmlformats.org/officeDocument/2006/relationships/hyperlink" Target="https://twitter.com/" TargetMode="External"/><Relationship Id="rId1100" Type="http://schemas.openxmlformats.org/officeDocument/2006/relationships/hyperlink" Target="https://twitter.com/" TargetMode="External"/><Relationship Id="rId1184" Type="http://schemas.openxmlformats.org/officeDocument/2006/relationships/hyperlink" Target="https://twitter.com/" TargetMode="External"/><Relationship Id="rId1405" Type="http://schemas.openxmlformats.org/officeDocument/2006/relationships/hyperlink" Target="https://twitter.com/" TargetMode="External"/><Relationship Id="rId44" Type="http://schemas.openxmlformats.org/officeDocument/2006/relationships/hyperlink" Target="http://www.arabi21.com/Story/888083" TargetMode="External"/><Relationship Id="rId554" Type="http://schemas.openxmlformats.org/officeDocument/2006/relationships/hyperlink" Target="https://twitter.com/" TargetMode="External"/><Relationship Id="rId761" Type="http://schemas.openxmlformats.org/officeDocument/2006/relationships/hyperlink" Target="https://twitter.com/" TargetMode="External"/><Relationship Id="rId859" Type="http://schemas.openxmlformats.org/officeDocument/2006/relationships/hyperlink" Target="https://twitter.com/" TargetMode="External"/><Relationship Id="rId1391" Type="http://schemas.openxmlformats.org/officeDocument/2006/relationships/hyperlink" Target="https://twitter.com/" TargetMode="External"/><Relationship Id="rId1489" Type="http://schemas.openxmlformats.org/officeDocument/2006/relationships/hyperlink" Target="https://twitter.com/" TargetMode="External"/><Relationship Id="rId193" Type="http://schemas.openxmlformats.org/officeDocument/2006/relationships/hyperlink" Target="https://twitter.com/" TargetMode="External"/><Relationship Id="rId207" Type="http://schemas.openxmlformats.org/officeDocument/2006/relationships/hyperlink" Target="https://twitter.com/" TargetMode="External"/><Relationship Id="rId414" Type="http://schemas.openxmlformats.org/officeDocument/2006/relationships/hyperlink" Target="https://twitter.com/" TargetMode="External"/><Relationship Id="rId498" Type="http://schemas.openxmlformats.org/officeDocument/2006/relationships/hyperlink" Target="https://twitter.com/" TargetMode="External"/><Relationship Id="rId621" Type="http://schemas.openxmlformats.org/officeDocument/2006/relationships/hyperlink" Target="https://twitter.com/" TargetMode="External"/><Relationship Id="rId1044" Type="http://schemas.openxmlformats.org/officeDocument/2006/relationships/hyperlink" Target="https://twitter.com/" TargetMode="External"/><Relationship Id="rId1251" Type="http://schemas.openxmlformats.org/officeDocument/2006/relationships/hyperlink" Target="https://twitter.com/" TargetMode="External"/><Relationship Id="rId1349" Type="http://schemas.openxmlformats.org/officeDocument/2006/relationships/hyperlink" Target="https://twitter.com/" TargetMode="External"/><Relationship Id="rId260" Type="http://schemas.openxmlformats.org/officeDocument/2006/relationships/hyperlink" Target="https://twitter.com/" TargetMode="External"/><Relationship Id="rId719" Type="http://schemas.openxmlformats.org/officeDocument/2006/relationships/hyperlink" Target="https://twitter.com/" TargetMode="External"/><Relationship Id="rId926" Type="http://schemas.openxmlformats.org/officeDocument/2006/relationships/hyperlink" Target="https://twitter.com/" TargetMode="External"/><Relationship Id="rId1111" Type="http://schemas.openxmlformats.org/officeDocument/2006/relationships/hyperlink" Target="https://twitter.com/" TargetMode="External"/><Relationship Id="rId55" Type="http://schemas.openxmlformats.org/officeDocument/2006/relationships/hyperlink" Target="http://www.arabi21.com/Story/887840" TargetMode="External"/><Relationship Id="rId120" Type="http://schemas.openxmlformats.org/officeDocument/2006/relationships/hyperlink" Target="https://twitter.com/" TargetMode="External"/><Relationship Id="rId358" Type="http://schemas.openxmlformats.org/officeDocument/2006/relationships/hyperlink" Target="https://twitter.com/" TargetMode="External"/><Relationship Id="rId565" Type="http://schemas.openxmlformats.org/officeDocument/2006/relationships/hyperlink" Target="https://twitter.com/" TargetMode="External"/><Relationship Id="rId772" Type="http://schemas.openxmlformats.org/officeDocument/2006/relationships/hyperlink" Target="https://twitter.com/" TargetMode="External"/><Relationship Id="rId1195" Type="http://schemas.openxmlformats.org/officeDocument/2006/relationships/hyperlink" Target="https://twitter.com/" TargetMode="External"/><Relationship Id="rId1209" Type="http://schemas.openxmlformats.org/officeDocument/2006/relationships/hyperlink" Target="https://twitter.com/" TargetMode="External"/><Relationship Id="rId1416" Type="http://schemas.openxmlformats.org/officeDocument/2006/relationships/hyperlink" Target="https://twitter.com/" TargetMode="External"/><Relationship Id="rId218" Type="http://schemas.openxmlformats.org/officeDocument/2006/relationships/hyperlink" Target="https://twitter.com/" TargetMode="External"/><Relationship Id="rId425" Type="http://schemas.openxmlformats.org/officeDocument/2006/relationships/hyperlink" Target="https://twitter.com/" TargetMode="External"/><Relationship Id="rId632" Type="http://schemas.openxmlformats.org/officeDocument/2006/relationships/hyperlink" Target="https://twitter.com/" TargetMode="External"/><Relationship Id="rId1055" Type="http://schemas.openxmlformats.org/officeDocument/2006/relationships/hyperlink" Target="https://twitter.com/" TargetMode="External"/><Relationship Id="rId1262" Type="http://schemas.openxmlformats.org/officeDocument/2006/relationships/hyperlink" Target="https://twitter.com/" TargetMode="External"/><Relationship Id="rId271" Type="http://schemas.openxmlformats.org/officeDocument/2006/relationships/hyperlink" Target="https://twitter.com/" TargetMode="External"/><Relationship Id="rId937" Type="http://schemas.openxmlformats.org/officeDocument/2006/relationships/hyperlink" Target="https://twitter.com/" TargetMode="External"/><Relationship Id="rId1122" Type="http://schemas.openxmlformats.org/officeDocument/2006/relationships/hyperlink" Target="https://twitter.com/" TargetMode="External"/><Relationship Id="rId66" Type="http://schemas.openxmlformats.org/officeDocument/2006/relationships/hyperlink" Target="http://www.alhayat.com/Articles/14036405" TargetMode="External"/><Relationship Id="rId131" Type="http://schemas.openxmlformats.org/officeDocument/2006/relationships/hyperlink" Target="https://twitter.com/" TargetMode="External"/><Relationship Id="rId369" Type="http://schemas.openxmlformats.org/officeDocument/2006/relationships/hyperlink" Target="https://twitter.com/" TargetMode="External"/><Relationship Id="rId576" Type="http://schemas.openxmlformats.org/officeDocument/2006/relationships/hyperlink" Target="https://twitter.com/" TargetMode="External"/><Relationship Id="rId783" Type="http://schemas.openxmlformats.org/officeDocument/2006/relationships/hyperlink" Target="https://twitter.com/" TargetMode="External"/><Relationship Id="rId990" Type="http://schemas.openxmlformats.org/officeDocument/2006/relationships/hyperlink" Target="https://twitter.com/" TargetMode="External"/><Relationship Id="rId1427" Type="http://schemas.openxmlformats.org/officeDocument/2006/relationships/hyperlink" Target="https://twitter.com/" TargetMode="External"/><Relationship Id="rId229" Type="http://schemas.openxmlformats.org/officeDocument/2006/relationships/hyperlink" Target="https://twitter.com/" TargetMode="External"/><Relationship Id="rId436" Type="http://schemas.openxmlformats.org/officeDocument/2006/relationships/hyperlink" Target="https://twitter.com/" TargetMode="External"/><Relationship Id="rId643" Type="http://schemas.openxmlformats.org/officeDocument/2006/relationships/hyperlink" Target="https://twitter.com/" TargetMode="External"/><Relationship Id="rId1066" Type="http://schemas.openxmlformats.org/officeDocument/2006/relationships/hyperlink" Target="https://twitter.com/" TargetMode="External"/><Relationship Id="rId1273" Type="http://schemas.openxmlformats.org/officeDocument/2006/relationships/hyperlink" Target="https://twitter.com/" TargetMode="External"/><Relationship Id="rId1480" Type="http://schemas.openxmlformats.org/officeDocument/2006/relationships/hyperlink" Target="https://twitter.com/" TargetMode="External"/><Relationship Id="rId850" Type="http://schemas.openxmlformats.org/officeDocument/2006/relationships/hyperlink" Target="https://twitter.com/" TargetMode="External"/><Relationship Id="rId948" Type="http://schemas.openxmlformats.org/officeDocument/2006/relationships/hyperlink" Target="https://twitter.com/" TargetMode="External"/><Relationship Id="rId1133" Type="http://schemas.openxmlformats.org/officeDocument/2006/relationships/hyperlink" Target="https://twitter.com/" TargetMode="External"/><Relationship Id="rId77" Type="http://schemas.openxmlformats.org/officeDocument/2006/relationships/hyperlink" Target="http://www.alhayat.com/Articles/14036405" TargetMode="External"/><Relationship Id="rId282" Type="http://schemas.openxmlformats.org/officeDocument/2006/relationships/hyperlink" Target="https://twitter.com/" TargetMode="External"/><Relationship Id="rId503" Type="http://schemas.openxmlformats.org/officeDocument/2006/relationships/hyperlink" Target="https://twitter.com/" TargetMode="External"/><Relationship Id="rId587" Type="http://schemas.openxmlformats.org/officeDocument/2006/relationships/hyperlink" Target="https://twitter.com/" TargetMode="External"/><Relationship Id="rId710" Type="http://schemas.openxmlformats.org/officeDocument/2006/relationships/hyperlink" Target="https://twitter.com/" TargetMode="External"/><Relationship Id="rId808" Type="http://schemas.openxmlformats.org/officeDocument/2006/relationships/hyperlink" Target="https://twitter.com/" TargetMode="External"/><Relationship Id="rId1340" Type="http://schemas.openxmlformats.org/officeDocument/2006/relationships/hyperlink" Target="https://twitter.com/" TargetMode="External"/><Relationship Id="rId1438" Type="http://schemas.openxmlformats.org/officeDocument/2006/relationships/hyperlink" Target="https://twitter.com/" TargetMode="External"/><Relationship Id="rId8" Type="http://schemas.openxmlformats.org/officeDocument/2006/relationships/hyperlink" Target="http://jabalamelah.blogspot.com/2016/02/blog-post_1.html?spref=tw" TargetMode="External"/><Relationship Id="rId142" Type="http://schemas.openxmlformats.org/officeDocument/2006/relationships/hyperlink" Target="https://twitter.com/" TargetMode="External"/><Relationship Id="rId447" Type="http://schemas.openxmlformats.org/officeDocument/2006/relationships/hyperlink" Target="https://twitter.com/" TargetMode="External"/><Relationship Id="rId794" Type="http://schemas.openxmlformats.org/officeDocument/2006/relationships/hyperlink" Target="https://twitter.com/" TargetMode="External"/><Relationship Id="rId1077" Type="http://schemas.openxmlformats.org/officeDocument/2006/relationships/hyperlink" Target="https://twitter.com/" TargetMode="External"/><Relationship Id="rId1200" Type="http://schemas.openxmlformats.org/officeDocument/2006/relationships/hyperlink" Target="https://twitter.com/" TargetMode="External"/><Relationship Id="rId654" Type="http://schemas.openxmlformats.org/officeDocument/2006/relationships/hyperlink" Target="https://twitter.com/" TargetMode="External"/><Relationship Id="rId861" Type="http://schemas.openxmlformats.org/officeDocument/2006/relationships/hyperlink" Target="https://twitter.com/" TargetMode="External"/><Relationship Id="rId959" Type="http://schemas.openxmlformats.org/officeDocument/2006/relationships/hyperlink" Target="https://twitter.com/" TargetMode="External"/><Relationship Id="rId1284" Type="http://schemas.openxmlformats.org/officeDocument/2006/relationships/hyperlink" Target="https://twitter.com/" TargetMode="External"/><Relationship Id="rId1491" Type="http://schemas.openxmlformats.org/officeDocument/2006/relationships/hyperlink" Target="https://twitter.com/" TargetMode="External"/><Relationship Id="rId1505" Type="http://schemas.openxmlformats.org/officeDocument/2006/relationships/hyperlink" Target="https://twitter.com/" TargetMode="External"/><Relationship Id="rId293" Type="http://schemas.openxmlformats.org/officeDocument/2006/relationships/hyperlink" Target="https://twitter.com/" TargetMode="External"/><Relationship Id="rId307" Type="http://schemas.openxmlformats.org/officeDocument/2006/relationships/hyperlink" Target="https://twitter.com/" TargetMode="External"/><Relationship Id="rId514" Type="http://schemas.openxmlformats.org/officeDocument/2006/relationships/hyperlink" Target="https://twitter.com/" TargetMode="External"/><Relationship Id="rId721" Type="http://schemas.openxmlformats.org/officeDocument/2006/relationships/hyperlink" Target="https://twitter.com/" TargetMode="External"/><Relationship Id="rId1144" Type="http://schemas.openxmlformats.org/officeDocument/2006/relationships/hyperlink" Target="https://twitter.com/" TargetMode="External"/><Relationship Id="rId1351" Type="http://schemas.openxmlformats.org/officeDocument/2006/relationships/hyperlink" Target="https://twitter.com/" TargetMode="External"/><Relationship Id="rId1449" Type="http://schemas.openxmlformats.org/officeDocument/2006/relationships/hyperlink" Target="https://twitter.com/" TargetMode="External"/><Relationship Id="rId88" Type="http://schemas.openxmlformats.org/officeDocument/2006/relationships/hyperlink" Target="http://radiosour.com/live/18632" TargetMode="External"/><Relationship Id="rId153" Type="http://schemas.openxmlformats.org/officeDocument/2006/relationships/hyperlink" Target="https://twitter.com/" TargetMode="External"/><Relationship Id="rId360" Type="http://schemas.openxmlformats.org/officeDocument/2006/relationships/hyperlink" Target="https://twitter.com/" TargetMode="External"/><Relationship Id="rId598" Type="http://schemas.openxmlformats.org/officeDocument/2006/relationships/hyperlink" Target="https://twitter.com/" TargetMode="External"/><Relationship Id="rId819" Type="http://schemas.openxmlformats.org/officeDocument/2006/relationships/hyperlink" Target="https://twitter.com/" TargetMode="External"/><Relationship Id="rId1004" Type="http://schemas.openxmlformats.org/officeDocument/2006/relationships/hyperlink" Target="https://twitter.com/" TargetMode="External"/><Relationship Id="rId1211" Type="http://schemas.openxmlformats.org/officeDocument/2006/relationships/hyperlink" Target="https://twitter.com/" TargetMode="External"/><Relationship Id="rId220" Type="http://schemas.openxmlformats.org/officeDocument/2006/relationships/hyperlink" Target="https://twitter.com/" TargetMode="External"/><Relationship Id="rId458" Type="http://schemas.openxmlformats.org/officeDocument/2006/relationships/hyperlink" Target="https://twitter.com/" TargetMode="External"/><Relationship Id="rId665" Type="http://schemas.openxmlformats.org/officeDocument/2006/relationships/hyperlink" Target="https://twitter.com/" TargetMode="External"/><Relationship Id="rId872" Type="http://schemas.openxmlformats.org/officeDocument/2006/relationships/hyperlink" Target="https://twitter.com/" TargetMode="External"/><Relationship Id="rId1088" Type="http://schemas.openxmlformats.org/officeDocument/2006/relationships/hyperlink" Target="https://twitter.com/" TargetMode="External"/><Relationship Id="rId1295" Type="http://schemas.openxmlformats.org/officeDocument/2006/relationships/hyperlink" Target="https://twitter.com/" TargetMode="External"/><Relationship Id="rId1309" Type="http://schemas.openxmlformats.org/officeDocument/2006/relationships/hyperlink" Target="https://twitter.com/" TargetMode="External"/><Relationship Id="rId1516" Type="http://schemas.openxmlformats.org/officeDocument/2006/relationships/table" Target="../tables/table1.xml"/><Relationship Id="rId15" Type="http://schemas.openxmlformats.org/officeDocument/2006/relationships/hyperlink" Target="https://www.facebook.com/tol3etre7etkom/posts/1693143364281111" TargetMode="External"/><Relationship Id="rId318" Type="http://schemas.openxmlformats.org/officeDocument/2006/relationships/hyperlink" Target="https://twitter.com/" TargetMode="External"/><Relationship Id="rId525" Type="http://schemas.openxmlformats.org/officeDocument/2006/relationships/hyperlink" Target="https://twitter.com/" TargetMode="External"/><Relationship Id="rId732" Type="http://schemas.openxmlformats.org/officeDocument/2006/relationships/hyperlink" Target="https://twitter.com/" TargetMode="External"/><Relationship Id="rId1155" Type="http://schemas.openxmlformats.org/officeDocument/2006/relationships/hyperlink" Target="https://twitter.com/" TargetMode="External"/><Relationship Id="rId1362" Type="http://schemas.openxmlformats.org/officeDocument/2006/relationships/hyperlink" Target="https://twitter.com/" TargetMode="External"/><Relationship Id="rId99" Type="http://schemas.openxmlformats.org/officeDocument/2006/relationships/hyperlink" Target="http://www.arabi21.com/Story/887840" TargetMode="External"/><Relationship Id="rId164" Type="http://schemas.openxmlformats.org/officeDocument/2006/relationships/hyperlink" Target="https://twitter.com/" TargetMode="External"/><Relationship Id="rId371" Type="http://schemas.openxmlformats.org/officeDocument/2006/relationships/hyperlink" Target="https://twitter.com/" TargetMode="External"/><Relationship Id="rId1015" Type="http://schemas.openxmlformats.org/officeDocument/2006/relationships/hyperlink" Target="https://twitter.com/" TargetMode="External"/><Relationship Id="rId1222" Type="http://schemas.openxmlformats.org/officeDocument/2006/relationships/hyperlink" Target="https://twitter.com/" TargetMode="External"/><Relationship Id="rId469" Type="http://schemas.openxmlformats.org/officeDocument/2006/relationships/hyperlink" Target="https://twitter.com/" TargetMode="External"/><Relationship Id="rId676" Type="http://schemas.openxmlformats.org/officeDocument/2006/relationships/hyperlink" Target="https://twitter.com/" TargetMode="External"/><Relationship Id="rId883" Type="http://schemas.openxmlformats.org/officeDocument/2006/relationships/hyperlink" Target="https://twitter.com/" TargetMode="External"/><Relationship Id="rId1099" Type="http://schemas.openxmlformats.org/officeDocument/2006/relationships/hyperlink" Target="https://twitter.com/" TargetMode="External"/><Relationship Id="rId26" Type="http://schemas.openxmlformats.org/officeDocument/2006/relationships/hyperlink" Target="http://www.arabi21.com/Story/887745" TargetMode="External"/><Relationship Id="rId231" Type="http://schemas.openxmlformats.org/officeDocument/2006/relationships/hyperlink" Target="https://twitter.com/" TargetMode="External"/><Relationship Id="rId329" Type="http://schemas.openxmlformats.org/officeDocument/2006/relationships/hyperlink" Target="https://twitter.com/" TargetMode="External"/><Relationship Id="rId536" Type="http://schemas.openxmlformats.org/officeDocument/2006/relationships/hyperlink" Target="https://twitter.com/" TargetMode="External"/><Relationship Id="rId1166" Type="http://schemas.openxmlformats.org/officeDocument/2006/relationships/hyperlink" Target="https://twitter.com/" TargetMode="External"/><Relationship Id="rId1373" Type="http://schemas.openxmlformats.org/officeDocument/2006/relationships/hyperlink" Target="https://twitter.com/" TargetMode="External"/><Relationship Id="rId175" Type="http://schemas.openxmlformats.org/officeDocument/2006/relationships/hyperlink" Target="https://twitter.com/" TargetMode="External"/><Relationship Id="rId743" Type="http://schemas.openxmlformats.org/officeDocument/2006/relationships/hyperlink" Target="https://twitter.com/" TargetMode="External"/><Relationship Id="rId950" Type="http://schemas.openxmlformats.org/officeDocument/2006/relationships/hyperlink" Target="https://twitter.com/" TargetMode="External"/><Relationship Id="rId1026" Type="http://schemas.openxmlformats.org/officeDocument/2006/relationships/hyperlink" Target="https://twitter.com/" TargetMode="External"/><Relationship Id="rId382" Type="http://schemas.openxmlformats.org/officeDocument/2006/relationships/hyperlink" Target="https://twitter.com/" TargetMode="External"/><Relationship Id="rId603" Type="http://schemas.openxmlformats.org/officeDocument/2006/relationships/hyperlink" Target="https://twitter.com/" TargetMode="External"/><Relationship Id="rId687" Type="http://schemas.openxmlformats.org/officeDocument/2006/relationships/hyperlink" Target="https://twitter.com/" TargetMode="External"/><Relationship Id="rId810" Type="http://schemas.openxmlformats.org/officeDocument/2006/relationships/hyperlink" Target="https://twitter.com/" TargetMode="External"/><Relationship Id="rId908" Type="http://schemas.openxmlformats.org/officeDocument/2006/relationships/hyperlink" Target="https://twitter.com/" TargetMode="External"/><Relationship Id="rId1233" Type="http://schemas.openxmlformats.org/officeDocument/2006/relationships/hyperlink" Target="https://twitter.com/" TargetMode="External"/><Relationship Id="rId1440" Type="http://schemas.openxmlformats.org/officeDocument/2006/relationships/hyperlink" Target="https://twitter.com/" TargetMode="External"/><Relationship Id="rId242" Type="http://schemas.openxmlformats.org/officeDocument/2006/relationships/hyperlink" Target="https://twitter.com/" TargetMode="External"/><Relationship Id="rId894" Type="http://schemas.openxmlformats.org/officeDocument/2006/relationships/hyperlink" Target="https://twitter.com/" TargetMode="External"/><Relationship Id="rId1177" Type="http://schemas.openxmlformats.org/officeDocument/2006/relationships/hyperlink" Target="https://twitter.com/" TargetMode="External"/><Relationship Id="rId1300" Type="http://schemas.openxmlformats.org/officeDocument/2006/relationships/hyperlink" Target="https://twitter.com/" TargetMode="External"/><Relationship Id="rId37" Type="http://schemas.openxmlformats.org/officeDocument/2006/relationships/hyperlink" Target="https://twitter.com/RTarabic/status/699300432691134464" TargetMode="External"/><Relationship Id="rId102" Type="http://schemas.openxmlformats.org/officeDocument/2006/relationships/hyperlink" Target="http://www.arabi21.com/Story/888608" TargetMode="External"/><Relationship Id="rId547" Type="http://schemas.openxmlformats.org/officeDocument/2006/relationships/hyperlink" Target="https://twitter.com/" TargetMode="External"/><Relationship Id="rId754" Type="http://schemas.openxmlformats.org/officeDocument/2006/relationships/hyperlink" Target="https://twitter.com/" TargetMode="External"/><Relationship Id="rId961" Type="http://schemas.openxmlformats.org/officeDocument/2006/relationships/hyperlink" Target="https://twitter.com/" TargetMode="External"/><Relationship Id="rId1384" Type="http://schemas.openxmlformats.org/officeDocument/2006/relationships/hyperlink" Target="https://twitter.com/" TargetMode="External"/><Relationship Id="rId90" Type="http://schemas.openxmlformats.org/officeDocument/2006/relationships/hyperlink" Target="http://www.almodon.com/society/2016/2/18/%D8%B7%D9%84%D8%B9%D8%AA-%D8%B1%D9%8A%D8%AD%D8%AA%D9%83%D9%85-%D8%B9%D8%B5%D8%B1-%D8%A7%D9%84%D8%B5%D9%81%D9%82%D8%A7%D8%AA-%D9%88%D8%A7%D9%84%D8%AA%D9%87%D8%B1%D9%8A%D8%A8%D8%A7%D8%AA-%D9%88%D8%A7%D9%84%D9%81%D8%B3%D8%A7%D8%AF-%D8%A7%D9%86%D8%AA%D9%87%D9%89?platform=hootsuite" TargetMode="External"/><Relationship Id="rId186" Type="http://schemas.openxmlformats.org/officeDocument/2006/relationships/hyperlink" Target="https://twitter.com/" TargetMode="External"/><Relationship Id="rId393" Type="http://schemas.openxmlformats.org/officeDocument/2006/relationships/hyperlink" Target="https://twitter.com/" TargetMode="External"/><Relationship Id="rId407" Type="http://schemas.openxmlformats.org/officeDocument/2006/relationships/hyperlink" Target="https://twitter.com/" TargetMode="External"/><Relationship Id="rId614" Type="http://schemas.openxmlformats.org/officeDocument/2006/relationships/hyperlink" Target="https://twitter.com/" TargetMode="External"/><Relationship Id="rId821" Type="http://schemas.openxmlformats.org/officeDocument/2006/relationships/hyperlink" Target="https://twitter.com/" TargetMode="External"/><Relationship Id="rId1037" Type="http://schemas.openxmlformats.org/officeDocument/2006/relationships/hyperlink" Target="https://twitter.com/" TargetMode="External"/><Relationship Id="rId1244" Type="http://schemas.openxmlformats.org/officeDocument/2006/relationships/hyperlink" Target="https://twitter.com/" TargetMode="External"/><Relationship Id="rId1451" Type="http://schemas.openxmlformats.org/officeDocument/2006/relationships/hyperlink" Target="https://twitter.com/" TargetMode="External"/><Relationship Id="rId253" Type="http://schemas.openxmlformats.org/officeDocument/2006/relationships/hyperlink" Target="https://twitter.com/" TargetMode="External"/><Relationship Id="rId460" Type="http://schemas.openxmlformats.org/officeDocument/2006/relationships/hyperlink" Target="https://twitter.com/" TargetMode="External"/><Relationship Id="rId698" Type="http://schemas.openxmlformats.org/officeDocument/2006/relationships/hyperlink" Target="https://twitter.com/" TargetMode="External"/><Relationship Id="rId919" Type="http://schemas.openxmlformats.org/officeDocument/2006/relationships/hyperlink" Target="https://twitter.com/" TargetMode="External"/><Relationship Id="rId1090" Type="http://schemas.openxmlformats.org/officeDocument/2006/relationships/hyperlink" Target="https://twitter.com/" TargetMode="External"/><Relationship Id="rId1104" Type="http://schemas.openxmlformats.org/officeDocument/2006/relationships/hyperlink" Target="https://twitter.com/" TargetMode="External"/><Relationship Id="rId1311" Type="http://schemas.openxmlformats.org/officeDocument/2006/relationships/hyperlink" Target="https://twitter.com/" TargetMode="External"/><Relationship Id="rId48" Type="http://schemas.openxmlformats.org/officeDocument/2006/relationships/hyperlink" Target="http://youm7.com/story/2016/2/15/%d8%a7%d9%84%d8%b7%d8%a7%d9%84%d8%a8-%d8%a7%d9%84%d9%85%d8%b5%d9%81%d9%88%d8%b9-%d8%b9%d9%84%d9%89-%d9%88%d8%ac%d9%87%d9%87-%d9%85%d9%86-%d8%b9%d9%85%d9%8a%d8%af-%d8%a7%d9%84%d9%85%d8%b9%d9%87%d8%af-%d8%a7%d9%84%d8%b5%d8%ad%d9%89--%d9%82%d8%a7%d9%84%d9%88%d9%84%d9%89-%d9%84%d9%88-%d9%85%d8%b9%d8%aa%d8%b0/2586497" TargetMode="External"/><Relationship Id="rId113" Type="http://schemas.openxmlformats.org/officeDocument/2006/relationships/hyperlink" Target="https://m.youtube.com/channel/UCdy1ktBqZA8Cm_wvpUlIlpA" TargetMode="External"/><Relationship Id="rId320" Type="http://schemas.openxmlformats.org/officeDocument/2006/relationships/hyperlink" Target="https://twitter.com/" TargetMode="External"/><Relationship Id="rId558" Type="http://schemas.openxmlformats.org/officeDocument/2006/relationships/hyperlink" Target="https://twitter.com/" TargetMode="External"/><Relationship Id="rId765" Type="http://schemas.openxmlformats.org/officeDocument/2006/relationships/hyperlink" Target="https://twitter.com/" TargetMode="External"/><Relationship Id="rId972" Type="http://schemas.openxmlformats.org/officeDocument/2006/relationships/hyperlink" Target="https://twitter.com/" TargetMode="External"/><Relationship Id="rId1188" Type="http://schemas.openxmlformats.org/officeDocument/2006/relationships/hyperlink" Target="https://twitter.com/" TargetMode="External"/><Relationship Id="rId1395" Type="http://schemas.openxmlformats.org/officeDocument/2006/relationships/hyperlink" Target="https://twitter.com/" TargetMode="External"/><Relationship Id="rId1409" Type="http://schemas.openxmlformats.org/officeDocument/2006/relationships/hyperlink" Target="https://twitter.com/" TargetMode="External"/><Relationship Id="rId197" Type="http://schemas.openxmlformats.org/officeDocument/2006/relationships/hyperlink" Target="https://twitter.com/" TargetMode="External"/><Relationship Id="rId418" Type="http://schemas.openxmlformats.org/officeDocument/2006/relationships/hyperlink" Target="https://twitter.com/" TargetMode="External"/><Relationship Id="rId625" Type="http://schemas.openxmlformats.org/officeDocument/2006/relationships/hyperlink" Target="https://twitter.com/" TargetMode="External"/><Relationship Id="rId832" Type="http://schemas.openxmlformats.org/officeDocument/2006/relationships/hyperlink" Target="https://twitter.com/" TargetMode="External"/><Relationship Id="rId1048" Type="http://schemas.openxmlformats.org/officeDocument/2006/relationships/hyperlink" Target="https://twitter.com/" TargetMode="External"/><Relationship Id="rId1255" Type="http://schemas.openxmlformats.org/officeDocument/2006/relationships/hyperlink" Target="https://twitter.com/" TargetMode="External"/><Relationship Id="rId1462" Type="http://schemas.openxmlformats.org/officeDocument/2006/relationships/hyperlink" Target="https://twitter.com/" TargetMode="External"/><Relationship Id="rId264" Type="http://schemas.openxmlformats.org/officeDocument/2006/relationships/hyperlink" Target="https://twitter.com/" TargetMode="External"/><Relationship Id="rId471" Type="http://schemas.openxmlformats.org/officeDocument/2006/relationships/hyperlink" Target="https://twitter.com/" TargetMode="External"/><Relationship Id="rId1115" Type="http://schemas.openxmlformats.org/officeDocument/2006/relationships/hyperlink" Target="https://twitter.com/" TargetMode="External"/><Relationship Id="rId1322" Type="http://schemas.openxmlformats.org/officeDocument/2006/relationships/hyperlink" Target="https://twitter.com/" TargetMode="External"/><Relationship Id="rId59" Type="http://schemas.openxmlformats.org/officeDocument/2006/relationships/hyperlink" Target="http://www.ultrasawt.com/%D9%84%D8%A8%D9%86%D8%A7%D9%86-%D9%83%D9%85%D8%A7-%D9%84%D8%A7-%D9%86%D8%B9%D8%B1%D9%81%D9%87-%D8%AC%D8%B1%D8%A7%D8%A6%D9%85-%D8%A8%D9%85%D8%B3%D8%A7%D8%AD%D8%A9-%D8%A7%D9%84%D9%88%D8%B7%D9%86/%D8%A5%D9%8A%D9%86%D8%A7%D8%B3-%D8%A7%D9%84%D9%82%D8%A7%D8%AF%D8%B1%D9%8A/%D8%AD%D9%82%D9%88%D9%82-%D9%88%D8%AD%D8%B1%D9%8A%D8%A7%D8%AA/%D8%B3%D9%8A%D8%A7%D8%B3%D8%A9?utm_content=buffer56e64&amp;utm_medium=social&amp;utm_source=twitter.com&amp;utm_campaign=buffer" TargetMode="External"/><Relationship Id="rId124" Type="http://schemas.openxmlformats.org/officeDocument/2006/relationships/hyperlink" Target="https://twitter.com/" TargetMode="External"/><Relationship Id="rId569" Type="http://schemas.openxmlformats.org/officeDocument/2006/relationships/hyperlink" Target="https://twitter.com/" TargetMode="External"/><Relationship Id="rId776" Type="http://schemas.openxmlformats.org/officeDocument/2006/relationships/hyperlink" Target="https://twitter.com/" TargetMode="External"/><Relationship Id="rId983" Type="http://schemas.openxmlformats.org/officeDocument/2006/relationships/hyperlink" Target="https://twitter.com/" TargetMode="External"/><Relationship Id="rId1199" Type="http://schemas.openxmlformats.org/officeDocument/2006/relationships/hyperlink" Target="https://twitter.com/" TargetMode="External"/><Relationship Id="rId331" Type="http://schemas.openxmlformats.org/officeDocument/2006/relationships/hyperlink" Target="https://twitter.com/" TargetMode="External"/><Relationship Id="rId429" Type="http://schemas.openxmlformats.org/officeDocument/2006/relationships/hyperlink" Target="https://twitter.com/" TargetMode="External"/><Relationship Id="rId636" Type="http://schemas.openxmlformats.org/officeDocument/2006/relationships/hyperlink" Target="https://twitter.com/" TargetMode="External"/><Relationship Id="rId1059" Type="http://schemas.openxmlformats.org/officeDocument/2006/relationships/hyperlink" Target="https://twitter.com/" TargetMode="External"/><Relationship Id="rId1266" Type="http://schemas.openxmlformats.org/officeDocument/2006/relationships/hyperlink" Target="https://twitter.com/" TargetMode="External"/><Relationship Id="rId1473" Type="http://schemas.openxmlformats.org/officeDocument/2006/relationships/hyperlink" Target="https://twitter.com/" TargetMode="External"/><Relationship Id="rId843" Type="http://schemas.openxmlformats.org/officeDocument/2006/relationships/hyperlink" Target="https://twitter.com/" TargetMode="External"/><Relationship Id="rId1126" Type="http://schemas.openxmlformats.org/officeDocument/2006/relationships/hyperlink" Target="https://twitter.com/" TargetMode="External"/><Relationship Id="rId275" Type="http://schemas.openxmlformats.org/officeDocument/2006/relationships/hyperlink" Target="https://twitter.com/" TargetMode="External"/><Relationship Id="rId482" Type="http://schemas.openxmlformats.org/officeDocument/2006/relationships/hyperlink" Target="https://twitter.com/" TargetMode="External"/><Relationship Id="rId703" Type="http://schemas.openxmlformats.org/officeDocument/2006/relationships/hyperlink" Target="https://twitter.com/" TargetMode="External"/><Relationship Id="rId910" Type="http://schemas.openxmlformats.org/officeDocument/2006/relationships/hyperlink" Target="https://twitter.com/" TargetMode="External"/><Relationship Id="rId1333" Type="http://schemas.openxmlformats.org/officeDocument/2006/relationships/hyperlink" Target="https://twitter.com/" TargetMode="External"/><Relationship Id="rId135" Type="http://schemas.openxmlformats.org/officeDocument/2006/relationships/hyperlink" Target="https://twitter.com/" TargetMode="External"/><Relationship Id="rId342" Type="http://schemas.openxmlformats.org/officeDocument/2006/relationships/hyperlink" Target="https://twitter.com/" TargetMode="External"/><Relationship Id="rId787" Type="http://schemas.openxmlformats.org/officeDocument/2006/relationships/hyperlink" Target="https://twitter.com/" TargetMode="External"/><Relationship Id="rId994" Type="http://schemas.openxmlformats.org/officeDocument/2006/relationships/hyperlink" Target="https://twitter.com/" TargetMode="External"/><Relationship Id="rId1400" Type="http://schemas.openxmlformats.org/officeDocument/2006/relationships/hyperlink" Target="https://twitter.com/" TargetMode="External"/><Relationship Id="rId202" Type="http://schemas.openxmlformats.org/officeDocument/2006/relationships/hyperlink" Target="https://twitter.com/" TargetMode="External"/><Relationship Id="rId647" Type="http://schemas.openxmlformats.org/officeDocument/2006/relationships/hyperlink" Target="https://twitter.com/" TargetMode="External"/><Relationship Id="rId854" Type="http://schemas.openxmlformats.org/officeDocument/2006/relationships/hyperlink" Target="https://twitter.com/" TargetMode="External"/><Relationship Id="rId1277" Type="http://schemas.openxmlformats.org/officeDocument/2006/relationships/hyperlink" Target="https://twitter.com/" TargetMode="External"/><Relationship Id="rId1484" Type="http://schemas.openxmlformats.org/officeDocument/2006/relationships/hyperlink" Target="https://twitter.com/" TargetMode="External"/><Relationship Id="rId286" Type="http://schemas.openxmlformats.org/officeDocument/2006/relationships/hyperlink" Target="https://twitter.com/" TargetMode="External"/><Relationship Id="rId493" Type="http://schemas.openxmlformats.org/officeDocument/2006/relationships/hyperlink" Target="https://twitter.com/" TargetMode="External"/><Relationship Id="rId507" Type="http://schemas.openxmlformats.org/officeDocument/2006/relationships/hyperlink" Target="https://twitter.com/" TargetMode="External"/><Relationship Id="rId714" Type="http://schemas.openxmlformats.org/officeDocument/2006/relationships/hyperlink" Target="https://twitter.com/" TargetMode="External"/><Relationship Id="rId921" Type="http://schemas.openxmlformats.org/officeDocument/2006/relationships/hyperlink" Target="https://twitter.com/" TargetMode="External"/><Relationship Id="rId1137" Type="http://schemas.openxmlformats.org/officeDocument/2006/relationships/hyperlink" Target="https://twitter.com/" TargetMode="External"/><Relationship Id="rId1344" Type="http://schemas.openxmlformats.org/officeDocument/2006/relationships/hyperlink" Target="https://twitter.com/" TargetMode="External"/><Relationship Id="rId50" Type="http://schemas.openxmlformats.org/officeDocument/2006/relationships/hyperlink" Target="https://twitter.com/bader89/status/699296270695985152" TargetMode="External"/><Relationship Id="rId146" Type="http://schemas.openxmlformats.org/officeDocument/2006/relationships/hyperlink" Target="https://twitter.com/" TargetMode="External"/><Relationship Id="rId353" Type="http://schemas.openxmlformats.org/officeDocument/2006/relationships/hyperlink" Target="https://twitter.com/" TargetMode="External"/><Relationship Id="rId560" Type="http://schemas.openxmlformats.org/officeDocument/2006/relationships/hyperlink" Target="https://twitter.com/" TargetMode="External"/><Relationship Id="rId798" Type="http://schemas.openxmlformats.org/officeDocument/2006/relationships/hyperlink" Target="https://twitter.com/" TargetMode="External"/><Relationship Id="rId1190" Type="http://schemas.openxmlformats.org/officeDocument/2006/relationships/hyperlink" Target="https://twitter.com/" TargetMode="External"/><Relationship Id="rId1204" Type="http://schemas.openxmlformats.org/officeDocument/2006/relationships/hyperlink" Target="https://twitter.com/" TargetMode="External"/><Relationship Id="rId1411" Type="http://schemas.openxmlformats.org/officeDocument/2006/relationships/hyperlink" Target="https://twitter.com/" TargetMode="External"/><Relationship Id="rId213" Type="http://schemas.openxmlformats.org/officeDocument/2006/relationships/hyperlink" Target="https://twitter.com/" TargetMode="External"/><Relationship Id="rId420" Type="http://schemas.openxmlformats.org/officeDocument/2006/relationships/hyperlink" Target="https://twitter.com/" TargetMode="External"/><Relationship Id="rId658" Type="http://schemas.openxmlformats.org/officeDocument/2006/relationships/hyperlink" Target="https://twitter.com/" TargetMode="External"/><Relationship Id="rId865" Type="http://schemas.openxmlformats.org/officeDocument/2006/relationships/hyperlink" Target="https://twitter.com/" TargetMode="External"/><Relationship Id="rId1050" Type="http://schemas.openxmlformats.org/officeDocument/2006/relationships/hyperlink" Target="https://twitter.com/" TargetMode="External"/><Relationship Id="rId1288" Type="http://schemas.openxmlformats.org/officeDocument/2006/relationships/hyperlink" Target="https://twitter.com/" TargetMode="External"/><Relationship Id="rId1495" Type="http://schemas.openxmlformats.org/officeDocument/2006/relationships/hyperlink" Target="https://twitter.com/" TargetMode="External"/><Relationship Id="rId1509" Type="http://schemas.openxmlformats.org/officeDocument/2006/relationships/hyperlink" Target="https://twitter.com/" TargetMode="External"/><Relationship Id="rId297" Type="http://schemas.openxmlformats.org/officeDocument/2006/relationships/hyperlink" Target="https://twitter.com/" TargetMode="External"/><Relationship Id="rId518" Type="http://schemas.openxmlformats.org/officeDocument/2006/relationships/hyperlink" Target="https://twitter.com/" TargetMode="External"/><Relationship Id="rId725" Type="http://schemas.openxmlformats.org/officeDocument/2006/relationships/hyperlink" Target="https://twitter.com/" TargetMode="External"/><Relationship Id="rId932" Type="http://schemas.openxmlformats.org/officeDocument/2006/relationships/hyperlink" Target="https://twitter.com/" TargetMode="External"/><Relationship Id="rId1148" Type="http://schemas.openxmlformats.org/officeDocument/2006/relationships/hyperlink" Target="https://twitter.com/" TargetMode="External"/><Relationship Id="rId1355" Type="http://schemas.openxmlformats.org/officeDocument/2006/relationships/hyperlink" Target="https://twitter.com/" TargetMode="External"/><Relationship Id="rId157" Type="http://schemas.openxmlformats.org/officeDocument/2006/relationships/hyperlink" Target="https://twitter.com/" TargetMode="External"/><Relationship Id="rId364" Type="http://schemas.openxmlformats.org/officeDocument/2006/relationships/hyperlink" Target="https://twitter.com/" TargetMode="External"/><Relationship Id="rId1008" Type="http://schemas.openxmlformats.org/officeDocument/2006/relationships/hyperlink" Target="https://twitter.com/" TargetMode="External"/><Relationship Id="rId1215" Type="http://schemas.openxmlformats.org/officeDocument/2006/relationships/hyperlink" Target="https://twitter.com/" TargetMode="External"/><Relationship Id="rId1422" Type="http://schemas.openxmlformats.org/officeDocument/2006/relationships/hyperlink" Target="https://twitter.com/" TargetMode="External"/><Relationship Id="rId61" Type="http://schemas.openxmlformats.org/officeDocument/2006/relationships/hyperlink" Target="https://www.facebook.com/tol3etre7etkom/posts/1693143364281111" TargetMode="External"/><Relationship Id="rId571" Type="http://schemas.openxmlformats.org/officeDocument/2006/relationships/hyperlink" Target="https://twitter.com/" TargetMode="External"/><Relationship Id="rId669" Type="http://schemas.openxmlformats.org/officeDocument/2006/relationships/hyperlink" Target="https://twitter.com/" TargetMode="External"/><Relationship Id="rId876" Type="http://schemas.openxmlformats.org/officeDocument/2006/relationships/hyperlink" Target="https://twitter.com/" TargetMode="External"/><Relationship Id="rId1299" Type="http://schemas.openxmlformats.org/officeDocument/2006/relationships/hyperlink" Target="https://twitter.com/" TargetMode="External"/><Relationship Id="rId19" Type="http://schemas.openxmlformats.org/officeDocument/2006/relationships/hyperlink" Target="http://www.lebanonontime.com/%D8%B7%D9%84%D8%B9%D8%AA-%D8%B1%D9%8A%D8%AD%D8%AA%D9%83%D9%85-%D8%A7%D8%B9%D8%AA%D8%B1%D8%A7%D8%B6%D8%A7-%D8%B9%D9%84%D9%89-%D9%82%D8%B1%D8%A7%D8%B1-%D8%AA%D8%B1%D8%AD%D9%8A%D9%84-%D8%A7%D9%84%D9%86/" TargetMode="External"/><Relationship Id="rId224" Type="http://schemas.openxmlformats.org/officeDocument/2006/relationships/hyperlink" Target="https://twitter.com/" TargetMode="External"/><Relationship Id="rId431" Type="http://schemas.openxmlformats.org/officeDocument/2006/relationships/hyperlink" Target="https://twitter.com/" TargetMode="External"/><Relationship Id="rId529" Type="http://schemas.openxmlformats.org/officeDocument/2006/relationships/hyperlink" Target="https://twitter.com/" TargetMode="External"/><Relationship Id="rId736" Type="http://schemas.openxmlformats.org/officeDocument/2006/relationships/hyperlink" Target="https://twitter.com/" TargetMode="External"/><Relationship Id="rId1061" Type="http://schemas.openxmlformats.org/officeDocument/2006/relationships/hyperlink" Target="https://twitter.com/" TargetMode="External"/><Relationship Id="rId1159" Type="http://schemas.openxmlformats.org/officeDocument/2006/relationships/hyperlink" Target="https://twitter.com/" TargetMode="External"/><Relationship Id="rId1366" Type="http://schemas.openxmlformats.org/officeDocument/2006/relationships/hyperlink" Target="https://twitter.com/" TargetMode="External"/><Relationship Id="rId168" Type="http://schemas.openxmlformats.org/officeDocument/2006/relationships/hyperlink" Target="https://twitter.com/" TargetMode="External"/><Relationship Id="rId943" Type="http://schemas.openxmlformats.org/officeDocument/2006/relationships/hyperlink" Target="https://twitter.com/" TargetMode="External"/><Relationship Id="rId1019" Type="http://schemas.openxmlformats.org/officeDocument/2006/relationships/hyperlink" Target="https://twitter.com/" TargetMode="External"/><Relationship Id="rId72" Type="http://schemas.openxmlformats.org/officeDocument/2006/relationships/hyperlink" Target="https://twitter.com/nadimkoteich/status/700047273166794752" TargetMode="External"/><Relationship Id="rId375" Type="http://schemas.openxmlformats.org/officeDocument/2006/relationships/hyperlink" Target="https://twitter.com/" TargetMode="External"/><Relationship Id="rId582" Type="http://schemas.openxmlformats.org/officeDocument/2006/relationships/hyperlink" Target="https://twitter.com/" TargetMode="External"/><Relationship Id="rId803" Type="http://schemas.openxmlformats.org/officeDocument/2006/relationships/hyperlink" Target="https://twitter.com/" TargetMode="External"/><Relationship Id="rId1226" Type="http://schemas.openxmlformats.org/officeDocument/2006/relationships/hyperlink" Target="https://twitter.com/" TargetMode="External"/><Relationship Id="rId1433" Type="http://schemas.openxmlformats.org/officeDocument/2006/relationships/hyperlink" Target="https://twitter.com/" TargetMode="External"/><Relationship Id="rId3" Type="http://schemas.openxmlformats.org/officeDocument/2006/relationships/hyperlink" Target="https://twitter.com/IbrahimMatary2/status/697835239163432960" TargetMode="External"/><Relationship Id="rId235" Type="http://schemas.openxmlformats.org/officeDocument/2006/relationships/hyperlink" Target="https://twitter.com/" TargetMode="External"/><Relationship Id="rId442" Type="http://schemas.openxmlformats.org/officeDocument/2006/relationships/hyperlink" Target="https://twitter.com/" TargetMode="External"/><Relationship Id="rId887" Type="http://schemas.openxmlformats.org/officeDocument/2006/relationships/hyperlink" Target="https://twitter.com/" TargetMode="External"/><Relationship Id="rId1072" Type="http://schemas.openxmlformats.org/officeDocument/2006/relationships/hyperlink" Target="https://twitter.com/" TargetMode="External"/><Relationship Id="rId1500" Type="http://schemas.openxmlformats.org/officeDocument/2006/relationships/hyperlink" Target="https://twitter.com/" TargetMode="External"/><Relationship Id="rId302" Type="http://schemas.openxmlformats.org/officeDocument/2006/relationships/hyperlink" Target="https://twitter.com/" TargetMode="External"/><Relationship Id="rId747" Type="http://schemas.openxmlformats.org/officeDocument/2006/relationships/hyperlink" Target="https://twitter.com/" TargetMode="External"/><Relationship Id="rId954" Type="http://schemas.openxmlformats.org/officeDocument/2006/relationships/hyperlink" Target="https://twitter.com/" TargetMode="External"/><Relationship Id="rId1377" Type="http://schemas.openxmlformats.org/officeDocument/2006/relationships/hyperlink" Target="https://twitter.com/" TargetMode="External"/><Relationship Id="rId83" Type="http://schemas.openxmlformats.org/officeDocument/2006/relationships/hyperlink" Target="http://publicpresse.com/Prog-news_ns-details_idnews-n20160002288-Arabic_nl-1.pt" TargetMode="External"/><Relationship Id="rId179" Type="http://schemas.openxmlformats.org/officeDocument/2006/relationships/hyperlink" Target="https://twitter.com/" TargetMode="External"/><Relationship Id="rId386" Type="http://schemas.openxmlformats.org/officeDocument/2006/relationships/hyperlink" Target="https://twitter.com/" TargetMode="External"/><Relationship Id="rId593" Type="http://schemas.openxmlformats.org/officeDocument/2006/relationships/hyperlink" Target="https://twitter.com/" TargetMode="External"/><Relationship Id="rId607" Type="http://schemas.openxmlformats.org/officeDocument/2006/relationships/hyperlink" Target="https://twitter.com/" TargetMode="External"/><Relationship Id="rId814" Type="http://schemas.openxmlformats.org/officeDocument/2006/relationships/hyperlink" Target="https://twitter.com/" TargetMode="External"/><Relationship Id="rId1237" Type="http://schemas.openxmlformats.org/officeDocument/2006/relationships/hyperlink" Target="https://twitter.com/" TargetMode="External"/><Relationship Id="rId1444" Type="http://schemas.openxmlformats.org/officeDocument/2006/relationships/hyperlink" Target="https://twitter.com/" TargetMode="External"/><Relationship Id="rId246" Type="http://schemas.openxmlformats.org/officeDocument/2006/relationships/hyperlink" Target="https://twitter.com/" TargetMode="External"/><Relationship Id="rId453" Type="http://schemas.openxmlformats.org/officeDocument/2006/relationships/hyperlink" Target="https://twitter.com/" TargetMode="External"/><Relationship Id="rId660" Type="http://schemas.openxmlformats.org/officeDocument/2006/relationships/hyperlink" Target="https://twitter.com/" TargetMode="External"/><Relationship Id="rId898" Type="http://schemas.openxmlformats.org/officeDocument/2006/relationships/hyperlink" Target="https://twitter.com/" TargetMode="External"/><Relationship Id="rId1083" Type="http://schemas.openxmlformats.org/officeDocument/2006/relationships/hyperlink" Target="https://twitter.com/" TargetMode="External"/><Relationship Id="rId1290" Type="http://schemas.openxmlformats.org/officeDocument/2006/relationships/hyperlink" Target="https://twitter.com/" TargetMode="External"/><Relationship Id="rId1304" Type="http://schemas.openxmlformats.org/officeDocument/2006/relationships/hyperlink" Target="https://twitter.com/" TargetMode="External"/><Relationship Id="rId1511" Type="http://schemas.openxmlformats.org/officeDocument/2006/relationships/hyperlink" Target="https://twitter.com/" TargetMode="External"/><Relationship Id="rId106" Type="http://schemas.openxmlformats.org/officeDocument/2006/relationships/hyperlink" Target="http://www.alriyadh.com/1130184" TargetMode="External"/><Relationship Id="rId313" Type="http://schemas.openxmlformats.org/officeDocument/2006/relationships/hyperlink" Target="https://twitter.com/" TargetMode="External"/><Relationship Id="rId758" Type="http://schemas.openxmlformats.org/officeDocument/2006/relationships/hyperlink" Target="https://twitter.com/" TargetMode="External"/><Relationship Id="rId965" Type="http://schemas.openxmlformats.org/officeDocument/2006/relationships/hyperlink" Target="https://twitter.com/" TargetMode="External"/><Relationship Id="rId1150" Type="http://schemas.openxmlformats.org/officeDocument/2006/relationships/hyperlink" Target="https://twitter.com/" TargetMode="External"/><Relationship Id="rId1388" Type="http://schemas.openxmlformats.org/officeDocument/2006/relationships/hyperlink" Target="https://twitter.com/" TargetMode="External"/><Relationship Id="rId10" Type="http://schemas.openxmlformats.org/officeDocument/2006/relationships/hyperlink" Target="https://www.facebook.com/Chaml.org/posts/1019334324772036" TargetMode="External"/><Relationship Id="rId94" Type="http://schemas.openxmlformats.org/officeDocument/2006/relationships/hyperlink" Target="https://twitter.com/spagov/status/700667264182292481" TargetMode="External"/><Relationship Id="rId397" Type="http://schemas.openxmlformats.org/officeDocument/2006/relationships/hyperlink" Target="https://twitter.com/" TargetMode="External"/><Relationship Id="rId520" Type="http://schemas.openxmlformats.org/officeDocument/2006/relationships/hyperlink" Target="https://twitter.com/" TargetMode="External"/><Relationship Id="rId618" Type="http://schemas.openxmlformats.org/officeDocument/2006/relationships/hyperlink" Target="https://twitter.com/" TargetMode="External"/><Relationship Id="rId825" Type="http://schemas.openxmlformats.org/officeDocument/2006/relationships/hyperlink" Target="https://twitter.com/" TargetMode="External"/><Relationship Id="rId1248" Type="http://schemas.openxmlformats.org/officeDocument/2006/relationships/hyperlink" Target="https://twitter.com/" TargetMode="External"/><Relationship Id="rId1455" Type="http://schemas.openxmlformats.org/officeDocument/2006/relationships/hyperlink" Target="https://twitter.com/" TargetMode="External"/><Relationship Id="rId257" Type="http://schemas.openxmlformats.org/officeDocument/2006/relationships/hyperlink" Target="https://twitter.com/" TargetMode="External"/><Relationship Id="rId464" Type="http://schemas.openxmlformats.org/officeDocument/2006/relationships/hyperlink" Target="https://twitter.com/" TargetMode="External"/><Relationship Id="rId1010" Type="http://schemas.openxmlformats.org/officeDocument/2006/relationships/hyperlink" Target="https://twitter.com/" TargetMode="External"/><Relationship Id="rId1094" Type="http://schemas.openxmlformats.org/officeDocument/2006/relationships/hyperlink" Target="https://twitter.com/" TargetMode="External"/><Relationship Id="rId1108" Type="http://schemas.openxmlformats.org/officeDocument/2006/relationships/hyperlink" Target="https://twitter.com/" TargetMode="External"/><Relationship Id="rId1315" Type="http://schemas.openxmlformats.org/officeDocument/2006/relationships/hyperlink" Target="https://twitter.com/" TargetMode="External"/><Relationship Id="rId117" Type="http://schemas.openxmlformats.org/officeDocument/2006/relationships/hyperlink" Target="https://www.facebook.com/lebanesevoices/posts/10153829097469462" TargetMode="External"/><Relationship Id="rId671" Type="http://schemas.openxmlformats.org/officeDocument/2006/relationships/hyperlink" Target="https://twitter.com/" TargetMode="External"/><Relationship Id="rId769" Type="http://schemas.openxmlformats.org/officeDocument/2006/relationships/hyperlink" Target="https://twitter.com/" TargetMode="External"/><Relationship Id="rId976" Type="http://schemas.openxmlformats.org/officeDocument/2006/relationships/hyperlink" Target="https://twitter.com/" TargetMode="External"/><Relationship Id="rId1399" Type="http://schemas.openxmlformats.org/officeDocument/2006/relationships/hyperlink" Target="https://twitter.com/" TargetMode="External"/><Relationship Id="rId324" Type="http://schemas.openxmlformats.org/officeDocument/2006/relationships/hyperlink" Target="https://twitter.com/" TargetMode="External"/><Relationship Id="rId531" Type="http://schemas.openxmlformats.org/officeDocument/2006/relationships/hyperlink" Target="https://twitter.com/" TargetMode="External"/><Relationship Id="rId629" Type="http://schemas.openxmlformats.org/officeDocument/2006/relationships/hyperlink" Target="https://twitter.com/" TargetMode="External"/><Relationship Id="rId1161" Type="http://schemas.openxmlformats.org/officeDocument/2006/relationships/hyperlink" Target="https://twitter.com/" TargetMode="External"/><Relationship Id="rId1259" Type="http://schemas.openxmlformats.org/officeDocument/2006/relationships/hyperlink" Target="https://twitter.com/" TargetMode="External"/><Relationship Id="rId1466" Type="http://schemas.openxmlformats.org/officeDocument/2006/relationships/hyperlink" Target="https://twitter.com/" TargetMode="External"/><Relationship Id="rId836" Type="http://schemas.openxmlformats.org/officeDocument/2006/relationships/hyperlink" Target="https://twitter.com/" TargetMode="External"/><Relationship Id="rId1021" Type="http://schemas.openxmlformats.org/officeDocument/2006/relationships/hyperlink" Target="https://twitter.com/" TargetMode="External"/><Relationship Id="rId1119" Type="http://schemas.openxmlformats.org/officeDocument/2006/relationships/hyperlink" Target="https://twitter.com/" TargetMode="External"/><Relationship Id="rId903" Type="http://schemas.openxmlformats.org/officeDocument/2006/relationships/hyperlink" Target="https://twitter.com/" TargetMode="External"/><Relationship Id="rId1326" Type="http://schemas.openxmlformats.org/officeDocument/2006/relationships/hyperlink" Target="https://twitter.com/" TargetMode="External"/><Relationship Id="rId32" Type="http://schemas.openxmlformats.org/officeDocument/2006/relationships/hyperlink" Target="https://twitter.com/eliasbarraj/status/699286104495640576" TargetMode="External"/><Relationship Id="rId181" Type="http://schemas.openxmlformats.org/officeDocument/2006/relationships/hyperlink" Target="https://twitter.com/" TargetMode="External"/><Relationship Id="rId279" Type="http://schemas.openxmlformats.org/officeDocument/2006/relationships/hyperlink" Target="https://twitter.com/" TargetMode="External"/><Relationship Id="rId486" Type="http://schemas.openxmlformats.org/officeDocument/2006/relationships/hyperlink" Target="https://twitter.com/" TargetMode="External"/><Relationship Id="rId693" Type="http://schemas.openxmlformats.org/officeDocument/2006/relationships/hyperlink" Target="https://twitter.com/" TargetMode="External"/><Relationship Id="rId139" Type="http://schemas.openxmlformats.org/officeDocument/2006/relationships/hyperlink" Target="https://twitter.com/" TargetMode="External"/><Relationship Id="rId346" Type="http://schemas.openxmlformats.org/officeDocument/2006/relationships/hyperlink" Target="https://twitter.com/" TargetMode="External"/><Relationship Id="rId553" Type="http://schemas.openxmlformats.org/officeDocument/2006/relationships/hyperlink" Target="https://twitter.com/" TargetMode="External"/><Relationship Id="rId760" Type="http://schemas.openxmlformats.org/officeDocument/2006/relationships/hyperlink" Target="https://twitter.com/" TargetMode="External"/><Relationship Id="rId998" Type="http://schemas.openxmlformats.org/officeDocument/2006/relationships/hyperlink" Target="https://twitter.com/" TargetMode="External"/><Relationship Id="rId1183" Type="http://schemas.openxmlformats.org/officeDocument/2006/relationships/hyperlink" Target="https://twitter.com/" TargetMode="External"/><Relationship Id="rId1390" Type="http://schemas.openxmlformats.org/officeDocument/2006/relationships/hyperlink" Target="https://twitter.com/" TargetMode="External"/><Relationship Id="rId206" Type="http://schemas.openxmlformats.org/officeDocument/2006/relationships/hyperlink" Target="https://twitter.com/" TargetMode="External"/><Relationship Id="rId413" Type="http://schemas.openxmlformats.org/officeDocument/2006/relationships/hyperlink" Target="https://twitter.com/" TargetMode="External"/><Relationship Id="rId858" Type="http://schemas.openxmlformats.org/officeDocument/2006/relationships/hyperlink" Target="https://twitter.com/" TargetMode="External"/><Relationship Id="rId1043" Type="http://schemas.openxmlformats.org/officeDocument/2006/relationships/hyperlink" Target="https://twitter.com/" TargetMode="External"/><Relationship Id="rId1488" Type="http://schemas.openxmlformats.org/officeDocument/2006/relationships/hyperlink" Target="https://twitter.com/" TargetMode="External"/><Relationship Id="rId620" Type="http://schemas.openxmlformats.org/officeDocument/2006/relationships/hyperlink" Target="https://twitter.com/" TargetMode="External"/><Relationship Id="rId718" Type="http://schemas.openxmlformats.org/officeDocument/2006/relationships/hyperlink" Target="https://twitter.com/" TargetMode="External"/><Relationship Id="rId925" Type="http://schemas.openxmlformats.org/officeDocument/2006/relationships/hyperlink" Target="https://twitter.com/" TargetMode="External"/><Relationship Id="rId1250" Type="http://schemas.openxmlformats.org/officeDocument/2006/relationships/hyperlink" Target="https://twitter.com/" TargetMode="External"/><Relationship Id="rId1348" Type="http://schemas.openxmlformats.org/officeDocument/2006/relationships/hyperlink" Target="https://twitter.com/" TargetMode="External"/><Relationship Id="rId1110" Type="http://schemas.openxmlformats.org/officeDocument/2006/relationships/hyperlink" Target="https://twitter.com/" TargetMode="External"/><Relationship Id="rId1208" Type="http://schemas.openxmlformats.org/officeDocument/2006/relationships/hyperlink" Target="https://twitter.com/" TargetMode="External"/><Relationship Id="rId1415" Type="http://schemas.openxmlformats.org/officeDocument/2006/relationships/hyperlink" Target="https://twitter.com/" TargetMode="External"/><Relationship Id="rId54" Type="http://schemas.openxmlformats.org/officeDocument/2006/relationships/hyperlink" Target="http://arabi21.com/story/888179/%D9%81%D9%8A%D8%B3%D8%A8%D9%88%D9%83%20%D8%AA%D9%82%D8%AF%D9%85%20%D8%A5%D8%B9%D9%84%D8%A7%D9%86%D8%A7%D8%AA%20%D9%85%D8%AC%D8%A7%D9%86%D9%8A%D8%A9%20%D9%84%D9%85%D9%83%D8%A7%D9%81%D8%AD%D8%A9%20%D8%A7%D9%84%D8%A7%D8%B1%D9%87%D8%A7%D8%A8" TargetMode="External"/><Relationship Id="rId270" Type="http://schemas.openxmlformats.org/officeDocument/2006/relationships/hyperlink" Target="https://twitter.com/" TargetMode="External"/><Relationship Id="rId130" Type="http://schemas.openxmlformats.org/officeDocument/2006/relationships/hyperlink" Target="https://twitter.com/" TargetMode="External"/><Relationship Id="rId368" Type="http://schemas.openxmlformats.org/officeDocument/2006/relationships/hyperlink" Target="https://twitter.com/" TargetMode="External"/><Relationship Id="rId575" Type="http://schemas.openxmlformats.org/officeDocument/2006/relationships/hyperlink" Target="https://twitter.com/" TargetMode="External"/><Relationship Id="rId782" Type="http://schemas.openxmlformats.org/officeDocument/2006/relationships/hyperlink" Target="https://twitter.com/" TargetMode="External"/><Relationship Id="rId228" Type="http://schemas.openxmlformats.org/officeDocument/2006/relationships/hyperlink" Target="https://twitter.com/" TargetMode="External"/><Relationship Id="rId435" Type="http://schemas.openxmlformats.org/officeDocument/2006/relationships/hyperlink" Target="https://twitter.com/" TargetMode="External"/><Relationship Id="rId642" Type="http://schemas.openxmlformats.org/officeDocument/2006/relationships/hyperlink" Target="https://twitter.com/" TargetMode="External"/><Relationship Id="rId1065" Type="http://schemas.openxmlformats.org/officeDocument/2006/relationships/hyperlink" Target="https://twitter.com/" TargetMode="External"/><Relationship Id="rId1272" Type="http://schemas.openxmlformats.org/officeDocument/2006/relationships/hyperlink" Target="https://twitter.com/" TargetMode="External"/><Relationship Id="rId502" Type="http://schemas.openxmlformats.org/officeDocument/2006/relationships/hyperlink" Target="https://twitter.com/" TargetMode="External"/><Relationship Id="rId947" Type="http://schemas.openxmlformats.org/officeDocument/2006/relationships/hyperlink" Target="https://twitter.com/" TargetMode="External"/><Relationship Id="rId1132" Type="http://schemas.openxmlformats.org/officeDocument/2006/relationships/hyperlink" Target="https://twitter.com/" TargetMode="External"/><Relationship Id="rId76" Type="http://schemas.openxmlformats.org/officeDocument/2006/relationships/hyperlink" Target="https://twitter.com/nadimkoteich/status/700047273166794752" TargetMode="External"/><Relationship Id="rId807" Type="http://schemas.openxmlformats.org/officeDocument/2006/relationships/hyperlink" Target="https://twitter.com/" TargetMode="External"/><Relationship Id="rId1437" Type="http://schemas.openxmlformats.org/officeDocument/2006/relationships/hyperlink" Target="https://twitter.com/" TargetMode="External"/><Relationship Id="rId1504" Type="http://schemas.openxmlformats.org/officeDocument/2006/relationships/hyperlink" Target="https://twitter.com/" TargetMode="External"/><Relationship Id="rId292" Type="http://schemas.openxmlformats.org/officeDocument/2006/relationships/hyperlink" Target="https://twitter.com/" TargetMode="External"/><Relationship Id="rId597" Type="http://schemas.openxmlformats.org/officeDocument/2006/relationships/hyperlink" Target="https://twitter.com/" TargetMode="External"/><Relationship Id="rId152" Type="http://schemas.openxmlformats.org/officeDocument/2006/relationships/hyperlink" Target="https://twitter.com/" TargetMode="External"/><Relationship Id="rId457" Type="http://schemas.openxmlformats.org/officeDocument/2006/relationships/hyperlink" Target="https://twitter.com/" TargetMode="External"/><Relationship Id="rId1087" Type="http://schemas.openxmlformats.org/officeDocument/2006/relationships/hyperlink" Target="https://twitter.com/" TargetMode="External"/><Relationship Id="rId1294" Type="http://schemas.openxmlformats.org/officeDocument/2006/relationships/hyperlink" Target="https://twitter.com/" TargetMode="External"/><Relationship Id="rId664" Type="http://schemas.openxmlformats.org/officeDocument/2006/relationships/hyperlink" Target="https://twitter.com/" TargetMode="External"/><Relationship Id="rId871" Type="http://schemas.openxmlformats.org/officeDocument/2006/relationships/hyperlink" Target="https://twitter.com/" TargetMode="External"/><Relationship Id="rId969" Type="http://schemas.openxmlformats.org/officeDocument/2006/relationships/hyperlink" Target="https://twitter.com/" TargetMode="External"/><Relationship Id="rId317" Type="http://schemas.openxmlformats.org/officeDocument/2006/relationships/hyperlink" Target="https://twitter.com/" TargetMode="External"/><Relationship Id="rId524" Type="http://schemas.openxmlformats.org/officeDocument/2006/relationships/hyperlink" Target="https://twitter.com/" TargetMode="External"/><Relationship Id="rId731" Type="http://schemas.openxmlformats.org/officeDocument/2006/relationships/hyperlink" Target="https://twitter.com/" TargetMode="External"/><Relationship Id="rId1154" Type="http://schemas.openxmlformats.org/officeDocument/2006/relationships/hyperlink" Target="https://twitter.com/" TargetMode="External"/><Relationship Id="rId1361" Type="http://schemas.openxmlformats.org/officeDocument/2006/relationships/hyperlink" Target="https://twitter.com/" TargetMode="External"/><Relationship Id="rId1459" Type="http://schemas.openxmlformats.org/officeDocument/2006/relationships/hyperlink" Target="https://twitter.com/" TargetMode="External"/><Relationship Id="rId98" Type="http://schemas.openxmlformats.org/officeDocument/2006/relationships/hyperlink" Target="http://www.arabi21.com/Story/887745" TargetMode="External"/><Relationship Id="rId829" Type="http://schemas.openxmlformats.org/officeDocument/2006/relationships/hyperlink" Target="https://twitter.com/" TargetMode="External"/><Relationship Id="rId1014" Type="http://schemas.openxmlformats.org/officeDocument/2006/relationships/hyperlink" Target="https://twitter.com/" TargetMode="External"/><Relationship Id="rId1221" Type="http://schemas.openxmlformats.org/officeDocument/2006/relationships/hyperlink" Target="https://twitter.com/" TargetMode="External"/><Relationship Id="rId1319" Type="http://schemas.openxmlformats.org/officeDocument/2006/relationships/hyperlink" Target="https://twitter.com/" TargetMode="External"/><Relationship Id="rId25" Type="http://schemas.openxmlformats.org/officeDocument/2006/relationships/hyperlink" Target="http://www.arabi21.com/Story/887745" TargetMode="External"/><Relationship Id="rId174" Type="http://schemas.openxmlformats.org/officeDocument/2006/relationships/hyperlink" Target="https://twitter.com/" TargetMode="External"/><Relationship Id="rId381" Type="http://schemas.openxmlformats.org/officeDocument/2006/relationships/hyperlink" Target="https://twitter.com/" TargetMode="External"/><Relationship Id="rId241" Type="http://schemas.openxmlformats.org/officeDocument/2006/relationships/hyperlink" Target="https://twitter.com/" TargetMode="External"/><Relationship Id="rId479" Type="http://schemas.openxmlformats.org/officeDocument/2006/relationships/hyperlink" Target="https://twitter.com/" TargetMode="External"/><Relationship Id="rId686" Type="http://schemas.openxmlformats.org/officeDocument/2006/relationships/hyperlink" Target="https://twitter.com/" TargetMode="External"/><Relationship Id="rId893" Type="http://schemas.openxmlformats.org/officeDocument/2006/relationships/hyperlink" Target="https://twitter.com/" TargetMode="External"/><Relationship Id="rId339" Type="http://schemas.openxmlformats.org/officeDocument/2006/relationships/hyperlink" Target="https://twitter.com/" TargetMode="External"/><Relationship Id="rId546" Type="http://schemas.openxmlformats.org/officeDocument/2006/relationships/hyperlink" Target="https://twitter.com/" TargetMode="External"/><Relationship Id="rId753" Type="http://schemas.openxmlformats.org/officeDocument/2006/relationships/hyperlink" Target="https://twitter.com/" TargetMode="External"/><Relationship Id="rId1176" Type="http://schemas.openxmlformats.org/officeDocument/2006/relationships/hyperlink" Target="https://twitter.com/" TargetMode="External"/><Relationship Id="rId1383" Type="http://schemas.openxmlformats.org/officeDocument/2006/relationships/hyperlink" Target="https://twitter.com/" TargetMode="External"/><Relationship Id="rId101" Type="http://schemas.openxmlformats.org/officeDocument/2006/relationships/hyperlink" Target="http://www.arabi21.com/Story/888083" TargetMode="External"/><Relationship Id="rId406" Type="http://schemas.openxmlformats.org/officeDocument/2006/relationships/hyperlink" Target="https://twitter.com/" TargetMode="External"/><Relationship Id="rId960" Type="http://schemas.openxmlformats.org/officeDocument/2006/relationships/hyperlink" Target="https://twitter.com/" TargetMode="External"/><Relationship Id="rId1036" Type="http://schemas.openxmlformats.org/officeDocument/2006/relationships/hyperlink" Target="https://twitter.com/" TargetMode="External"/><Relationship Id="rId1243" Type="http://schemas.openxmlformats.org/officeDocument/2006/relationships/hyperlink" Target="https://twitter.com/" TargetMode="External"/><Relationship Id="rId613" Type="http://schemas.openxmlformats.org/officeDocument/2006/relationships/hyperlink" Target="https://twitter.com/" TargetMode="External"/><Relationship Id="rId820" Type="http://schemas.openxmlformats.org/officeDocument/2006/relationships/hyperlink" Target="https://twitter.com/" TargetMode="External"/><Relationship Id="rId918" Type="http://schemas.openxmlformats.org/officeDocument/2006/relationships/hyperlink" Target="https://twitter.com/" TargetMode="External"/><Relationship Id="rId1450" Type="http://schemas.openxmlformats.org/officeDocument/2006/relationships/hyperlink" Target="https://twitter.com/" TargetMode="External"/><Relationship Id="rId1103" Type="http://schemas.openxmlformats.org/officeDocument/2006/relationships/hyperlink" Target="https://twitter.com/" TargetMode="External"/><Relationship Id="rId1310" Type="http://schemas.openxmlformats.org/officeDocument/2006/relationships/hyperlink" Target="https://twitter.com/" TargetMode="External"/><Relationship Id="rId1408" Type="http://schemas.openxmlformats.org/officeDocument/2006/relationships/hyperlink" Target="https://twitter.com/" TargetMode="External"/><Relationship Id="rId47" Type="http://schemas.openxmlformats.org/officeDocument/2006/relationships/hyperlink" Target="http://gph.is/1ocTndH" TargetMode="External"/><Relationship Id="rId196" Type="http://schemas.openxmlformats.org/officeDocument/2006/relationships/hyperlink" Target="https://twitter.com/" TargetMode="External"/><Relationship Id="rId263" Type="http://schemas.openxmlformats.org/officeDocument/2006/relationships/hyperlink" Target="https://twitter.com/" TargetMode="External"/><Relationship Id="rId470" Type="http://schemas.openxmlformats.org/officeDocument/2006/relationships/hyperlink" Target="https://twitter.com/" TargetMode="External"/><Relationship Id="rId123" Type="http://schemas.openxmlformats.org/officeDocument/2006/relationships/hyperlink" Target="https://twitter.com/" TargetMode="External"/><Relationship Id="rId330" Type="http://schemas.openxmlformats.org/officeDocument/2006/relationships/hyperlink" Target="https://twitter.com/" TargetMode="External"/><Relationship Id="rId568" Type="http://schemas.openxmlformats.org/officeDocument/2006/relationships/hyperlink" Target="https://twitter.com/" TargetMode="External"/><Relationship Id="rId775" Type="http://schemas.openxmlformats.org/officeDocument/2006/relationships/hyperlink" Target="https://twitter.com/" TargetMode="External"/><Relationship Id="rId982" Type="http://schemas.openxmlformats.org/officeDocument/2006/relationships/hyperlink" Target="https://twitter.com/" TargetMode="External"/><Relationship Id="rId1198" Type="http://schemas.openxmlformats.org/officeDocument/2006/relationships/hyperlink" Target="https://twitter.com/" TargetMode="External"/><Relationship Id="rId428" Type="http://schemas.openxmlformats.org/officeDocument/2006/relationships/hyperlink" Target="https://twitter.com/" TargetMode="External"/><Relationship Id="rId635" Type="http://schemas.openxmlformats.org/officeDocument/2006/relationships/hyperlink" Target="https://twitter.com/" TargetMode="External"/><Relationship Id="rId842" Type="http://schemas.openxmlformats.org/officeDocument/2006/relationships/hyperlink" Target="https://twitter.com/" TargetMode="External"/><Relationship Id="rId1058" Type="http://schemas.openxmlformats.org/officeDocument/2006/relationships/hyperlink" Target="https://twitter.com/" TargetMode="External"/><Relationship Id="rId1265" Type="http://schemas.openxmlformats.org/officeDocument/2006/relationships/hyperlink" Target="https://twitter.com/" TargetMode="External"/><Relationship Id="rId1472" Type="http://schemas.openxmlformats.org/officeDocument/2006/relationships/hyperlink" Target="https://twitter.com/" TargetMode="External"/><Relationship Id="rId702" Type="http://schemas.openxmlformats.org/officeDocument/2006/relationships/hyperlink" Target="https://twitter.com/" TargetMode="External"/><Relationship Id="rId1125" Type="http://schemas.openxmlformats.org/officeDocument/2006/relationships/hyperlink" Target="https://twitter.com/" TargetMode="External"/><Relationship Id="rId1332" Type="http://schemas.openxmlformats.org/officeDocument/2006/relationships/hyperlink" Target="https://twitter.com/" TargetMode="External"/><Relationship Id="rId69" Type="http://schemas.openxmlformats.org/officeDocument/2006/relationships/hyperlink" Target="https://twitter.com/nadimkoteich/status/700047273166794752" TargetMode="External"/><Relationship Id="rId285" Type="http://schemas.openxmlformats.org/officeDocument/2006/relationships/hyperlink" Target="https://twitter.com/" TargetMode="External"/><Relationship Id="rId492" Type="http://schemas.openxmlformats.org/officeDocument/2006/relationships/hyperlink" Target="https://twitter.com/" TargetMode="External"/><Relationship Id="rId797" Type="http://schemas.openxmlformats.org/officeDocument/2006/relationships/hyperlink" Target="https://twitter.com/" TargetMode="External"/><Relationship Id="rId145" Type="http://schemas.openxmlformats.org/officeDocument/2006/relationships/hyperlink" Target="https://twitter.com/" TargetMode="External"/><Relationship Id="rId352" Type="http://schemas.openxmlformats.org/officeDocument/2006/relationships/hyperlink" Target="https://twitter.com/" TargetMode="External"/><Relationship Id="rId1287" Type="http://schemas.openxmlformats.org/officeDocument/2006/relationships/hyperlink" Target="https://twitter.com/" TargetMode="External"/><Relationship Id="rId212" Type="http://schemas.openxmlformats.org/officeDocument/2006/relationships/hyperlink" Target="https://twitter.com/" TargetMode="External"/><Relationship Id="rId657" Type="http://schemas.openxmlformats.org/officeDocument/2006/relationships/hyperlink" Target="https://twitter.com/" TargetMode="External"/><Relationship Id="rId864" Type="http://schemas.openxmlformats.org/officeDocument/2006/relationships/hyperlink" Target="https://twitter.com/" TargetMode="External"/><Relationship Id="rId1494" Type="http://schemas.openxmlformats.org/officeDocument/2006/relationships/hyperlink" Target="https://twitter.com/" TargetMode="External"/><Relationship Id="rId517" Type="http://schemas.openxmlformats.org/officeDocument/2006/relationships/hyperlink" Target="https://twitter.com/" TargetMode="External"/><Relationship Id="rId724" Type="http://schemas.openxmlformats.org/officeDocument/2006/relationships/hyperlink" Target="https://twitter.com/" TargetMode="External"/><Relationship Id="rId931" Type="http://schemas.openxmlformats.org/officeDocument/2006/relationships/hyperlink" Target="https://twitter.com/" TargetMode="External"/><Relationship Id="rId1147" Type="http://schemas.openxmlformats.org/officeDocument/2006/relationships/hyperlink" Target="https://twitter.com/" TargetMode="External"/><Relationship Id="rId1354" Type="http://schemas.openxmlformats.org/officeDocument/2006/relationships/hyperlink" Target="https://twitter.com/" TargetMode="External"/><Relationship Id="rId60" Type="http://schemas.openxmlformats.org/officeDocument/2006/relationships/hyperlink" Target="https://www.facebook.com/story.php?story_fbid=10156520185535032&amp;id=868050031" TargetMode="External"/><Relationship Id="rId1007" Type="http://schemas.openxmlformats.org/officeDocument/2006/relationships/hyperlink" Target="https://twitter.com/" TargetMode="External"/><Relationship Id="rId1214" Type="http://schemas.openxmlformats.org/officeDocument/2006/relationships/hyperlink" Target="https://twitter.com/" TargetMode="External"/><Relationship Id="rId1421" Type="http://schemas.openxmlformats.org/officeDocument/2006/relationships/hyperlink" Target="https://twitter.com/" TargetMode="External"/><Relationship Id="rId18" Type="http://schemas.openxmlformats.org/officeDocument/2006/relationships/hyperlink" Target="http://www.lebanonontime.com/%D8%B7%D9%84%D8%B9%D8%AA-%D8%B1%D9%8A%D8%AD%D8%AA%D9%83%D9%85-%D8%A7%D8%B9%D8%AA%D8%B1%D8%A7%D8%B6%D8%A7-%D8%B9%D9%84%D9%89-%D9%82%D8%B1%D8%A7%D8%B1-%D8%AA%D8%B1%D8%AD%D9%8A%D9%84-%D8%A7%D9%84%D9%86/" TargetMode="External"/><Relationship Id="rId167" Type="http://schemas.openxmlformats.org/officeDocument/2006/relationships/hyperlink" Target="https://twitter.com/" TargetMode="External"/><Relationship Id="rId374" Type="http://schemas.openxmlformats.org/officeDocument/2006/relationships/hyperlink" Target="https://twitter.com/" TargetMode="External"/><Relationship Id="rId581" Type="http://schemas.openxmlformats.org/officeDocument/2006/relationships/hyperlink" Target="https://twitter.com/" TargetMode="External"/><Relationship Id="rId234" Type="http://schemas.openxmlformats.org/officeDocument/2006/relationships/hyperlink" Target="https://twitter.com/" TargetMode="External"/><Relationship Id="rId679" Type="http://schemas.openxmlformats.org/officeDocument/2006/relationships/hyperlink" Target="https://twitter.com/" TargetMode="External"/><Relationship Id="rId886" Type="http://schemas.openxmlformats.org/officeDocument/2006/relationships/hyperlink" Target="https://twitter.com/" TargetMode="External"/><Relationship Id="rId2" Type="http://schemas.openxmlformats.org/officeDocument/2006/relationships/hyperlink" Target="https://twitter.com/IbrahimMatary2/status/697835239163432960" TargetMode="External"/><Relationship Id="rId441" Type="http://schemas.openxmlformats.org/officeDocument/2006/relationships/hyperlink" Target="https://twitter.com/" TargetMode="External"/><Relationship Id="rId539" Type="http://schemas.openxmlformats.org/officeDocument/2006/relationships/hyperlink" Target="https://twitter.com/" TargetMode="External"/><Relationship Id="rId746" Type="http://schemas.openxmlformats.org/officeDocument/2006/relationships/hyperlink" Target="https://twitter.com/" TargetMode="External"/><Relationship Id="rId1071" Type="http://schemas.openxmlformats.org/officeDocument/2006/relationships/hyperlink" Target="https://twitter.com/" TargetMode="External"/><Relationship Id="rId1169" Type="http://schemas.openxmlformats.org/officeDocument/2006/relationships/hyperlink" Target="https://twitter.com/" TargetMode="External"/><Relationship Id="rId1376" Type="http://schemas.openxmlformats.org/officeDocument/2006/relationships/hyperlink" Target="https://twitter.com/" TargetMode="External"/><Relationship Id="rId301" Type="http://schemas.openxmlformats.org/officeDocument/2006/relationships/hyperlink" Target="https://twitter.com/" TargetMode="External"/><Relationship Id="rId953" Type="http://schemas.openxmlformats.org/officeDocument/2006/relationships/hyperlink" Target="https://twitter.com/" TargetMode="External"/><Relationship Id="rId1029" Type="http://schemas.openxmlformats.org/officeDocument/2006/relationships/hyperlink" Target="https://twitter.com/" TargetMode="External"/><Relationship Id="rId1236" Type="http://schemas.openxmlformats.org/officeDocument/2006/relationships/hyperlink" Target="https://twitter.com/" TargetMode="External"/><Relationship Id="rId82" Type="http://schemas.openxmlformats.org/officeDocument/2006/relationships/hyperlink" Target="http://publicpresse.com/Prog-news_ns-details_idnews-n20160001984-Arabic_nl-1.pt" TargetMode="External"/><Relationship Id="rId606" Type="http://schemas.openxmlformats.org/officeDocument/2006/relationships/hyperlink" Target="https://twitter.com/" TargetMode="External"/><Relationship Id="rId813" Type="http://schemas.openxmlformats.org/officeDocument/2006/relationships/hyperlink" Target="https://twitter.com/" TargetMode="External"/><Relationship Id="rId1443" Type="http://schemas.openxmlformats.org/officeDocument/2006/relationships/hyperlink" Target="https://twitter.com/" TargetMode="External"/><Relationship Id="rId1303" Type="http://schemas.openxmlformats.org/officeDocument/2006/relationships/hyperlink" Target="https://twitter.com/" TargetMode="External"/><Relationship Id="rId1510" Type="http://schemas.openxmlformats.org/officeDocument/2006/relationships/hyperlink" Target="https://twitter.com/" TargetMode="External"/><Relationship Id="rId189" Type="http://schemas.openxmlformats.org/officeDocument/2006/relationships/hyperlink" Target="https://twitter.com/" TargetMode="External"/><Relationship Id="rId396" Type="http://schemas.openxmlformats.org/officeDocument/2006/relationships/hyperlink" Target="https://twitter.com/" TargetMode="External"/><Relationship Id="rId256" Type="http://schemas.openxmlformats.org/officeDocument/2006/relationships/hyperlink" Target="https://twitter.com/" TargetMode="External"/><Relationship Id="rId463" Type="http://schemas.openxmlformats.org/officeDocument/2006/relationships/hyperlink" Target="https://twitter.com/" TargetMode="External"/><Relationship Id="rId670" Type="http://schemas.openxmlformats.org/officeDocument/2006/relationships/hyperlink" Target="https://twitter.com/" TargetMode="External"/><Relationship Id="rId1093" Type="http://schemas.openxmlformats.org/officeDocument/2006/relationships/hyperlink" Target="https://twitter.com/" TargetMode="External"/><Relationship Id="rId116" Type="http://schemas.openxmlformats.org/officeDocument/2006/relationships/hyperlink" Target="https://twitter.com/alarabiya_brk/status/700986805877919744" TargetMode="External"/><Relationship Id="rId323" Type="http://schemas.openxmlformats.org/officeDocument/2006/relationships/hyperlink" Target="https://twitter.com/" TargetMode="External"/><Relationship Id="rId530" Type="http://schemas.openxmlformats.org/officeDocument/2006/relationships/hyperlink" Target="https://twitter.com/" TargetMode="External"/><Relationship Id="rId768" Type="http://schemas.openxmlformats.org/officeDocument/2006/relationships/hyperlink" Target="https://twitter.com/" TargetMode="External"/><Relationship Id="rId975" Type="http://schemas.openxmlformats.org/officeDocument/2006/relationships/hyperlink" Target="https://twitter.com/" TargetMode="External"/><Relationship Id="rId1160" Type="http://schemas.openxmlformats.org/officeDocument/2006/relationships/hyperlink" Target="https://twitter.com/" TargetMode="External"/><Relationship Id="rId1398" Type="http://schemas.openxmlformats.org/officeDocument/2006/relationships/hyperlink" Target="https://twitter.com/" TargetMode="External"/><Relationship Id="rId628" Type="http://schemas.openxmlformats.org/officeDocument/2006/relationships/hyperlink" Target="https://twitter.com/" TargetMode="External"/><Relationship Id="rId835" Type="http://schemas.openxmlformats.org/officeDocument/2006/relationships/hyperlink" Target="https://twitter.com/" TargetMode="External"/><Relationship Id="rId1258" Type="http://schemas.openxmlformats.org/officeDocument/2006/relationships/hyperlink" Target="https://twitter.com/" TargetMode="External"/><Relationship Id="rId1465" Type="http://schemas.openxmlformats.org/officeDocument/2006/relationships/hyperlink" Target="https://twitter.com/" TargetMode="External"/><Relationship Id="rId1020" Type="http://schemas.openxmlformats.org/officeDocument/2006/relationships/hyperlink" Target="https://twitter.com/" TargetMode="External"/><Relationship Id="rId1118" Type="http://schemas.openxmlformats.org/officeDocument/2006/relationships/hyperlink" Target="https://twitter.com/" TargetMode="External"/><Relationship Id="rId1325" Type="http://schemas.openxmlformats.org/officeDocument/2006/relationships/hyperlink" Target="https://twitter.com/" TargetMode="External"/><Relationship Id="rId902" Type="http://schemas.openxmlformats.org/officeDocument/2006/relationships/hyperlink" Target="https://twitter.com/" TargetMode="External"/><Relationship Id="rId31" Type="http://schemas.openxmlformats.org/officeDocument/2006/relationships/hyperlink" Target="http://www.arabi21.com/Story/887840" TargetMode="External"/><Relationship Id="rId180" Type="http://schemas.openxmlformats.org/officeDocument/2006/relationships/hyperlink" Target="https://twitter.com/" TargetMode="External"/><Relationship Id="rId278" Type="http://schemas.openxmlformats.org/officeDocument/2006/relationships/hyperlink" Target="https://twitter.com/" TargetMode="External"/><Relationship Id="rId485" Type="http://schemas.openxmlformats.org/officeDocument/2006/relationships/hyperlink" Target="https://twitter.com/" TargetMode="External"/><Relationship Id="rId692" Type="http://schemas.openxmlformats.org/officeDocument/2006/relationships/hyperlink" Target="https://twitter.com/" TargetMode="External"/><Relationship Id="rId138" Type="http://schemas.openxmlformats.org/officeDocument/2006/relationships/hyperlink" Target="https://twitter.com/" TargetMode="External"/><Relationship Id="rId345" Type="http://schemas.openxmlformats.org/officeDocument/2006/relationships/hyperlink" Target="https://twitter.com/" TargetMode="External"/><Relationship Id="rId552" Type="http://schemas.openxmlformats.org/officeDocument/2006/relationships/hyperlink" Target="https://twitter.com/" TargetMode="External"/><Relationship Id="rId997" Type="http://schemas.openxmlformats.org/officeDocument/2006/relationships/hyperlink" Target="https://twitter.com/" TargetMode="External"/><Relationship Id="rId1182" Type="http://schemas.openxmlformats.org/officeDocument/2006/relationships/hyperlink" Target="https://twitter.com/" TargetMode="External"/><Relationship Id="rId205" Type="http://schemas.openxmlformats.org/officeDocument/2006/relationships/hyperlink" Target="https://twitter.com/" TargetMode="External"/><Relationship Id="rId412" Type="http://schemas.openxmlformats.org/officeDocument/2006/relationships/hyperlink" Target="https://twitter.com/" TargetMode="External"/><Relationship Id="rId857" Type="http://schemas.openxmlformats.org/officeDocument/2006/relationships/hyperlink" Target="https://twitter.com/" TargetMode="External"/><Relationship Id="rId1042" Type="http://schemas.openxmlformats.org/officeDocument/2006/relationships/hyperlink" Target="https://twitter.com/" TargetMode="External"/><Relationship Id="rId1487" Type="http://schemas.openxmlformats.org/officeDocument/2006/relationships/hyperlink" Target="https://twitter.com/" TargetMode="External"/><Relationship Id="rId717" Type="http://schemas.openxmlformats.org/officeDocument/2006/relationships/hyperlink" Target="https://twitter.com/" TargetMode="External"/><Relationship Id="rId924" Type="http://schemas.openxmlformats.org/officeDocument/2006/relationships/hyperlink" Target="https://twitter.com/" TargetMode="External"/><Relationship Id="rId1347" Type="http://schemas.openxmlformats.org/officeDocument/2006/relationships/hyperlink" Target="https://twitter.com/" TargetMode="External"/><Relationship Id="rId53" Type="http://schemas.openxmlformats.org/officeDocument/2006/relationships/hyperlink" Target="http://arabi21.com/stories/s/339/0/%D9%82%D8%B6%D8%A7%D9%8A%D8%A7-%D9%88%D8%A2%D8%B1%D8%A7%D8%A1/0" TargetMode="External"/><Relationship Id="rId1207" Type="http://schemas.openxmlformats.org/officeDocument/2006/relationships/hyperlink" Target="https://twitter.com/" TargetMode="External"/><Relationship Id="rId1414" Type="http://schemas.openxmlformats.org/officeDocument/2006/relationships/hyperlink" Target="https://twitter.com/" TargetMode="External"/><Relationship Id="rId367" Type="http://schemas.openxmlformats.org/officeDocument/2006/relationships/hyperlink" Target="https://twitter.com/" TargetMode="External"/><Relationship Id="rId574" Type="http://schemas.openxmlformats.org/officeDocument/2006/relationships/hyperlink" Target="https://twitter.com/" TargetMode="External"/><Relationship Id="rId227" Type="http://schemas.openxmlformats.org/officeDocument/2006/relationships/hyperlink" Target="https://twitter.com/" TargetMode="External"/><Relationship Id="rId781" Type="http://schemas.openxmlformats.org/officeDocument/2006/relationships/hyperlink" Target="https://twitter.com/" TargetMode="External"/><Relationship Id="rId879" Type="http://schemas.openxmlformats.org/officeDocument/2006/relationships/hyperlink" Target="https://twitter.com/" TargetMode="External"/><Relationship Id="rId434" Type="http://schemas.openxmlformats.org/officeDocument/2006/relationships/hyperlink" Target="https://twitter.com/" TargetMode="External"/><Relationship Id="rId641" Type="http://schemas.openxmlformats.org/officeDocument/2006/relationships/hyperlink" Target="https://twitter.com/" TargetMode="External"/><Relationship Id="rId739" Type="http://schemas.openxmlformats.org/officeDocument/2006/relationships/hyperlink" Target="https://twitter.com/" TargetMode="External"/><Relationship Id="rId1064" Type="http://schemas.openxmlformats.org/officeDocument/2006/relationships/hyperlink" Target="https://twitter.com/" TargetMode="External"/><Relationship Id="rId1271" Type="http://schemas.openxmlformats.org/officeDocument/2006/relationships/hyperlink" Target="https://twitter.com/" TargetMode="External"/><Relationship Id="rId1369" Type="http://schemas.openxmlformats.org/officeDocument/2006/relationships/hyperlink" Target="https://twitter.com/" TargetMode="External"/><Relationship Id="rId501" Type="http://schemas.openxmlformats.org/officeDocument/2006/relationships/hyperlink" Target="https://twitter.com/" TargetMode="External"/><Relationship Id="rId946" Type="http://schemas.openxmlformats.org/officeDocument/2006/relationships/hyperlink" Target="https://twitter.com/" TargetMode="External"/><Relationship Id="rId1131" Type="http://schemas.openxmlformats.org/officeDocument/2006/relationships/hyperlink" Target="https://twitter.com/" TargetMode="External"/><Relationship Id="rId1229" Type="http://schemas.openxmlformats.org/officeDocument/2006/relationships/hyperlink" Target="https://twitter.com/" TargetMode="External"/><Relationship Id="rId75" Type="http://schemas.openxmlformats.org/officeDocument/2006/relationships/hyperlink" Target="https://twitter.com/nadimkoteich/status/700047273166794752" TargetMode="External"/><Relationship Id="rId806" Type="http://schemas.openxmlformats.org/officeDocument/2006/relationships/hyperlink" Target="https://twitter.com/" TargetMode="External"/><Relationship Id="rId1436" Type="http://schemas.openxmlformats.org/officeDocument/2006/relationships/hyperlink" Target="https://twitter.com/" TargetMode="External"/><Relationship Id="rId1503" Type="http://schemas.openxmlformats.org/officeDocument/2006/relationships/hyperlink" Target="https://twitter.com/" TargetMode="External"/><Relationship Id="rId291" Type="http://schemas.openxmlformats.org/officeDocument/2006/relationships/hyperlink" Target="https://twitter.com/" TargetMode="External"/><Relationship Id="rId151" Type="http://schemas.openxmlformats.org/officeDocument/2006/relationships/hyperlink" Target="https://twitter.com/" TargetMode="External"/><Relationship Id="rId389" Type="http://schemas.openxmlformats.org/officeDocument/2006/relationships/hyperlink" Target="https://twitter.com/" TargetMode="External"/><Relationship Id="rId596" Type="http://schemas.openxmlformats.org/officeDocument/2006/relationships/hyperlink" Target="https://twitter.com/" TargetMode="External"/><Relationship Id="rId249" Type="http://schemas.openxmlformats.org/officeDocument/2006/relationships/hyperlink" Target="https://twitter.com/" TargetMode="External"/><Relationship Id="rId456" Type="http://schemas.openxmlformats.org/officeDocument/2006/relationships/hyperlink" Target="https://twitter.com/" TargetMode="External"/><Relationship Id="rId663" Type="http://schemas.openxmlformats.org/officeDocument/2006/relationships/hyperlink" Target="https://twitter.com/" TargetMode="External"/><Relationship Id="rId870" Type="http://schemas.openxmlformats.org/officeDocument/2006/relationships/hyperlink" Target="https://twitter.com/" TargetMode="External"/><Relationship Id="rId1086" Type="http://schemas.openxmlformats.org/officeDocument/2006/relationships/hyperlink" Target="https://twitter.com/" TargetMode="External"/><Relationship Id="rId1293" Type="http://schemas.openxmlformats.org/officeDocument/2006/relationships/hyperlink" Target="https://twitter.com/" TargetMode="External"/><Relationship Id="rId109" Type="http://schemas.openxmlformats.org/officeDocument/2006/relationships/hyperlink" Target="https://www.facebook.com/tol3etre7etkom/posts/1693143364281111" TargetMode="External"/><Relationship Id="rId316" Type="http://schemas.openxmlformats.org/officeDocument/2006/relationships/hyperlink" Target="https://twitter.com/" TargetMode="External"/><Relationship Id="rId523" Type="http://schemas.openxmlformats.org/officeDocument/2006/relationships/hyperlink" Target="https://twitter.com/" TargetMode="External"/><Relationship Id="rId968" Type="http://schemas.openxmlformats.org/officeDocument/2006/relationships/hyperlink" Target="https://twitter.com/" TargetMode="External"/><Relationship Id="rId1153" Type="http://schemas.openxmlformats.org/officeDocument/2006/relationships/hyperlink" Target="https://twitter.com/" TargetMode="External"/><Relationship Id="rId97" Type="http://schemas.openxmlformats.org/officeDocument/2006/relationships/hyperlink" Target="https://www.facebook.com/mdhakim/posts/10153254186311097" TargetMode="External"/><Relationship Id="rId730" Type="http://schemas.openxmlformats.org/officeDocument/2006/relationships/hyperlink" Target="https://twitter.com/" TargetMode="External"/><Relationship Id="rId828" Type="http://schemas.openxmlformats.org/officeDocument/2006/relationships/hyperlink" Target="https://twitter.com/" TargetMode="External"/><Relationship Id="rId1013" Type="http://schemas.openxmlformats.org/officeDocument/2006/relationships/hyperlink" Target="https://twitter.com/" TargetMode="External"/><Relationship Id="rId1360" Type="http://schemas.openxmlformats.org/officeDocument/2006/relationships/hyperlink" Target="https://twitter.com/" TargetMode="External"/><Relationship Id="rId1458" Type="http://schemas.openxmlformats.org/officeDocument/2006/relationships/hyperlink" Target="https://twitter.com/" TargetMode="External"/><Relationship Id="rId1220" Type="http://schemas.openxmlformats.org/officeDocument/2006/relationships/hyperlink" Target="https://twitter.com/" TargetMode="External"/><Relationship Id="rId1318" Type="http://schemas.openxmlformats.org/officeDocument/2006/relationships/hyperlink" Target="https://twitter.com/" TargetMode="External"/><Relationship Id="rId24" Type="http://schemas.openxmlformats.org/officeDocument/2006/relationships/hyperlink" Target="http://www.arabi21.com/Story/887745" TargetMode="External"/><Relationship Id="rId173" Type="http://schemas.openxmlformats.org/officeDocument/2006/relationships/hyperlink" Target="https://twitter.com/" TargetMode="External"/><Relationship Id="rId380" Type="http://schemas.openxmlformats.org/officeDocument/2006/relationships/hyperlink" Target="https://twitter.com/" TargetMode="External"/><Relationship Id="rId240" Type="http://schemas.openxmlformats.org/officeDocument/2006/relationships/hyperlink" Target="https://twitter.com/" TargetMode="External"/><Relationship Id="rId478" Type="http://schemas.openxmlformats.org/officeDocument/2006/relationships/hyperlink" Target="https://twitter.com/" TargetMode="External"/><Relationship Id="rId685" Type="http://schemas.openxmlformats.org/officeDocument/2006/relationships/hyperlink" Target="https://twitter.com/" TargetMode="External"/><Relationship Id="rId892" Type="http://schemas.openxmlformats.org/officeDocument/2006/relationships/hyperlink" Target="https://twitter.com/" TargetMode="External"/><Relationship Id="rId100" Type="http://schemas.openxmlformats.org/officeDocument/2006/relationships/hyperlink" Target="http://www.arabi21.com/Story/888131" TargetMode="External"/><Relationship Id="rId338" Type="http://schemas.openxmlformats.org/officeDocument/2006/relationships/hyperlink" Target="https://twitter.com/" TargetMode="External"/><Relationship Id="rId545" Type="http://schemas.openxmlformats.org/officeDocument/2006/relationships/hyperlink" Target="https://twitter.com/" TargetMode="External"/><Relationship Id="rId752" Type="http://schemas.openxmlformats.org/officeDocument/2006/relationships/hyperlink" Target="https://twitter.com/" TargetMode="External"/><Relationship Id="rId1175" Type="http://schemas.openxmlformats.org/officeDocument/2006/relationships/hyperlink" Target="https://twitter.com/" TargetMode="External"/><Relationship Id="rId1382" Type="http://schemas.openxmlformats.org/officeDocument/2006/relationships/hyperlink" Target="https://twitter.com/" TargetMode="External"/><Relationship Id="rId405" Type="http://schemas.openxmlformats.org/officeDocument/2006/relationships/hyperlink" Target="https://twitter.com/" TargetMode="External"/><Relationship Id="rId612" Type="http://schemas.openxmlformats.org/officeDocument/2006/relationships/hyperlink" Target="https://twitter.com/" TargetMode="External"/><Relationship Id="rId1035" Type="http://schemas.openxmlformats.org/officeDocument/2006/relationships/hyperlink" Target="https://twitter.com/" TargetMode="External"/><Relationship Id="rId1242" Type="http://schemas.openxmlformats.org/officeDocument/2006/relationships/hyperlink" Target="https://twitter.com/" TargetMode="External"/><Relationship Id="rId917" Type="http://schemas.openxmlformats.org/officeDocument/2006/relationships/hyperlink" Target="https://twitter.com/" TargetMode="External"/><Relationship Id="rId1102" Type="http://schemas.openxmlformats.org/officeDocument/2006/relationships/hyperlink" Target="https://twitter.com/" TargetMode="External"/><Relationship Id="rId46" Type="http://schemas.openxmlformats.org/officeDocument/2006/relationships/hyperlink" Target="http://www.arabi21.com/Story/888083" TargetMode="External"/><Relationship Id="rId1407" Type="http://schemas.openxmlformats.org/officeDocument/2006/relationships/hyperlink" Target="https://twitter.com/" TargetMode="External"/><Relationship Id="rId195" Type="http://schemas.openxmlformats.org/officeDocument/2006/relationships/hyperlink" Target="https://twitter.com/" TargetMode="External"/><Relationship Id="rId262" Type="http://schemas.openxmlformats.org/officeDocument/2006/relationships/hyperlink" Target="https://twitter.com/" TargetMode="External"/><Relationship Id="rId567" Type="http://schemas.openxmlformats.org/officeDocument/2006/relationships/hyperlink" Target="https://twitter.com/" TargetMode="External"/><Relationship Id="rId1197" Type="http://schemas.openxmlformats.org/officeDocument/2006/relationships/hyperlink" Target="https://twitter.com/" TargetMode="External"/><Relationship Id="rId122" Type="http://schemas.openxmlformats.org/officeDocument/2006/relationships/hyperlink" Target="https://twitter.com/" TargetMode="External"/><Relationship Id="rId774" Type="http://schemas.openxmlformats.org/officeDocument/2006/relationships/hyperlink" Target="https://twitter.com/" TargetMode="External"/><Relationship Id="rId981" Type="http://schemas.openxmlformats.org/officeDocument/2006/relationships/hyperlink" Target="https://twitter.com/" TargetMode="External"/><Relationship Id="rId1057" Type="http://schemas.openxmlformats.org/officeDocument/2006/relationships/hyperlink" Target="https://twitter.com/" TargetMode="External"/><Relationship Id="rId427" Type="http://schemas.openxmlformats.org/officeDocument/2006/relationships/hyperlink" Target="https://twitter.com/" TargetMode="External"/><Relationship Id="rId634" Type="http://schemas.openxmlformats.org/officeDocument/2006/relationships/hyperlink" Target="https://twitter.com/" TargetMode="External"/><Relationship Id="rId841" Type="http://schemas.openxmlformats.org/officeDocument/2006/relationships/hyperlink" Target="https://twitter.com/" TargetMode="External"/><Relationship Id="rId1264" Type="http://schemas.openxmlformats.org/officeDocument/2006/relationships/hyperlink" Target="https://twitter.com/" TargetMode="External"/><Relationship Id="rId1471" Type="http://schemas.openxmlformats.org/officeDocument/2006/relationships/hyperlink" Target="https://twitter.com/" TargetMode="External"/><Relationship Id="rId701" Type="http://schemas.openxmlformats.org/officeDocument/2006/relationships/hyperlink" Target="https://twitter.com/" TargetMode="External"/><Relationship Id="rId939" Type="http://schemas.openxmlformats.org/officeDocument/2006/relationships/hyperlink" Target="https://twitter.com/" TargetMode="External"/><Relationship Id="rId1124" Type="http://schemas.openxmlformats.org/officeDocument/2006/relationships/hyperlink" Target="https://twitter.com/" TargetMode="External"/><Relationship Id="rId1331" Type="http://schemas.openxmlformats.org/officeDocument/2006/relationships/hyperlink" Target="https://twitter.com/" TargetMode="External"/><Relationship Id="rId68" Type="http://schemas.openxmlformats.org/officeDocument/2006/relationships/hyperlink" Target="https://twitter.com/nadimkoteich/status/700047273166794752" TargetMode="External"/><Relationship Id="rId1429" Type="http://schemas.openxmlformats.org/officeDocument/2006/relationships/hyperlink" Target="https://twitter.com/" TargetMode="External"/><Relationship Id="rId284" Type="http://schemas.openxmlformats.org/officeDocument/2006/relationships/hyperlink" Target="https://twitter.com/" TargetMode="External"/><Relationship Id="rId491" Type="http://schemas.openxmlformats.org/officeDocument/2006/relationships/hyperlink" Target="https://twitter.com/" TargetMode="External"/><Relationship Id="rId144" Type="http://schemas.openxmlformats.org/officeDocument/2006/relationships/hyperlink" Target="https://twitter.com/" TargetMode="External"/><Relationship Id="rId589" Type="http://schemas.openxmlformats.org/officeDocument/2006/relationships/hyperlink" Target="https://twitter.com/" TargetMode="External"/><Relationship Id="rId796" Type="http://schemas.openxmlformats.org/officeDocument/2006/relationships/hyperlink" Target="https://twitter.com/" TargetMode="External"/><Relationship Id="rId351" Type="http://schemas.openxmlformats.org/officeDocument/2006/relationships/hyperlink" Target="https://twitter.com/" TargetMode="External"/><Relationship Id="rId449" Type="http://schemas.openxmlformats.org/officeDocument/2006/relationships/hyperlink" Target="https://twitter.com/" TargetMode="External"/><Relationship Id="rId656" Type="http://schemas.openxmlformats.org/officeDocument/2006/relationships/hyperlink" Target="https://twitter.com/" TargetMode="External"/><Relationship Id="rId863" Type="http://schemas.openxmlformats.org/officeDocument/2006/relationships/hyperlink" Target="https://twitter.com/" TargetMode="External"/><Relationship Id="rId1079" Type="http://schemas.openxmlformats.org/officeDocument/2006/relationships/hyperlink" Target="https://twitter.com/" TargetMode="External"/><Relationship Id="rId1286" Type="http://schemas.openxmlformats.org/officeDocument/2006/relationships/hyperlink" Target="https://twitter.com/" TargetMode="External"/><Relationship Id="rId1493" Type="http://schemas.openxmlformats.org/officeDocument/2006/relationships/hyperlink" Target="https://twitter.com/" TargetMode="External"/><Relationship Id="rId211" Type="http://schemas.openxmlformats.org/officeDocument/2006/relationships/hyperlink" Target="https://twitter.com/" TargetMode="External"/><Relationship Id="rId309" Type="http://schemas.openxmlformats.org/officeDocument/2006/relationships/hyperlink" Target="https://twitter.com/" TargetMode="External"/><Relationship Id="rId516" Type="http://schemas.openxmlformats.org/officeDocument/2006/relationships/hyperlink" Target="https://twitter.com/" TargetMode="External"/><Relationship Id="rId1146" Type="http://schemas.openxmlformats.org/officeDocument/2006/relationships/hyperlink" Target="https://twitter.com/" TargetMode="External"/><Relationship Id="rId723" Type="http://schemas.openxmlformats.org/officeDocument/2006/relationships/hyperlink" Target="https://twitter.com/" TargetMode="External"/><Relationship Id="rId930" Type="http://schemas.openxmlformats.org/officeDocument/2006/relationships/hyperlink" Target="https://twitter.com/" TargetMode="External"/><Relationship Id="rId1006" Type="http://schemas.openxmlformats.org/officeDocument/2006/relationships/hyperlink" Target="https://twitter.com/" TargetMode="External"/><Relationship Id="rId1353" Type="http://schemas.openxmlformats.org/officeDocument/2006/relationships/hyperlink" Target="https://twitter.com/" TargetMode="External"/><Relationship Id="rId1213" Type="http://schemas.openxmlformats.org/officeDocument/2006/relationships/hyperlink" Target="https://twitter.com/" TargetMode="External"/><Relationship Id="rId1420" Type="http://schemas.openxmlformats.org/officeDocument/2006/relationships/hyperlink" Target="https://twitter.com/" TargetMode="External"/><Relationship Id="rId17" Type="http://schemas.openxmlformats.org/officeDocument/2006/relationships/hyperlink" Target="http://www.lebanon24.com/articles/1455380830623252500/" TargetMode="External"/><Relationship Id="rId166" Type="http://schemas.openxmlformats.org/officeDocument/2006/relationships/hyperlink" Target="https://twitter.com/" TargetMode="External"/><Relationship Id="rId373" Type="http://schemas.openxmlformats.org/officeDocument/2006/relationships/hyperlink" Target="https://twitter.com/" TargetMode="External"/><Relationship Id="rId580" Type="http://schemas.openxmlformats.org/officeDocument/2006/relationships/hyperlink" Target="https://twitter.com/" TargetMode="External"/><Relationship Id="rId1" Type="http://schemas.openxmlformats.org/officeDocument/2006/relationships/hyperlink" Target="https://twitter.com/IbrahimMatary2/status/697835239163432960" TargetMode="External"/><Relationship Id="rId233" Type="http://schemas.openxmlformats.org/officeDocument/2006/relationships/hyperlink" Target="https://twitter.com/" TargetMode="External"/><Relationship Id="rId440" Type="http://schemas.openxmlformats.org/officeDocument/2006/relationships/hyperlink" Target="https://twitter.com/" TargetMode="External"/><Relationship Id="rId678" Type="http://schemas.openxmlformats.org/officeDocument/2006/relationships/hyperlink" Target="https://twitter.com/" TargetMode="External"/><Relationship Id="rId885" Type="http://schemas.openxmlformats.org/officeDocument/2006/relationships/hyperlink" Target="https://twitter.com/" TargetMode="External"/><Relationship Id="rId1070" Type="http://schemas.openxmlformats.org/officeDocument/2006/relationships/hyperlink" Target="https://twitter.com/" TargetMode="External"/><Relationship Id="rId300" Type="http://schemas.openxmlformats.org/officeDocument/2006/relationships/hyperlink" Target="https://twitter.com/" TargetMode="External"/><Relationship Id="rId538" Type="http://schemas.openxmlformats.org/officeDocument/2006/relationships/hyperlink" Target="https://twitter.com/" TargetMode="External"/><Relationship Id="rId745" Type="http://schemas.openxmlformats.org/officeDocument/2006/relationships/hyperlink" Target="https://twitter.com/" TargetMode="External"/><Relationship Id="rId952" Type="http://schemas.openxmlformats.org/officeDocument/2006/relationships/hyperlink" Target="https://twitter.com/" TargetMode="External"/><Relationship Id="rId1168" Type="http://schemas.openxmlformats.org/officeDocument/2006/relationships/hyperlink" Target="https://twitter.com/" TargetMode="External"/><Relationship Id="rId1375" Type="http://schemas.openxmlformats.org/officeDocument/2006/relationships/hyperlink" Target="https://twitter.com/" TargetMode="External"/><Relationship Id="rId81" Type="http://schemas.openxmlformats.org/officeDocument/2006/relationships/hyperlink" Target="http://nna-leb.gov.lb/ar/show-news/207202/" TargetMode="External"/><Relationship Id="rId605" Type="http://schemas.openxmlformats.org/officeDocument/2006/relationships/hyperlink" Target="https://twitter.com/" TargetMode="External"/><Relationship Id="rId812" Type="http://schemas.openxmlformats.org/officeDocument/2006/relationships/hyperlink" Target="https://twitter.com/" TargetMode="External"/><Relationship Id="rId1028" Type="http://schemas.openxmlformats.org/officeDocument/2006/relationships/hyperlink" Target="https://twitter.com/" TargetMode="External"/><Relationship Id="rId1235" Type="http://schemas.openxmlformats.org/officeDocument/2006/relationships/hyperlink" Target="https://twitter.com/" TargetMode="External"/><Relationship Id="rId1442" Type="http://schemas.openxmlformats.org/officeDocument/2006/relationships/hyperlink" Target="https://twitter.com/" TargetMode="External"/><Relationship Id="rId1302" Type="http://schemas.openxmlformats.org/officeDocument/2006/relationships/hyperlink" Target="https://twitter.com/" TargetMode="External"/><Relationship Id="rId39" Type="http://schemas.openxmlformats.org/officeDocument/2006/relationships/hyperlink" Target="http://www.arabi21.com/Story/888131" TargetMode="External"/><Relationship Id="rId188" Type="http://schemas.openxmlformats.org/officeDocument/2006/relationships/hyperlink" Target="https://twitter.com/" TargetMode="External"/><Relationship Id="rId395" Type="http://schemas.openxmlformats.org/officeDocument/2006/relationships/hyperlink" Target="https://twitter.com/" TargetMode="External"/><Relationship Id="rId255" Type="http://schemas.openxmlformats.org/officeDocument/2006/relationships/hyperlink" Target="https://twitter.com/" TargetMode="External"/><Relationship Id="rId462" Type="http://schemas.openxmlformats.org/officeDocument/2006/relationships/hyperlink" Target="https://twitter.com/" TargetMode="External"/><Relationship Id="rId1092" Type="http://schemas.openxmlformats.org/officeDocument/2006/relationships/hyperlink" Target="https://twitter.com/" TargetMode="External"/><Relationship Id="rId1397" Type="http://schemas.openxmlformats.org/officeDocument/2006/relationships/hyperlink" Target="https://twitter.com/" TargetMode="External"/><Relationship Id="rId115" Type="http://schemas.openxmlformats.org/officeDocument/2006/relationships/hyperlink" Target="https://www.facebook.com/mikelharb/posts/10156483376000332" TargetMode="External"/><Relationship Id="rId322" Type="http://schemas.openxmlformats.org/officeDocument/2006/relationships/hyperlink" Target="https://twitter.com/" TargetMode="External"/><Relationship Id="rId767" Type="http://schemas.openxmlformats.org/officeDocument/2006/relationships/hyperlink" Target="https://twitter.com/" TargetMode="External"/><Relationship Id="rId974" Type="http://schemas.openxmlformats.org/officeDocument/2006/relationships/hyperlink" Target="https://twitter.com/" TargetMode="External"/><Relationship Id="rId627" Type="http://schemas.openxmlformats.org/officeDocument/2006/relationships/hyperlink" Target="https://twitter.com/" TargetMode="External"/><Relationship Id="rId834" Type="http://schemas.openxmlformats.org/officeDocument/2006/relationships/hyperlink" Target="https://twitter.com/" TargetMode="External"/><Relationship Id="rId1257" Type="http://schemas.openxmlformats.org/officeDocument/2006/relationships/hyperlink" Target="https://twitter.com/" TargetMode="External"/><Relationship Id="rId1464" Type="http://schemas.openxmlformats.org/officeDocument/2006/relationships/hyperlink" Target="https://twitter.com/" TargetMode="External"/><Relationship Id="rId901" Type="http://schemas.openxmlformats.org/officeDocument/2006/relationships/hyperlink" Target="https://twitter.com/" TargetMode="External"/><Relationship Id="rId1117" Type="http://schemas.openxmlformats.org/officeDocument/2006/relationships/hyperlink" Target="https://twitter.com/" TargetMode="External"/><Relationship Id="rId1324" Type="http://schemas.openxmlformats.org/officeDocument/2006/relationships/hyperlink" Target="https://twitter.com/" TargetMode="External"/><Relationship Id="rId30" Type="http://schemas.openxmlformats.org/officeDocument/2006/relationships/hyperlink" Target="http://www.arabi21.com/Story/887840" TargetMode="External"/><Relationship Id="rId277" Type="http://schemas.openxmlformats.org/officeDocument/2006/relationships/hyperlink" Target="https://twitter.com/" TargetMode="External"/><Relationship Id="rId484" Type="http://schemas.openxmlformats.org/officeDocument/2006/relationships/hyperlink" Target="https://twitter.com/" TargetMode="External"/><Relationship Id="rId137" Type="http://schemas.openxmlformats.org/officeDocument/2006/relationships/hyperlink" Target="https://twitter.com/" TargetMode="External"/><Relationship Id="rId344" Type="http://schemas.openxmlformats.org/officeDocument/2006/relationships/hyperlink" Target="https://twitter.com/" TargetMode="External"/><Relationship Id="rId691" Type="http://schemas.openxmlformats.org/officeDocument/2006/relationships/hyperlink" Target="https://twitter.com/" TargetMode="External"/><Relationship Id="rId789" Type="http://schemas.openxmlformats.org/officeDocument/2006/relationships/hyperlink" Target="https://twitter.com/" TargetMode="External"/><Relationship Id="rId996" Type="http://schemas.openxmlformats.org/officeDocument/2006/relationships/hyperlink" Target="https://twitter.com/" TargetMode="External"/><Relationship Id="rId551" Type="http://schemas.openxmlformats.org/officeDocument/2006/relationships/hyperlink" Target="https://twitter.com/" TargetMode="External"/><Relationship Id="rId649" Type="http://schemas.openxmlformats.org/officeDocument/2006/relationships/hyperlink" Target="https://twitter.com/" TargetMode="External"/><Relationship Id="rId856" Type="http://schemas.openxmlformats.org/officeDocument/2006/relationships/hyperlink" Target="https://twitter.com/" TargetMode="External"/><Relationship Id="rId1181" Type="http://schemas.openxmlformats.org/officeDocument/2006/relationships/hyperlink" Target="https://twitter.com/" TargetMode="External"/><Relationship Id="rId1279" Type="http://schemas.openxmlformats.org/officeDocument/2006/relationships/hyperlink" Target="https://twitter.com/" TargetMode="External"/><Relationship Id="rId1486" Type="http://schemas.openxmlformats.org/officeDocument/2006/relationships/hyperlink" Target="https://twitter.com/"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abs.twimg.com/images/themes/theme1/bg.png" TargetMode="External"/><Relationship Id="rId3182" Type="http://schemas.openxmlformats.org/officeDocument/2006/relationships/hyperlink" Target="http://pbs.twimg.com/profile_images/623547857618927617/nfnFKGDQ_normal.jpg" TargetMode="External"/><Relationship Id="rId4233" Type="http://schemas.openxmlformats.org/officeDocument/2006/relationships/hyperlink" Target="https://twitter.com/ma_almutari" TargetMode="External"/><Relationship Id="rId3999" Type="http://schemas.openxmlformats.org/officeDocument/2006/relationships/hyperlink" Target="https://twitter.com/samiaa100" TargetMode="External"/><Relationship Id="rId4300" Type="http://schemas.openxmlformats.org/officeDocument/2006/relationships/hyperlink" Target="https://twitter.com/bndr080" TargetMode="External"/><Relationship Id="rId170" Type="http://schemas.openxmlformats.org/officeDocument/2006/relationships/hyperlink" Target="https://pbs.twimg.com/profile_banners/1608963500/1429312463" TargetMode="External"/><Relationship Id="rId987" Type="http://schemas.openxmlformats.org/officeDocument/2006/relationships/hyperlink" Target="https://pbs.twimg.com/profile_banners/250790302/1389132345" TargetMode="External"/><Relationship Id="rId2668" Type="http://schemas.openxmlformats.org/officeDocument/2006/relationships/hyperlink" Target="http://pbs.twimg.com/profile_images/696858887228534784/7eb3-DTl_normal.jpg" TargetMode="External"/><Relationship Id="rId3719" Type="http://schemas.openxmlformats.org/officeDocument/2006/relationships/hyperlink" Target="https://twitter.com/a7m7d7" TargetMode="External"/><Relationship Id="rId4090" Type="http://schemas.openxmlformats.org/officeDocument/2006/relationships/hyperlink" Target="https://twitter.com/marzoqalmaklafy" TargetMode="External"/><Relationship Id="rId1684" Type="http://schemas.openxmlformats.org/officeDocument/2006/relationships/hyperlink" Target="http://abs.twimg.com/images/themes/theme1/bg.png" TargetMode="External"/><Relationship Id="rId2735" Type="http://schemas.openxmlformats.org/officeDocument/2006/relationships/hyperlink" Target="http://pbs.twimg.com/profile_images/607684098207850496/Dxow37V2_normal.jpg" TargetMode="External"/><Relationship Id="rId707" Type="http://schemas.openxmlformats.org/officeDocument/2006/relationships/hyperlink" Target="https://pbs.twimg.com/profile_banners/422013555/1429191111" TargetMode="External"/><Relationship Id="rId1337" Type="http://schemas.openxmlformats.org/officeDocument/2006/relationships/hyperlink" Target="http://abs.twimg.com/images/themes/theme1/bg.png" TargetMode="External"/><Relationship Id="rId1751" Type="http://schemas.openxmlformats.org/officeDocument/2006/relationships/hyperlink" Target="http://abs.twimg.com/images/themes/theme1/bg.png" TargetMode="External"/><Relationship Id="rId2802" Type="http://schemas.openxmlformats.org/officeDocument/2006/relationships/hyperlink" Target="http://pbs.twimg.com/profile_images/692584192782131201/2pWC-Gtg_normal.jpg" TargetMode="External"/><Relationship Id="rId43" Type="http://schemas.openxmlformats.org/officeDocument/2006/relationships/hyperlink" Target="https://t.co/EGEUU1o762" TargetMode="External"/><Relationship Id="rId1404" Type="http://schemas.openxmlformats.org/officeDocument/2006/relationships/hyperlink" Target="http://abs.twimg.com/images/themes/theme1/bg.png" TargetMode="External"/><Relationship Id="rId3576" Type="http://schemas.openxmlformats.org/officeDocument/2006/relationships/hyperlink" Target="https://twitter.com/nathaliemoussa" TargetMode="External"/><Relationship Id="rId4627" Type="http://schemas.openxmlformats.org/officeDocument/2006/relationships/hyperlink" Target="https://twitter.com/userats" TargetMode="External"/><Relationship Id="rId497" Type="http://schemas.openxmlformats.org/officeDocument/2006/relationships/hyperlink" Target="https://pbs.twimg.com/profile_banners/2527951214/1441603450" TargetMode="External"/><Relationship Id="rId2178" Type="http://schemas.openxmlformats.org/officeDocument/2006/relationships/hyperlink" Target="http://abs.twimg.com/images/themes/theme1/bg.png" TargetMode="External"/><Relationship Id="rId3229" Type="http://schemas.openxmlformats.org/officeDocument/2006/relationships/hyperlink" Target="http://pbs.twimg.com/profile_images/378800000138435258/029a5f04d28e2a592409800398d8b32e_normal.png" TargetMode="External"/><Relationship Id="rId3990" Type="http://schemas.openxmlformats.org/officeDocument/2006/relationships/hyperlink" Target="https://twitter.com/alsx55" TargetMode="External"/><Relationship Id="rId1194" Type="http://schemas.openxmlformats.org/officeDocument/2006/relationships/hyperlink" Target="http://abs.twimg.com/images/themes/theme1/bg.png" TargetMode="External"/><Relationship Id="rId2592" Type="http://schemas.openxmlformats.org/officeDocument/2006/relationships/hyperlink" Target="http://pbs.twimg.com/profile_images/681914478179434496/eywRJbwZ_normal.jpg" TargetMode="External"/><Relationship Id="rId3643" Type="http://schemas.openxmlformats.org/officeDocument/2006/relationships/hyperlink" Target="https://twitter.com/awad558888956" TargetMode="External"/><Relationship Id="rId217" Type="http://schemas.openxmlformats.org/officeDocument/2006/relationships/hyperlink" Target="https://pbs.twimg.com/profile_banners/2232426465/1438745981" TargetMode="External"/><Relationship Id="rId564" Type="http://schemas.openxmlformats.org/officeDocument/2006/relationships/hyperlink" Target="https://pbs.twimg.com/profile_banners/2448483219/1450607371" TargetMode="External"/><Relationship Id="rId2245" Type="http://schemas.openxmlformats.org/officeDocument/2006/relationships/hyperlink" Target="http://abs.twimg.com/images/themes/theme1/bg.png" TargetMode="External"/><Relationship Id="rId3710" Type="http://schemas.openxmlformats.org/officeDocument/2006/relationships/hyperlink" Target="https://twitter.com/z0ux" TargetMode="External"/><Relationship Id="rId631" Type="http://schemas.openxmlformats.org/officeDocument/2006/relationships/hyperlink" Target="https://pbs.twimg.com/profile_banners/320194957/1355960168" TargetMode="External"/><Relationship Id="rId1261" Type="http://schemas.openxmlformats.org/officeDocument/2006/relationships/hyperlink" Target="http://pbs.twimg.com/profile_background_images/531712363/21.jpg" TargetMode="External"/><Relationship Id="rId2312" Type="http://schemas.openxmlformats.org/officeDocument/2006/relationships/hyperlink" Target="http://pbs.twimg.com/profile_images/666106072713838592/pvi6zUtP_normal.jpg" TargetMode="External"/><Relationship Id="rId4484" Type="http://schemas.openxmlformats.org/officeDocument/2006/relationships/hyperlink" Target="https://twitter.com/mordhi1984" TargetMode="External"/><Relationship Id="rId3086" Type="http://schemas.openxmlformats.org/officeDocument/2006/relationships/hyperlink" Target="http://pbs.twimg.com/profile_images/671067395235176448/Mt34wP_6_normal.jpg" TargetMode="External"/><Relationship Id="rId4137" Type="http://schemas.openxmlformats.org/officeDocument/2006/relationships/hyperlink" Target="https://twitter.com/aref_areef" TargetMode="External"/><Relationship Id="rId4551" Type="http://schemas.openxmlformats.org/officeDocument/2006/relationships/hyperlink" Target="https://twitter.com/mansour4599" TargetMode="External"/><Relationship Id="rId3153" Type="http://schemas.openxmlformats.org/officeDocument/2006/relationships/hyperlink" Target="http://pbs.twimg.com/profile_images/594530643431690241/mIerAwf8_normal.jpg" TargetMode="External"/><Relationship Id="rId4204" Type="http://schemas.openxmlformats.org/officeDocument/2006/relationships/hyperlink" Target="https://twitter.com/aalayedh" TargetMode="External"/><Relationship Id="rId141" Type="http://schemas.openxmlformats.org/officeDocument/2006/relationships/hyperlink" Target="https://t.co/TXKlUzwcX3" TargetMode="External"/><Relationship Id="rId3220" Type="http://schemas.openxmlformats.org/officeDocument/2006/relationships/hyperlink" Target="http://pbs.twimg.com/profile_images/677751821834788864/6kH2kmOt_normal.jpg" TargetMode="External"/><Relationship Id="rId7" Type="http://schemas.openxmlformats.org/officeDocument/2006/relationships/hyperlink" Target="https://t.co/AYPzJXXrOb" TargetMode="External"/><Relationship Id="rId2986" Type="http://schemas.openxmlformats.org/officeDocument/2006/relationships/hyperlink" Target="http://pbs.twimg.com/profile_images/597139111166644224/6U_6l5X-_normal.jpg" TargetMode="External"/><Relationship Id="rId958" Type="http://schemas.openxmlformats.org/officeDocument/2006/relationships/hyperlink" Target="https://pbs.twimg.com/profile_banners/407070825/1375866822" TargetMode="External"/><Relationship Id="rId1588" Type="http://schemas.openxmlformats.org/officeDocument/2006/relationships/hyperlink" Target="http://abs.twimg.com/images/themes/theme1/bg.png" TargetMode="External"/><Relationship Id="rId2639" Type="http://schemas.openxmlformats.org/officeDocument/2006/relationships/hyperlink" Target="http://pbs.twimg.com/profile_images/559608005595901952/IJ6Ta-K3_normal.jpeg" TargetMode="External"/><Relationship Id="rId1655" Type="http://schemas.openxmlformats.org/officeDocument/2006/relationships/hyperlink" Target="http://abs.twimg.com/images/themes/theme15/bg.png" TargetMode="External"/><Relationship Id="rId2706" Type="http://schemas.openxmlformats.org/officeDocument/2006/relationships/hyperlink" Target="http://pbs.twimg.com/profile_images/2652181054/157b6b53b4efba85702e3a40182b6c24_normal.jpeg" TargetMode="External"/><Relationship Id="rId4061" Type="http://schemas.openxmlformats.org/officeDocument/2006/relationships/hyperlink" Target="https://twitter.com/rightd133" TargetMode="External"/><Relationship Id="rId1308" Type="http://schemas.openxmlformats.org/officeDocument/2006/relationships/hyperlink" Target="http://abs.twimg.com/images/themes/theme1/bg.png" TargetMode="External"/><Relationship Id="rId1722" Type="http://schemas.openxmlformats.org/officeDocument/2006/relationships/hyperlink" Target="http://abs.twimg.com/images/themes/theme1/bg.png" TargetMode="External"/><Relationship Id="rId14" Type="http://schemas.openxmlformats.org/officeDocument/2006/relationships/hyperlink" Target="http://t.co/0M2W5yQwIN" TargetMode="External"/><Relationship Id="rId3894" Type="http://schemas.openxmlformats.org/officeDocument/2006/relationships/hyperlink" Target="https://twitter.com/shosho1400" TargetMode="External"/><Relationship Id="rId2496" Type="http://schemas.openxmlformats.org/officeDocument/2006/relationships/hyperlink" Target="http://pbs.twimg.com/profile_images/694012568088748032/L-7KIQHx_normal.jpg" TargetMode="External"/><Relationship Id="rId3547" Type="http://schemas.openxmlformats.org/officeDocument/2006/relationships/hyperlink" Target="https://twitter.com/neadosh" TargetMode="External"/><Relationship Id="rId3961" Type="http://schemas.openxmlformats.org/officeDocument/2006/relationships/hyperlink" Target="https://twitter.com/skoodoode" TargetMode="External"/><Relationship Id="rId468" Type="http://schemas.openxmlformats.org/officeDocument/2006/relationships/hyperlink" Target="https://pbs.twimg.com/profile_banners/499875032/1432830785" TargetMode="External"/><Relationship Id="rId882" Type="http://schemas.openxmlformats.org/officeDocument/2006/relationships/hyperlink" Target="https://pbs.twimg.com/profile_banners/764075690/1432552507" TargetMode="External"/><Relationship Id="rId1098" Type="http://schemas.openxmlformats.org/officeDocument/2006/relationships/hyperlink" Target="https://pbs.twimg.com/profile_banners/333070327/1426001922" TargetMode="External"/><Relationship Id="rId2149" Type="http://schemas.openxmlformats.org/officeDocument/2006/relationships/hyperlink" Target="http://abs.twimg.com/images/themes/theme19/bg.gif" TargetMode="External"/><Relationship Id="rId2563" Type="http://schemas.openxmlformats.org/officeDocument/2006/relationships/hyperlink" Target="http://pbs.twimg.com/profile_images/689684362334367744/61SiaFsd_normal.jpg" TargetMode="External"/><Relationship Id="rId3614" Type="http://schemas.openxmlformats.org/officeDocument/2006/relationships/hyperlink" Target="https://twitter.com/noonpost" TargetMode="External"/><Relationship Id="rId535" Type="http://schemas.openxmlformats.org/officeDocument/2006/relationships/hyperlink" Target="https://pbs.twimg.com/profile_banners/372656009/1455234363" TargetMode="External"/><Relationship Id="rId1165" Type="http://schemas.openxmlformats.org/officeDocument/2006/relationships/hyperlink" Target="http://abs.twimg.com/images/themes/theme1/bg.png" TargetMode="External"/><Relationship Id="rId2216" Type="http://schemas.openxmlformats.org/officeDocument/2006/relationships/hyperlink" Target="http://pbs.twimg.com/profile_background_images/240442638/large-ar.jpg" TargetMode="External"/><Relationship Id="rId2630" Type="http://schemas.openxmlformats.org/officeDocument/2006/relationships/hyperlink" Target="http://pbs.twimg.com/profile_images/581311856800747520/6QwffhQn_normal.jpg" TargetMode="External"/><Relationship Id="rId602" Type="http://schemas.openxmlformats.org/officeDocument/2006/relationships/hyperlink" Target="https://pbs.twimg.com/profile_banners/180991862/1395184965" TargetMode="External"/><Relationship Id="rId1232" Type="http://schemas.openxmlformats.org/officeDocument/2006/relationships/hyperlink" Target="http://abs.twimg.com/images/themes/theme1/bg.png" TargetMode="External"/><Relationship Id="rId4388" Type="http://schemas.openxmlformats.org/officeDocument/2006/relationships/hyperlink" Target="https://twitter.com/_muhaid8" TargetMode="External"/><Relationship Id="rId3057" Type="http://schemas.openxmlformats.org/officeDocument/2006/relationships/hyperlink" Target="http://pbs.twimg.com/profile_images/675259004080230400/LhVdUUtp_normal.jpg" TargetMode="External"/><Relationship Id="rId4108" Type="http://schemas.openxmlformats.org/officeDocument/2006/relationships/hyperlink" Target="https://twitter.com/saad414" TargetMode="External"/><Relationship Id="rId4455" Type="http://schemas.openxmlformats.org/officeDocument/2006/relationships/hyperlink" Target="https://twitter.com/abufaisal75" TargetMode="External"/><Relationship Id="rId3471" Type="http://schemas.openxmlformats.org/officeDocument/2006/relationships/hyperlink" Target="http://pbs.twimg.com/profile_images/700598047852462080/5vX5q-d8_normal.jpg" TargetMode="External"/><Relationship Id="rId4522" Type="http://schemas.openxmlformats.org/officeDocument/2006/relationships/hyperlink" Target="https://twitter.com/hatem7x" TargetMode="External"/><Relationship Id="rId392" Type="http://schemas.openxmlformats.org/officeDocument/2006/relationships/hyperlink" Target="https://pbs.twimg.com/profile_banners/2440470863/1447495020" TargetMode="External"/><Relationship Id="rId2073" Type="http://schemas.openxmlformats.org/officeDocument/2006/relationships/hyperlink" Target="http://abs.twimg.com/images/themes/theme1/bg.png" TargetMode="External"/><Relationship Id="rId3124" Type="http://schemas.openxmlformats.org/officeDocument/2006/relationships/hyperlink" Target="http://pbs.twimg.com/profile_images/651638689626521600/TyU1mpTu_normal.jpg" TargetMode="External"/><Relationship Id="rId2140" Type="http://schemas.openxmlformats.org/officeDocument/2006/relationships/hyperlink" Target="http://abs.twimg.com/images/themes/theme1/bg.png" TargetMode="External"/><Relationship Id="rId112" Type="http://schemas.openxmlformats.org/officeDocument/2006/relationships/hyperlink" Target="https://t.co/qTs8aVvJcD" TargetMode="External"/><Relationship Id="rId2957" Type="http://schemas.openxmlformats.org/officeDocument/2006/relationships/hyperlink" Target="http://pbs.twimg.com/profile_images/690374524672544768/MrtpLFf5_normal.jpg" TargetMode="External"/><Relationship Id="rId929" Type="http://schemas.openxmlformats.org/officeDocument/2006/relationships/hyperlink" Target="https://pbs.twimg.com/profile_banners/298040991/1449436092" TargetMode="External"/><Relationship Id="rId1559" Type="http://schemas.openxmlformats.org/officeDocument/2006/relationships/hyperlink" Target="http://abs.twimg.com/images/themes/theme1/bg.png" TargetMode="External"/><Relationship Id="rId1973" Type="http://schemas.openxmlformats.org/officeDocument/2006/relationships/hyperlink" Target="http://abs.twimg.com/images/themes/theme1/bg.png" TargetMode="External"/><Relationship Id="rId4032" Type="http://schemas.openxmlformats.org/officeDocument/2006/relationships/hyperlink" Target="https://twitter.com/rhff20" TargetMode="External"/><Relationship Id="rId1626" Type="http://schemas.openxmlformats.org/officeDocument/2006/relationships/hyperlink" Target="http://abs.twimg.com/images/themes/theme1/bg.png" TargetMode="External"/><Relationship Id="rId3798" Type="http://schemas.openxmlformats.org/officeDocument/2006/relationships/hyperlink" Target="https://twitter.com/assafir" TargetMode="External"/><Relationship Id="rId3865" Type="http://schemas.openxmlformats.org/officeDocument/2006/relationships/hyperlink" Target="https://twitter.com/wwxx2987" TargetMode="External"/><Relationship Id="rId786" Type="http://schemas.openxmlformats.org/officeDocument/2006/relationships/hyperlink" Target="https://pbs.twimg.com/profile_banners/443605683/1372335420" TargetMode="External"/><Relationship Id="rId2467" Type="http://schemas.openxmlformats.org/officeDocument/2006/relationships/hyperlink" Target="http://pbs.twimg.com/profile_images/673315541700841472/dVYQolpm_normal.jpg" TargetMode="External"/><Relationship Id="rId3518" Type="http://schemas.openxmlformats.org/officeDocument/2006/relationships/hyperlink" Target="https://twitter.com/samysawiris" TargetMode="External"/><Relationship Id="rId439" Type="http://schemas.openxmlformats.org/officeDocument/2006/relationships/hyperlink" Target="https://pbs.twimg.com/profile_banners/564282172/1379692929" TargetMode="External"/><Relationship Id="rId1069" Type="http://schemas.openxmlformats.org/officeDocument/2006/relationships/hyperlink" Target="https://pbs.twimg.com/profile_banners/203476567/1455447787" TargetMode="External"/><Relationship Id="rId1483" Type="http://schemas.openxmlformats.org/officeDocument/2006/relationships/hyperlink" Target="http://abs.twimg.com/images/themes/theme4/bg.gif" TargetMode="External"/><Relationship Id="rId2881" Type="http://schemas.openxmlformats.org/officeDocument/2006/relationships/hyperlink" Target="http://pbs.twimg.com/profile_images/696130263890468864/ziCCqdGl_normal.jpg" TargetMode="External"/><Relationship Id="rId3932" Type="http://schemas.openxmlformats.org/officeDocument/2006/relationships/hyperlink" Target="https://twitter.com/aboabadi2211" TargetMode="External"/><Relationship Id="rId506" Type="http://schemas.openxmlformats.org/officeDocument/2006/relationships/hyperlink" Target="https://pbs.twimg.com/profile_banners/195670666/1437622924" TargetMode="External"/><Relationship Id="rId853" Type="http://schemas.openxmlformats.org/officeDocument/2006/relationships/hyperlink" Target="https://pbs.twimg.com/profile_banners/504760991/1438944558" TargetMode="External"/><Relationship Id="rId1136" Type="http://schemas.openxmlformats.org/officeDocument/2006/relationships/hyperlink" Target="http://abs.twimg.com/images/themes/theme1/bg.png" TargetMode="External"/><Relationship Id="rId2534" Type="http://schemas.openxmlformats.org/officeDocument/2006/relationships/hyperlink" Target="http://pbs.twimg.com/profile_images/452083083148132352/E61ntXfS_normal.jpeg" TargetMode="External"/><Relationship Id="rId920" Type="http://schemas.openxmlformats.org/officeDocument/2006/relationships/hyperlink" Target="https://pbs.twimg.com/profile_banners/2513772456/1448452913" TargetMode="External"/><Relationship Id="rId1550" Type="http://schemas.openxmlformats.org/officeDocument/2006/relationships/hyperlink" Target="http://abs.twimg.com/images/themes/theme1/bg.png" TargetMode="External"/><Relationship Id="rId2601" Type="http://schemas.openxmlformats.org/officeDocument/2006/relationships/hyperlink" Target="http://pbs.twimg.com/profile_images/546489147351760896/-nxyJDbq_normal.jpeg" TargetMode="External"/><Relationship Id="rId1203" Type="http://schemas.openxmlformats.org/officeDocument/2006/relationships/hyperlink" Target="http://abs.twimg.com/images/themes/theme1/bg.png" TargetMode="External"/><Relationship Id="rId4359" Type="http://schemas.openxmlformats.org/officeDocument/2006/relationships/hyperlink" Target="https://twitter.com/m7md_d_al3jmi" TargetMode="External"/><Relationship Id="rId3375" Type="http://schemas.openxmlformats.org/officeDocument/2006/relationships/hyperlink" Target="http://pbs.twimg.com/profile_images/619365042312450050/8UgGAXkC_normal.jpg" TargetMode="External"/><Relationship Id="rId4426" Type="http://schemas.openxmlformats.org/officeDocument/2006/relationships/hyperlink" Target="https://twitter.com/ah1152" TargetMode="External"/><Relationship Id="rId296" Type="http://schemas.openxmlformats.org/officeDocument/2006/relationships/hyperlink" Target="https://pbs.twimg.com/profile_banners/1117195884/1445897639" TargetMode="External"/><Relationship Id="rId2391" Type="http://schemas.openxmlformats.org/officeDocument/2006/relationships/hyperlink" Target="http://pbs.twimg.com/profile_images/700476958325407745/Ke3dDvKV_normal.jpg" TargetMode="External"/><Relationship Id="rId3028" Type="http://schemas.openxmlformats.org/officeDocument/2006/relationships/hyperlink" Target="http://pbs.twimg.com/profile_images/598122859685289984/2HqFHvc0_normal.png" TargetMode="External"/><Relationship Id="rId3442" Type="http://schemas.openxmlformats.org/officeDocument/2006/relationships/hyperlink" Target="http://pbs.twimg.com/profile_images/661149348714053632/BZvGmZCF_normal.png" TargetMode="External"/><Relationship Id="rId363" Type="http://schemas.openxmlformats.org/officeDocument/2006/relationships/hyperlink" Target="https://pbs.twimg.com/profile_banners/67407299/1404855389" TargetMode="External"/><Relationship Id="rId2044" Type="http://schemas.openxmlformats.org/officeDocument/2006/relationships/hyperlink" Target="http://pbs.twimg.com/profile_background_images/545101451/MJKTWITBG.jpg" TargetMode="External"/><Relationship Id="rId430" Type="http://schemas.openxmlformats.org/officeDocument/2006/relationships/hyperlink" Target="https://pbs.twimg.com/profile_banners/484093010/1451824613" TargetMode="External"/><Relationship Id="rId1060" Type="http://schemas.openxmlformats.org/officeDocument/2006/relationships/hyperlink" Target="https://pbs.twimg.com/profile_banners/1256827951/1381136985" TargetMode="External"/><Relationship Id="rId2111" Type="http://schemas.openxmlformats.org/officeDocument/2006/relationships/hyperlink" Target="http://pbs.twimg.com/profile_background_images/705237277/f8f3e902a7da071a82f3b75f9f7ba216.jpeg" TargetMode="External"/><Relationship Id="rId1877" Type="http://schemas.openxmlformats.org/officeDocument/2006/relationships/hyperlink" Target="http://abs.twimg.com/images/themes/theme1/bg.png" TargetMode="External"/><Relationship Id="rId2928" Type="http://schemas.openxmlformats.org/officeDocument/2006/relationships/hyperlink" Target="http://pbs.twimg.com/profile_images/692178925032706049/SLFXuieq_normal.jpg" TargetMode="External"/><Relationship Id="rId4283" Type="http://schemas.openxmlformats.org/officeDocument/2006/relationships/hyperlink" Target="https://twitter.com/iiffee786_" TargetMode="External"/><Relationship Id="rId1944" Type="http://schemas.openxmlformats.org/officeDocument/2006/relationships/hyperlink" Target="http://abs.twimg.com/images/themes/theme1/bg.png" TargetMode="External"/><Relationship Id="rId4350" Type="http://schemas.openxmlformats.org/officeDocument/2006/relationships/hyperlink" Target="https://twitter.com/mtt9ddrr" TargetMode="External"/><Relationship Id="rId4003" Type="http://schemas.openxmlformats.org/officeDocument/2006/relationships/hyperlink" Target="https://twitter.com/motebalsaad" TargetMode="External"/><Relationship Id="rId3769" Type="http://schemas.openxmlformats.org/officeDocument/2006/relationships/hyperlink" Target="https://twitter.com/kamal_kakahil" TargetMode="External"/><Relationship Id="rId2785" Type="http://schemas.openxmlformats.org/officeDocument/2006/relationships/hyperlink" Target="http://pbs.twimg.com/profile_images/477262752176566272/K2yMxwfe_normal.jpeg" TargetMode="External"/><Relationship Id="rId3836" Type="http://schemas.openxmlformats.org/officeDocument/2006/relationships/hyperlink" Target="https://twitter.com/magoo_q8" TargetMode="External"/><Relationship Id="rId757" Type="http://schemas.openxmlformats.org/officeDocument/2006/relationships/hyperlink" Target="https://pbs.twimg.com/profile_banners/884753143/1455415231" TargetMode="External"/><Relationship Id="rId1387" Type="http://schemas.openxmlformats.org/officeDocument/2006/relationships/hyperlink" Target="http://pbs.twimg.com/profile_background_images/510419160694681600/7UB9Zug9.jpeg" TargetMode="External"/><Relationship Id="rId2438" Type="http://schemas.openxmlformats.org/officeDocument/2006/relationships/hyperlink" Target="http://pbs.twimg.com/profile_images/620449528932638720/pu3lvUfv_normal.jpg" TargetMode="External"/><Relationship Id="rId2852" Type="http://schemas.openxmlformats.org/officeDocument/2006/relationships/hyperlink" Target="http://pbs.twimg.com/profile_images/699322426186928128/YwWCq0U9_normal.jpg" TargetMode="External"/><Relationship Id="rId3903" Type="http://schemas.openxmlformats.org/officeDocument/2006/relationships/hyperlink" Target="https://twitter.com/mr_aymanov" TargetMode="External"/><Relationship Id="rId93" Type="http://schemas.openxmlformats.org/officeDocument/2006/relationships/hyperlink" Target="http://t.co/2sWqkaOk9w" TargetMode="External"/><Relationship Id="rId824" Type="http://schemas.openxmlformats.org/officeDocument/2006/relationships/hyperlink" Target="https://pbs.twimg.com/profile_banners/2156988742/1421412988" TargetMode="External"/><Relationship Id="rId1454" Type="http://schemas.openxmlformats.org/officeDocument/2006/relationships/hyperlink" Target="http://abs.twimg.com/images/themes/theme14/bg.gif" TargetMode="External"/><Relationship Id="rId2505" Type="http://schemas.openxmlformats.org/officeDocument/2006/relationships/hyperlink" Target="http://abs.twimg.com/sticky/default_profile_images/default_profile_5_normal.png" TargetMode="External"/><Relationship Id="rId1107" Type="http://schemas.openxmlformats.org/officeDocument/2006/relationships/hyperlink" Target="https://pbs.twimg.com/profile_banners/483006568/1427829323" TargetMode="External"/><Relationship Id="rId1521" Type="http://schemas.openxmlformats.org/officeDocument/2006/relationships/hyperlink" Target="http://abs.twimg.com/images/themes/theme1/bg.png" TargetMode="External"/><Relationship Id="rId4677" Type="http://schemas.openxmlformats.org/officeDocument/2006/relationships/hyperlink" Target="https://twitter.com/queen_22_a" TargetMode="External"/><Relationship Id="rId3279" Type="http://schemas.openxmlformats.org/officeDocument/2006/relationships/hyperlink" Target="http://pbs.twimg.com/profile_images/1885514420/424261_10150645842584106_508849105_8993335_1748849833_n_normal.jpg" TargetMode="External"/><Relationship Id="rId3693" Type="http://schemas.openxmlformats.org/officeDocument/2006/relationships/hyperlink" Target="https://twitter.com/rabihchatila" TargetMode="External"/><Relationship Id="rId2295" Type="http://schemas.openxmlformats.org/officeDocument/2006/relationships/hyperlink" Target="http://pbs.twimg.com/profile_images/563300640361676802/TzooJN0T_normal.jpeg" TargetMode="External"/><Relationship Id="rId3346" Type="http://schemas.openxmlformats.org/officeDocument/2006/relationships/hyperlink" Target="http://pbs.twimg.com/profile_images/607904260395667458/Wg7kJ6Sg_normal.jpg" TargetMode="External"/><Relationship Id="rId267" Type="http://schemas.openxmlformats.org/officeDocument/2006/relationships/hyperlink" Target="https://pbs.twimg.com/profile_banners/3183179125/1437427239" TargetMode="External"/><Relationship Id="rId3760" Type="http://schemas.openxmlformats.org/officeDocument/2006/relationships/hyperlink" Target="https://twitter.com/shayaalfuraidi" TargetMode="External"/><Relationship Id="rId681" Type="http://schemas.openxmlformats.org/officeDocument/2006/relationships/hyperlink" Target="https://pbs.twimg.com/profile_banners/3857060836/1449932979" TargetMode="External"/><Relationship Id="rId2362" Type="http://schemas.openxmlformats.org/officeDocument/2006/relationships/hyperlink" Target="http://pbs.twimg.com/profile_images/687950947289534466/K7uEA5HJ_normal.jpg" TargetMode="External"/><Relationship Id="rId3413" Type="http://schemas.openxmlformats.org/officeDocument/2006/relationships/hyperlink" Target="http://pbs.twimg.com/profile_images/509960864183496704/RlBTNz-n_normal.jpeg" TargetMode="External"/><Relationship Id="rId334" Type="http://schemas.openxmlformats.org/officeDocument/2006/relationships/hyperlink" Target="https://pbs.twimg.com/profile_banners/2568720360/1429708108" TargetMode="External"/><Relationship Id="rId2015" Type="http://schemas.openxmlformats.org/officeDocument/2006/relationships/hyperlink" Target="http://abs.twimg.com/images/themes/theme1/bg.png" TargetMode="External"/><Relationship Id="rId401" Type="http://schemas.openxmlformats.org/officeDocument/2006/relationships/hyperlink" Target="https://pbs.twimg.com/profile_banners/99103721/1430477940" TargetMode="External"/><Relationship Id="rId1031" Type="http://schemas.openxmlformats.org/officeDocument/2006/relationships/hyperlink" Target="https://pbs.twimg.com/profile_banners/2884459021/1419165505" TargetMode="External"/><Relationship Id="rId4187" Type="http://schemas.openxmlformats.org/officeDocument/2006/relationships/hyperlink" Target="https://twitter.com/mahaka8787" TargetMode="External"/><Relationship Id="rId4254" Type="http://schemas.openxmlformats.org/officeDocument/2006/relationships/hyperlink" Target="https://twitter.com/aarr5666" TargetMode="External"/><Relationship Id="rId1848" Type="http://schemas.openxmlformats.org/officeDocument/2006/relationships/hyperlink" Target="http://abs.twimg.com/images/themes/theme1/bg.png" TargetMode="External"/><Relationship Id="rId3270" Type="http://schemas.openxmlformats.org/officeDocument/2006/relationships/hyperlink" Target="http://pbs.twimg.com/profile_images/484992121770741760/joBB-S2Y_normal.jpeg" TargetMode="External"/><Relationship Id="rId4321" Type="http://schemas.openxmlformats.org/officeDocument/2006/relationships/hyperlink" Target="https://twitter.com/alsalehshikha" TargetMode="External"/><Relationship Id="rId191" Type="http://schemas.openxmlformats.org/officeDocument/2006/relationships/hyperlink" Target="https://pbs.twimg.com/profile_banners/194053155/1414657750" TargetMode="External"/><Relationship Id="rId1915" Type="http://schemas.openxmlformats.org/officeDocument/2006/relationships/hyperlink" Target="http://abs.twimg.com/images/themes/theme1/bg.png" TargetMode="External"/><Relationship Id="rId2689" Type="http://schemas.openxmlformats.org/officeDocument/2006/relationships/hyperlink" Target="http://pbs.twimg.com/profile_images/647381497079447553/AyKmIE6R_normal.jpg" TargetMode="External"/><Relationship Id="rId2756" Type="http://schemas.openxmlformats.org/officeDocument/2006/relationships/hyperlink" Target="http://pbs.twimg.com/profile_images/696687980996653056/PqJyaXmC_normal.jpg" TargetMode="External"/><Relationship Id="rId3807" Type="http://schemas.openxmlformats.org/officeDocument/2006/relationships/hyperlink" Target="https://twitter.com/zaitoun247" TargetMode="External"/><Relationship Id="rId728" Type="http://schemas.openxmlformats.org/officeDocument/2006/relationships/hyperlink" Target="https://pbs.twimg.com/profile_banners/820248031/1427504180" TargetMode="External"/><Relationship Id="rId1358" Type="http://schemas.openxmlformats.org/officeDocument/2006/relationships/hyperlink" Target="http://abs.twimg.com/images/themes/theme1/bg.png" TargetMode="External"/><Relationship Id="rId1772" Type="http://schemas.openxmlformats.org/officeDocument/2006/relationships/hyperlink" Target="http://abs.twimg.com/images/themes/theme1/bg.png" TargetMode="External"/><Relationship Id="rId2409" Type="http://schemas.openxmlformats.org/officeDocument/2006/relationships/hyperlink" Target="http://pbs.twimg.com/profile_images/672519090641113088/wR10-IS5_normal.jpg" TargetMode="External"/><Relationship Id="rId64" Type="http://schemas.openxmlformats.org/officeDocument/2006/relationships/hyperlink" Target="https://t.co/wVVfeerEaB" TargetMode="External"/><Relationship Id="rId1425" Type="http://schemas.openxmlformats.org/officeDocument/2006/relationships/hyperlink" Target="http://abs.twimg.com/images/themes/theme1/bg.png" TargetMode="External"/><Relationship Id="rId2823" Type="http://schemas.openxmlformats.org/officeDocument/2006/relationships/hyperlink" Target="http://pbs.twimg.com/profile_images/560297089993682945/GYsw7osZ_normal.jpeg" TargetMode="External"/><Relationship Id="rId2199" Type="http://schemas.openxmlformats.org/officeDocument/2006/relationships/hyperlink" Target="http://abs.twimg.com/images/themes/theme1/bg.png" TargetMode="External"/><Relationship Id="rId3597" Type="http://schemas.openxmlformats.org/officeDocument/2006/relationships/hyperlink" Target="https://twitter.com/abonawaf_444" TargetMode="External"/><Relationship Id="rId4648" Type="http://schemas.openxmlformats.org/officeDocument/2006/relationships/hyperlink" Target="https://twitter.com/mmachnouk" TargetMode="External"/><Relationship Id="rId3664" Type="http://schemas.openxmlformats.org/officeDocument/2006/relationships/hyperlink" Target="https://twitter.com/odaynems" TargetMode="External"/><Relationship Id="rId4715" Type="http://schemas.openxmlformats.org/officeDocument/2006/relationships/hyperlink" Target="https://twitter.com/youmylove8" TargetMode="External"/><Relationship Id="rId585" Type="http://schemas.openxmlformats.org/officeDocument/2006/relationships/hyperlink" Target="https://pbs.twimg.com/profile_banners/414564393/1454763419" TargetMode="External"/><Relationship Id="rId2266" Type="http://schemas.openxmlformats.org/officeDocument/2006/relationships/hyperlink" Target="http://abs.twimg.com/images/themes/theme1/bg.png" TargetMode="External"/><Relationship Id="rId2680" Type="http://schemas.openxmlformats.org/officeDocument/2006/relationships/hyperlink" Target="http://pbs.twimg.com/profile_images/698439608166674432/YYJ-9cpj_normal.jpg" TargetMode="External"/><Relationship Id="rId3317" Type="http://schemas.openxmlformats.org/officeDocument/2006/relationships/hyperlink" Target="http://pbs.twimg.com/profile_images/642423988346449920/o9DGC8DZ_normal.jpg" TargetMode="External"/><Relationship Id="rId3731" Type="http://schemas.openxmlformats.org/officeDocument/2006/relationships/hyperlink" Target="https://twitter.com/999als" TargetMode="External"/><Relationship Id="rId238" Type="http://schemas.openxmlformats.org/officeDocument/2006/relationships/hyperlink" Target="https://pbs.twimg.com/profile_banners/2769461088/1455841677" TargetMode="External"/><Relationship Id="rId652" Type="http://schemas.openxmlformats.org/officeDocument/2006/relationships/hyperlink" Target="https://pbs.twimg.com/profile_banners/485510336/1455383944" TargetMode="External"/><Relationship Id="rId1282" Type="http://schemas.openxmlformats.org/officeDocument/2006/relationships/hyperlink" Target="http://abs.twimg.com/images/themes/theme1/bg.png" TargetMode="External"/><Relationship Id="rId2333" Type="http://schemas.openxmlformats.org/officeDocument/2006/relationships/hyperlink" Target="http://pbs.twimg.com/profile_images/516678501282217984/BQ_fKtsj_normal.jpeg" TargetMode="External"/><Relationship Id="rId305" Type="http://schemas.openxmlformats.org/officeDocument/2006/relationships/hyperlink" Target="https://pbs.twimg.com/profile_banners/2840378246/1436496526" TargetMode="External"/><Relationship Id="rId2400" Type="http://schemas.openxmlformats.org/officeDocument/2006/relationships/hyperlink" Target="http://pbs.twimg.com/profile_images/639631449239371776/mhQUxV_I_normal.jpg" TargetMode="External"/><Relationship Id="rId1002" Type="http://schemas.openxmlformats.org/officeDocument/2006/relationships/hyperlink" Target="https://pbs.twimg.com/profile_banners/3167968746/1430855408" TargetMode="External"/><Relationship Id="rId4158" Type="http://schemas.openxmlformats.org/officeDocument/2006/relationships/hyperlink" Target="https://twitter.com/salem5212" TargetMode="External"/><Relationship Id="rId3174" Type="http://schemas.openxmlformats.org/officeDocument/2006/relationships/hyperlink" Target="http://pbs.twimg.com/profile_images/683760362966126592/jVBaJRzD_normal.jpg" TargetMode="External"/><Relationship Id="rId4572" Type="http://schemas.openxmlformats.org/officeDocument/2006/relationships/hyperlink" Target="https://twitter.com/tooka_liaenzea" TargetMode="External"/><Relationship Id="rId1819" Type="http://schemas.openxmlformats.org/officeDocument/2006/relationships/hyperlink" Target="http://abs.twimg.com/images/themes/theme1/bg.png" TargetMode="External"/><Relationship Id="rId4225" Type="http://schemas.openxmlformats.org/officeDocument/2006/relationships/hyperlink" Target="https://twitter.com/sayedawadh" TargetMode="External"/><Relationship Id="rId2190" Type="http://schemas.openxmlformats.org/officeDocument/2006/relationships/hyperlink" Target="http://abs.twimg.com/images/themes/theme1/bg.png" TargetMode="External"/><Relationship Id="rId3241" Type="http://schemas.openxmlformats.org/officeDocument/2006/relationships/hyperlink" Target="http://pbs.twimg.com/profile_images/698645449222328320/sSCeiv5u_normal.jpg" TargetMode="External"/><Relationship Id="rId162" Type="http://schemas.openxmlformats.org/officeDocument/2006/relationships/hyperlink" Target="https://pbs.twimg.com/profile_banners/951759608/1427878246" TargetMode="External"/><Relationship Id="rId979" Type="http://schemas.openxmlformats.org/officeDocument/2006/relationships/hyperlink" Target="https://pbs.twimg.com/profile_banners/525571830/1453501798" TargetMode="External"/><Relationship Id="rId4082" Type="http://schemas.openxmlformats.org/officeDocument/2006/relationships/hyperlink" Target="https://twitter.com/amar9999999" TargetMode="External"/><Relationship Id="rId1676" Type="http://schemas.openxmlformats.org/officeDocument/2006/relationships/hyperlink" Target="http://abs.twimg.com/images/themes/theme1/bg.png" TargetMode="External"/><Relationship Id="rId2727" Type="http://schemas.openxmlformats.org/officeDocument/2006/relationships/hyperlink" Target="http://pbs.twimg.com/profile_images/548624670199541760/MjJkbR0N_normal.jpeg" TargetMode="External"/><Relationship Id="rId1329" Type="http://schemas.openxmlformats.org/officeDocument/2006/relationships/hyperlink" Target="http://abs.twimg.com/images/themes/theme1/bg.png" TargetMode="External"/><Relationship Id="rId1743" Type="http://schemas.openxmlformats.org/officeDocument/2006/relationships/hyperlink" Target="http://abs.twimg.com/images/themes/theme1/bg.png" TargetMode="External"/><Relationship Id="rId35" Type="http://schemas.openxmlformats.org/officeDocument/2006/relationships/hyperlink" Target="https://t.co/mk2F7gE02q" TargetMode="External"/><Relationship Id="rId1810" Type="http://schemas.openxmlformats.org/officeDocument/2006/relationships/hyperlink" Target="http://abs.twimg.com/images/themes/theme1/bg.png" TargetMode="External"/><Relationship Id="rId3568" Type="http://schemas.openxmlformats.org/officeDocument/2006/relationships/hyperlink" Target="https://twitter.com/mahibalm" TargetMode="External"/><Relationship Id="rId3982" Type="http://schemas.openxmlformats.org/officeDocument/2006/relationships/hyperlink" Target="https://twitter.com/452fc5b6ad414a8" TargetMode="External"/><Relationship Id="rId4619" Type="http://schemas.openxmlformats.org/officeDocument/2006/relationships/hyperlink" Target="https://twitter.com/rayeg1739" TargetMode="External"/><Relationship Id="rId489" Type="http://schemas.openxmlformats.org/officeDocument/2006/relationships/hyperlink" Target="https://pbs.twimg.com/profile_banners/525243805/1428150792" TargetMode="External"/><Relationship Id="rId2584" Type="http://schemas.openxmlformats.org/officeDocument/2006/relationships/hyperlink" Target="http://pbs.twimg.com/profile_images/655359830790676480/BqCZKvI__normal.jpg" TargetMode="External"/><Relationship Id="rId3635" Type="http://schemas.openxmlformats.org/officeDocument/2006/relationships/hyperlink" Target="https://twitter.com/minmakan" TargetMode="External"/><Relationship Id="rId556" Type="http://schemas.openxmlformats.org/officeDocument/2006/relationships/hyperlink" Target="https://pbs.twimg.com/profile_banners/435598651/1404599123" TargetMode="External"/><Relationship Id="rId1186" Type="http://schemas.openxmlformats.org/officeDocument/2006/relationships/hyperlink" Target="http://abs.twimg.com/images/themes/theme1/bg.png" TargetMode="External"/><Relationship Id="rId2237" Type="http://schemas.openxmlformats.org/officeDocument/2006/relationships/hyperlink" Target="http://pbs.twimg.com/profile_background_images/461478855/IMG_0028.JPG" TargetMode="External"/><Relationship Id="rId209" Type="http://schemas.openxmlformats.org/officeDocument/2006/relationships/hyperlink" Target="https://pbs.twimg.com/profile_banners/2821528766/1431520412" TargetMode="External"/><Relationship Id="rId970" Type="http://schemas.openxmlformats.org/officeDocument/2006/relationships/hyperlink" Target="https://pbs.twimg.com/profile_banners/1897514418/1440129589" TargetMode="External"/><Relationship Id="rId1253" Type="http://schemas.openxmlformats.org/officeDocument/2006/relationships/hyperlink" Target="http://abs.twimg.com/images/themes/theme1/bg.png" TargetMode="External"/><Relationship Id="rId2651" Type="http://schemas.openxmlformats.org/officeDocument/2006/relationships/hyperlink" Target="http://pbs.twimg.com/profile_images/647471066370015232/Mkvx-Qrq_normal.jpg" TargetMode="External"/><Relationship Id="rId3702" Type="http://schemas.openxmlformats.org/officeDocument/2006/relationships/hyperlink" Target="https://twitter.com/bzeihmhmd" TargetMode="External"/><Relationship Id="rId623" Type="http://schemas.openxmlformats.org/officeDocument/2006/relationships/hyperlink" Target="https://pbs.twimg.com/profile_banners/1250105310/1455933793" TargetMode="External"/><Relationship Id="rId2304" Type="http://schemas.openxmlformats.org/officeDocument/2006/relationships/hyperlink" Target="http://pbs.twimg.com/profile_images/632537107941228545/vTw2-MqY_normal.jpg" TargetMode="External"/><Relationship Id="rId1320" Type="http://schemas.openxmlformats.org/officeDocument/2006/relationships/hyperlink" Target="http://abs.twimg.com/images/themes/theme1/bg.png" TargetMode="External"/><Relationship Id="rId4476" Type="http://schemas.openxmlformats.org/officeDocument/2006/relationships/hyperlink" Target="https://twitter.com/majed36aya" TargetMode="External"/><Relationship Id="rId3078" Type="http://schemas.openxmlformats.org/officeDocument/2006/relationships/hyperlink" Target="http://pbs.twimg.com/profile_images/378800000327768389/28c8031960e893f9030b4fd8ed88c2da_normal.jpeg" TargetMode="External"/><Relationship Id="rId3492" Type="http://schemas.openxmlformats.org/officeDocument/2006/relationships/hyperlink" Target="http://pbs.twimg.com/profile_images/581896483441549312/wT_cC0MY_normal.jpg" TargetMode="External"/><Relationship Id="rId4129" Type="http://schemas.openxmlformats.org/officeDocument/2006/relationships/hyperlink" Target="https://twitter.com/mohammadalduba3" TargetMode="External"/><Relationship Id="rId4543" Type="http://schemas.openxmlformats.org/officeDocument/2006/relationships/hyperlink" Target="https://twitter.com/0072b52753d247f" TargetMode="External"/><Relationship Id="rId2094" Type="http://schemas.openxmlformats.org/officeDocument/2006/relationships/hyperlink" Target="http://abs.twimg.com/images/themes/theme1/bg.png" TargetMode="External"/><Relationship Id="rId3145" Type="http://schemas.openxmlformats.org/officeDocument/2006/relationships/hyperlink" Target="http://pbs.twimg.com/profile_images/658872105082212352/KM6MuhZg_normal.jpg" TargetMode="External"/><Relationship Id="rId4610" Type="http://schemas.openxmlformats.org/officeDocument/2006/relationships/hyperlink" Target="https://twitter.com/feroooza" TargetMode="External"/><Relationship Id="rId480" Type="http://schemas.openxmlformats.org/officeDocument/2006/relationships/hyperlink" Target="https://pbs.twimg.com/profile_banners/442066967/1455474473" TargetMode="External"/><Relationship Id="rId2161" Type="http://schemas.openxmlformats.org/officeDocument/2006/relationships/hyperlink" Target="http://abs.twimg.com/images/themes/theme9/bg.gif" TargetMode="External"/><Relationship Id="rId3212" Type="http://schemas.openxmlformats.org/officeDocument/2006/relationships/hyperlink" Target="http://pbs.twimg.com/profile_images/699749450198228993/PFdWUVc7_normal.jpg" TargetMode="External"/><Relationship Id="rId133" Type="http://schemas.openxmlformats.org/officeDocument/2006/relationships/hyperlink" Target="http://t.co/3VULcuWF9I" TargetMode="External"/><Relationship Id="rId200" Type="http://schemas.openxmlformats.org/officeDocument/2006/relationships/hyperlink" Target="https://pbs.twimg.com/profile_banners/577330102/1389564857" TargetMode="External"/><Relationship Id="rId2978" Type="http://schemas.openxmlformats.org/officeDocument/2006/relationships/hyperlink" Target="http://pbs.twimg.com/profile_images/572156220905267200/gzrQWGdC_normal.jpeg" TargetMode="External"/><Relationship Id="rId1994" Type="http://schemas.openxmlformats.org/officeDocument/2006/relationships/hyperlink" Target="http://abs.twimg.com/images/themes/theme1/bg.png" TargetMode="External"/><Relationship Id="rId1647" Type="http://schemas.openxmlformats.org/officeDocument/2006/relationships/hyperlink" Target="http://abs.twimg.com/images/themes/theme14/bg.gif" TargetMode="External"/><Relationship Id="rId4053" Type="http://schemas.openxmlformats.org/officeDocument/2006/relationships/hyperlink" Target="https://twitter.com/rr52000" TargetMode="External"/><Relationship Id="rId1714" Type="http://schemas.openxmlformats.org/officeDocument/2006/relationships/hyperlink" Target="http://pbs.twimg.com/profile_background_images/757525547/e164c0995fbcb1b388da5167ce8d505a.jpeg" TargetMode="External"/><Relationship Id="rId4120" Type="http://schemas.openxmlformats.org/officeDocument/2006/relationships/hyperlink" Target="https://twitter.com/nh_111_" TargetMode="External"/><Relationship Id="rId2488" Type="http://schemas.openxmlformats.org/officeDocument/2006/relationships/hyperlink" Target="http://pbs.twimg.com/profile_images/677756585465225216/1L7C8k1y_normal.jpg" TargetMode="External"/><Relationship Id="rId3886" Type="http://schemas.openxmlformats.org/officeDocument/2006/relationships/hyperlink" Target="https://twitter.com/141616fs" TargetMode="External"/><Relationship Id="rId3539" Type="http://schemas.openxmlformats.org/officeDocument/2006/relationships/hyperlink" Target="https://twitter.com/taroukstar2000" TargetMode="External"/><Relationship Id="rId3953" Type="http://schemas.openxmlformats.org/officeDocument/2006/relationships/hyperlink" Target="https://twitter.com/1028_sh" TargetMode="External"/><Relationship Id="rId874" Type="http://schemas.openxmlformats.org/officeDocument/2006/relationships/hyperlink" Target="https://pbs.twimg.com/profile_banners/735216996/1366225985" TargetMode="External"/><Relationship Id="rId2555" Type="http://schemas.openxmlformats.org/officeDocument/2006/relationships/hyperlink" Target="http://pbs.twimg.com/profile_images/560956310414319616/bqWl036N_normal.jpeg" TargetMode="External"/><Relationship Id="rId3606" Type="http://schemas.openxmlformats.org/officeDocument/2006/relationships/hyperlink" Target="https://twitter.com/sun200912" TargetMode="External"/><Relationship Id="rId527" Type="http://schemas.openxmlformats.org/officeDocument/2006/relationships/hyperlink" Target="https://pbs.twimg.com/profile_banners/4117440862/1452433111" TargetMode="External"/><Relationship Id="rId941" Type="http://schemas.openxmlformats.org/officeDocument/2006/relationships/hyperlink" Target="https://pbs.twimg.com/profile_banners/932991332/1396187894" TargetMode="External"/><Relationship Id="rId1157" Type="http://schemas.openxmlformats.org/officeDocument/2006/relationships/hyperlink" Target="http://abs.twimg.com/images/themes/theme5/bg.gif" TargetMode="External"/><Relationship Id="rId1571" Type="http://schemas.openxmlformats.org/officeDocument/2006/relationships/hyperlink" Target="http://abs.twimg.com/images/themes/theme1/bg.png" TargetMode="External"/><Relationship Id="rId2208" Type="http://schemas.openxmlformats.org/officeDocument/2006/relationships/hyperlink" Target="http://pbs.twimg.com/profile_background_images/378800000065390543/2dea77403765ff40cfd909e2d4ca295a.jpeg" TargetMode="External"/><Relationship Id="rId2622" Type="http://schemas.openxmlformats.org/officeDocument/2006/relationships/hyperlink" Target="http://pbs.twimg.com/profile_images/683986060968390656/MR48tp1C_normal.jpg" TargetMode="External"/><Relationship Id="rId1224" Type="http://schemas.openxmlformats.org/officeDocument/2006/relationships/hyperlink" Target="http://abs.twimg.com/images/themes/theme1/bg.png" TargetMode="External"/><Relationship Id="rId3396" Type="http://schemas.openxmlformats.org/officeDocument/2006/relationships/hyperlink" Target="http://pbs.twimg.com/profile_images/698590978685407235/xIxeMKHx_normal.jpg" TargetMode="External"/><Relationship Id="rId4447" Type="http://schemas.openxmlformats.org/officeDocument/2006/relationships/hyperlink" Target="https://twitter.com/saudiwaiting" TargetMode="External"/><Relationship Id="rId3049" Type="http://schemas.openxmlformats.org/officeDocument/2006/relationships/hyperlink" Target="http://pbs.twimg.com/profile_images/640235554446045184/y7-Z0H3B_normal.jpg" TargetMode="External"/><Relationship Id="rId3463" Type="http://schemas.openxmlformats.org/officeDocument/2006/relationships/hyperlink" Target="http://pbs.twimg.com/profile_images/3724236002/b115b56399b1c0bcef9c3f25051b2569_normal.jpeg" TargetMode="External"/><Relationship Id="rId384" Type="http://schemas.openxmlformats.org/officeDocument/2006/relationships/hyperlink" Target="https://pbs.twimg.com/profile_banners/3241968109/1455823679" TargetMode="External"/><Relationship Id="rId2065" Type="http://schemas.openxmlformats.org/officeDocument/2006/relationships/hyperlink" Target="http://abs.twimg.com/images/themes/theme1/bg.png" TargetMode="External"/><Relationship Id="rId3116" Type="http://schemas.openxmlformats.org/officeDocument/2006/relationships/hyperlink" Target="http://pbs.twimg.com/profile_images/692196180936278016/pLLaHoxa_normal.jpg" TargetMode="External"/><Relationship Id="rId4514" Type="http://schemas.openxmlformats.org/officeDocument/2006/relationships/hyperlink" Target="https://twitter.com/hammor2" TargetMode="External"/><Relationship Id="rId1081" Type="http://schemas.openxmlformats.org/officeDocument/2006/relationships/hyperlink" Target="https://pbs.twimg.com/profile_banners/231214575/1455538985" TargetMode="External"/><Relationship Id="rId3530" Type="http://schemas.openxmlformats.org/officeDocument/2006/relationships/hyperlink" Target="https://twitter.com/seraj0909" TargetMode="External"/><Relationship Id="rId451" Type="http://schemas.openxmlformats.org/officeDocument/2006/relationships/hyperlink" Target="https://pbs.twimg.com/profile_banners/1439971148/1454820061" TargetMode="External"/><Relationship Id="rId2132" Type="http://schemas.openxmlformats.org/officeDocument/2006/relationships/hyperlink" Target="http://abs.twimg.com/images/themes/theme1/bg.png" TargetMode="External"/><Relationship Id="rId104" Type="http://schemas.openxmlformats.org/officeDocument/2006/relationships/hyperlink" Target="https://t.co/Xc7OJ6hfKL" TargetMode="External"/><Relationship Id="rId1898" Type="http://schemas.openxmlformats.org/officeDocument/2006/relationships/hyperlink" Target="http://abs.twimg.com/images/themes/theme1/bg.png" TargetMode="External"/><Relationship Id="rId2949" Type="http://schemas.openxmlformats.org/officeDocument/2006/relationships/hyperlink" Target="http://pbs.twimg.com/profile_images/701017601330249730/QZ-yZz0f_normal.jpg" TargetMode="External"/><Relationship Id="rId4371" Type="http://schemas.openxmlformats.org/officeDocument/2006/relationships/hyperlink" Target="https://twitter.com/jawal080" TargetMode="External"/><Relationship Id="rId1965" Type="http://schemas.openxmlformats.org/officeDocument/2006/relationships/hyperlink" Target="http://abs.twimg.com/images/themes/theme1/bg.png" TargetMode="External"/><Relationship Id="rId4024" Type="http://schemas.openxmlformats.org/officeDocument/2006/relationships/hyperlink" Target="https://twitter.com/hammoud_91" TargetMode="External"/><Relationship Id="rId1618" Type="http://schemas.openxmlformats.org/officeDocument/2006/relationships/hyperlink" Target="http://abs.twimg.com/images/themes/theme1/bg.png" TargetMode="External"/><Relationship Id="rId3040" Type="http://schemas.openxmlformats.org/officeDocument/2006/relationships/hyperlink" Target="http://pbs.twimg.com/profile_images/2590028787/image_normal.jpg" TargetMode="External"/><Relationship Id="rId3857" Type="http://schemas.openxmlformats.org/officeDocument/2006/relationships/hyperlink" Target="https://twitter.com/almaneebader" TargetMode="External"/><Relationship Id="rId778" Type="http://schemas.openxmlformats.org/officeDocument/2006/relationships/hyperlink" Target="https://pbs.twimg.com/profile_banners/3284581302/1437731736" TargetMode="External"/><Relationship Id="rId2459" Type="http://schemas.openxmlformats.org/officeDocument/2006/relationships/hyperlink" Target="http://pbs.twimg.com/profile_images/555858096505909249/F0twM7Js_normal.jpeg" TargetMode="External"/><Relationship Id="rId2873" Type="http://schemas.openxmlformats.org/officeDocument/2006/relationships/hyperlink" Target="http://pbs.twimg.com/profile_images/697731613367603200/CCrlo-49_normal.jpg" TargetMode="External"/><Relationship Id="rId3924" Type="http://schemas.openxmlformats.org/officeDocument/2006/relationships/hyperlink" Target="https://twitter.com/qqqmoh" TargetMode="External"/><Relationship Id="rId845" Type="http://schemas.openxmlformats.org/officeDocument/2006/relationships/hyperlink" Target="https://pbs.twimg.com/profile_banners/131089446/1448230513" TargetMode="External"/><Relationship Id="rId1475" Type="http://schemas.openxmlformats.org/officeDocument/2006/relationships/hyperlink" Target="http://abs.twimg.com/images/themes/theme1/bg.png" TargetMode="External"/><Relationship Id="rId2526" Type="http://schemas.openxmlformats.org/officeDocument/2006/relationships/hyperlink" Target="http://abs.twimg.com/sticky/default_profile_images/default_profile_4_normal.png" TargetMode="External"/><Relationship Id="rId1128" Type="http://schemas.openxmlformats.org/officeDocument/2006/relationships/hyperlink" Target="http://abs.twimg.com/images/themes/theme1/bg.png" TargetMode="External"/><Relationship Id="rId1542" Type="http://schemas.openxmlformats.org/officeDocument/2006/relationships/hyperlink" Target="http://abs.twimg.com/images/themes/theme1/bg.png" TargetMode="External"/><Relationship Id="rId2940" Type="http://schemas.openxmlformats.org/officeDocument/2006/relationships/hyperlink" Target="http://pbs.twimg.com/profile_images/699986515192115200/ULbZu5vB_normal.jpg" TargetMode="External"/><Relationship Id="rId4698" Type="http://schemas.openxmlformats.org/officeDocument/2006/relationships/hyperlink" Target="https://twitter.com/aldfiri_25" TargetMode="External"/><Relationship Id="rId912" Type="http://schemas.openxmlformats.org/officeDocument/2006/relationships/hyperlink" Target="https://pbs.twimg.com/profile_banners/428579251/1451223726" TargetMode="External"/><Relationship Id="rId288" Type="http://schemas.openxmlformats.org/officeDocument/2006/relationships/hyperlink" Target="https://pbs.twimg.com/profile_banners/4641454336/1451666437" TargetMode="External"/><Relationship Id="rId3367" Type="http://schemas.openxmlformats.org/officeDocument/2006/relationships/hyperlink" Target="http://pbs.twimg.com/profile_images/378800000374497432/b3a7644a97ff7879fd45e12567bb5508_normal.jpeg" TargetMode="External"/><Relationship Id="rId3781" Type="http://schemas.openxmlformats.org/officeDocument/2006/relationships/hyperlink" Target="https://twitter.com/mjazzi" TargetMode="External"/><Relationship Id="rId4418" Type="http://schemas.openxmlformats.org/officeDocument/2006/relationships/hyperlink" Target="https://twitter.com/lasthack1990" TargetMode="External"/><Relationship Id="rId2383" Type="http://schemas.openxmlformats.org/officeDocument/2006/relationships/hyperlink" Target="http://pbs.twimg.com/profile_images/462079307993874435/_vFV-Dv6_normal.jpeg" TargetMode="External"/><Relationship Id="rId3434" Type="http://schemas.openxmlformats.org/officeDocument/2006/relationships/hyperlink" Target="http://pbs.twimg.com/profile_images/694081069121933312/u5k105te_normal.jpg" TargetMode="External"/><Relationship Id="rId355" Type="http://schemas.openxmlformats.org/officeDocument/2006/relationships/hyperlink" Target="https://pbs.twimg.com/profile_banners/2473720706/1400147385" TargetMode="External"/><Relationship Id="rId2036" Type="http://schemas.openxmlformats.org/officeDocument/2006/relationships/hyperlink" Target="http://abs.twimg.com/images/themes/theme8/bg.gif" TargetMode="External"/><Relationship Id="rId2450" Type="http://schemas.openxmlformats.org/officeDocument/2006/relationships/hyperlink" Target="http://pbs.twimg.com/profile_images/576126241297674241/Jp7UrYAZ_normal.jpeg" TargetMode="External"/><Relationship Id="rId3501" Type="http://schemas.openxmlformats.org/officeDocument/2006/relationships/hyperlink" Target="https://twitter.com/wlydm900" TargetMode="External"/><Relationship Id="rId422" Type="http://schemas.openxmlformats.org/officeDocument/2006/relationships/hyperlink" Target="https://pbs.twimg.com/profile_banners/2244690796/1452414094" TargetMode="External"/><Relationship Id="rId1052" Type="http://schemas.openxmlformats.org/officeDocument/2006/relationships/hyperlink" Target="https://pbs.twimg.com/profile_banners/454720616/1399544942" TargetMode="External"/><Relationship Id="rId2103" Type="http://schemas.openxmlformats.org/officeDocument/2006/relationships/hyperlink" Target="http://abs.twimg.com/images/themes/theme1/bg.png" TargetMode="External"/><Relationship Id="rId4275" Type="http://schemas.openxmlformats.org/officeDocument/2006/relationships/hyperlink" Target="https://twitter.com/abdullahalali07" TargetMode="External"/><Relationship Id="rId1869" Type="http://schemas.openxmlformats.org/officeDocument/2006/relationships/hyperlink" Target="http://abs.twimg.com/images/themes/theme1/bg.png" TargetMode="External"/><Relationship Id="rId3291" Type="http://schemas.openxmlformats.org/officeDocument/2006/relationships/hyperlink" Target="http://pbs.twimg.com/profile_images/609110618017136641/9O4qlPPa_normal.jpg" TargetMode="External"/><Relationship Id="rId1936" Type="http://schemas.openxmlformats.org/officeDocument/2006/relationships/hyperlink" Target="http://abs.twimg.com/images/themes/theme1/bg.png" TargetMode="External"/><Relationship Id="rId4342" Type="http://schemas.openxmlformats.org/officeDocument/2006/relationships/hyperlink" Target="https://twitter.com/vip98187" TargetMode="External"/><Relationship Id="rId3011" Type="http://schemas.openxmlformats.org/officeDocument/2006/relationships/hyperlink" Target="http://pbs.twimg.com/profile_images/646716129314865152/2gxPnjqm_normal.jpg" TargetMode="External"/><Relationship Id="rId2777" Type="http://schemas.openxmlformats.org/officeDocument/2006/relationships/hyperlink" Target="http://pbs.twimg.com/profile_images/678097410602745856/yK0zuqxR_normal.jpg" TargetMode="External"/><Relationship Id="rId749" Type="http://schemas.openxmlformats.org/officeDocument/2006/relationships/hyperlink" Target="https://pbs.twimg.com/profile_banners/2887829072/1455917559" TargetMode="External"/><Relationship Id="rId1379" Type="http://schemas.openxmlformats.org/officeDocument/2006/relationships/hyperlink" Target="http://pbs.twimg.com/profile_background_images/631827761238175745/XFifZy3j.jpg" TargetMode="External"/><Relationship Id="rId3828" Type="http://schemas.openxmlformats.org/officeDocument/2006/relationships/hyperlink" Target="https://twitter.com/hypnotic_100" TargetMode="External"/><Relationship Id="rId1793" Type="http://schemas.openxmlformats.org/officeDocument/2006/relationships/hyperlink" Target="http://abs.twimg.com/images/themes/theme1/bg.png" TargetMode="External"/><Relationship Id="rId2844" Type="http://schemas.openxmlformats.org/officeDocument/2006/relationships/hyperlink" Target="http://pbs.twimg.com/profile_images/2237497946/anadolu_ajans__logo_eng_normal.jpg" TargetMode="External"/><Relationship Id="rId85" Type="http://schemas.openxmlformats.org/officeDocument/2006/relationships/hyperlink" Target="http://t.co/Ch2fTFszGw" TargetMode="External"/><Relationship Id="rId816" Type="http://schemas.openxmlformats.org/officeDocument/2006/relationships/hyperlink" Target="https://pbs.twimg.com/profile_banners/1520387642/1446720172" TargetMode="External"/><Relationship Id="rId1446" Type="http://schemas.openxmlformats.org/officeDocument/2006/relationships/hyperlink" Target="http://abs.twimg.com/images/themes/theme1/bg.png" TargetMode="External"/><Relationship Id="rId1860" Type="http://schemas.openxmlformats.org/officeDocument/2006/relationships/hyperlink" Target="http://abs.twimg.com/images/themes/theme1/bg.png" TargetMode="External"/><Relationship Id="rId2911" Type="http://schemas.openxmlformats.org/officeDocument/2006/relationships/hyperlink" Target="http://pbs.twimg.com/profile_images/643810975959793664/xUZLiXjK_normal.jpg" TargetMode="External"/><Relationship Id="rId1513" Type="http://schemas.openxmlformats.org/officeDocument/2006/relationships/hyperlink" Target="http://abs.twimg.com/images/themes/theme1/bg.png" TargetMode="External"/><Relationship Id="rId4669" Type="http://schemas.openxmlformats.org/officeDocument/2006/relationships/hyperlink" Target="https://twitter.com/lb360org" TargetMode="External"/><Relationship Id="rId3685" Type="http://schemas.openxmlformats.org/officeDocument/2006/relationships/hyperlink" Target="https://twitter.com/dj42d" TargetMode="External"/><Relationship Id="rId2287" Type="http://schemas.openxmlformats.org/officeDocument/2006/relationships/hyperlink" Target="http://pbs.twimg.com/profile_images/697828741586747392/2eeaoFBj_normal.jpg" TargetMode="External"/><Relationship Id="rId3338" Type="http://schemas.openxmlformats.org/officeDocument/2006/relationships/hyperlink" Target="http://pbs.twimg.com/profile_images/3577750489/eea974914752fc69a6664c0807411ee7_normal.jpeg" TargetMode="External"/><Relationship Id="rId3752" Type="http://schemas.openxmlformats.org/officeDocument/2006/relationships/hyperlink" Target="https://twitter.com/abu_othman75" TargetMode="External"/><Relationship Id="rId259" Type="http://schemas.openxmlformats.org/officeDocument/2006/relationships/hyperlink" Target="https://pbs.twimg.com/profile_banners/4794899544/1453411743" TargetMode="External"/><Relationship Id="rId673" Type="http://schemas.openxmlformats.org/officeDocument/2006/relationships/hyperlink" Target="https://pbs.twimg.com/profile_banners/2303408260/1390652133" TargetMode="External"/><Relationship Id="rId2354" Type="http://schemas.openxmlformats.org/officeDocument/2006/relationships/hyperlink" Target="http://pbs.twimg.com/profile_images/632964295354134529/DLXymm8L_normal.jpg" TargetMode="External"/><Relationship Id="rId3405" Type="http://schemas.openxmlformats.org/officeDocument/2006/relationships/hyperlink" Target="http://pbs.twimg.com/profile_images/606055964651814912/H7CI2noz_normal.jpg" TargetMode="External"/><Relationship Id="rId326" Type="http://schemas.openxmlformats.org/officeDocument/2006/relationships/hyperlink" Target="https://pbs.twimg.com/profile_banners/3030251980/1427565502" TargetMode="External"/><Relationship Id="rId1370" Type="http://schemas.openxmlformats.org/officeDocument/2006/relationships/hyperlink" Target="http://pbs.twimg.com/profile_background_images/311304852/IMG_0653.JPG" TargetMode="External"/><Relationship Id="rId2007" Type="http://schemas.openxmlformats.org/officeDocument/2006/relationships/hyperlink" Target="http://abs.twimg.com/images/themes/theme1/bg.png" TargetMode="External"/><Relationship Id="rId740" Type="http://schemas.openxmlformats.org/officeDocument/2006/relationships/hyperlink" Target="https://pbs.twimg.com/profile_banners/487970883/1450209929" TargetMode="External"/><Relationship Id="rId1023" Type="http://schemas.openxmlformats.org/officeDocument/2006/relationships/hyperlink" Target="https://pbs.twimg.com/profile_banners/459693896/1443151562" TargetMode="External"/><Relationship Id="rId2421" Type="http://schemas.openxmlformats.org/officeDocument/2006/relationships/hyperlink" Target="http://pbs.twimg.com/profile_images/671106989464887297/1nmMEkQS_normal.jpg" TargetMode="External"/><Relationship Id="rId4179" Type="http://schemas.openxmlformats.org/officeDocument/2006/relationships/hyperlink" Target="https://twitter.com/humaidyaa" TargetMode="External"/><Relationship Id="rId4593" Type="http://schemas.openxmlformats.org/officeDocument/2006/relationships/hyperlink" Target="https://twitter.com/sonboll11" TargetMode="External"/><Relationship Id="rId3195" Type="http://schemas.openxmlformats.org/officeDocument/2006/relationships/hyperlink" Target="http://pbs.twimg.com/profile_images/681571761268326402/iYhOm0qu_normal.jpg" TargetMode="External"/><Relationship Id="rId4246" Type="http://schemas.openxmlformats.org/officeDocument/2006/relationships/hyperlink" Target="https://twitter.com/khamajomar" TargetMode="External"/><Relationship Id="rId4660" Type="http://schemas.openxmlformats.org/officeDocument/2006/relationships/hyperlink" Target="https://twitter.com/nomara3i" TargetMode="External"/><Relationship Id="rId3262" Type="http://schemas.openxmlformats.org/officeDocument/2006/relationships/hyperlink" Target="http://pbs.twimg.com/profile_images/580898261248012288/EHMAjldh_normal.jpg" TargetMode="External"/><Relationship Id="rId4313" Type="http://schemas.openxmlformats.org/officeDocument/2006/relationships/hyperlink" Target="https://twitter.com/ahmadqatar" TargetMode="External"/><Relationship Id="rId183" Type="http://schemas.openxmlformats.org/officeDocument/2006/relationships/hyperlink" Target="https://pbs.twimg.com/profile_banners/2309732382/1436255409" TargetMode="External"/><Relationship Id="rId1907" Type="http://schemas.openxmlformats.org/officeDocument/2006/relationships/hyperlink" Target="http://abs.twimg.com/images/themes/theme9/bg.gif" TargetMode="External"/><Relationship Id="rId250" Type="http://schemas.openxmlformats.org/officeDocument/2006/relationships/hyperlink" Target="https://pbs.twimg.com/profile_banners/632351859/1437958035" TargetMode="External"/><Relationship Id="rId1697" Type="http://schemas.openxmlformats.org/officeDocument/2006/relationships/hyperlink" Target="http://abs.twimg.com/images/themes/theme1/bg.png" TargetMode="External"/><Relationship Id="rId2748" Type="http://schemas.openxmlformats.org/officeDocument/2006/relationships/hyperlink" Target="http://pbs.twimg.com/profile_images/690837504237420544/eioFOGX8_normal.jpg" TargetMode="External"/><Relationship Id="rId1764" Type="http://schemas.openxmlformats.org/officeDocument/2006/relationships/hyperlink" Target="http://abs.twimg.com/images/themes/theme1/bg.png" TargetMode="External"/><Relationship Id="rId2815" Type="http://schemas.openxmlformats.org/officeDocument/2006/relationships/hyperlink" Target="http://pbs.twimg.com/profile_images/658092250375827456/tDdUrxdq_normal.jpg" TargetMode="External"/><Relationship Id="rId4170" Type="http://schemas.openxmlformats.org/officeDocument/2006/relationships/hyperlink" Target="https://twitter.com/dr__m_s_m_s" TargetMode="External"/><Relationship Id="rId56" Type="http://schemas.openxmlformats.org/officeDocument/2006/relationships/hyperlink" Target="https://t.co/pHb72A7a7v" TargetMode="External"/><Relationship Id="rId1417" Type="http://schemas.openxmlformats.org/officeDocument/2006/relationships/hyperlink" Target="http://abs.twimg.com/images/themes/theme1/bg.png" TargetMode="External"/><Relationship Id="rId1831" Type="http://schemas.openxmlformats.org/officeDocument/2006/relationships/hyperlink" Target="http://abs.twimg.com/images/themes/theme1/bg.png" TargetMode="External"/><Relationship Id="rId3589" Type="http://schemas.openxmlformats.org/officeDocument/2006/relationships/hyperlink" Target="https://twitter.com/fahad_salem2008" TargetMode="External"/><Relationship Id="rId577" Type="http://schemas.openxmlformats.org/officeDocument/2006/relationships/hyperlink" Target="https://pbs.twimg.com/profile_banners/2528810485/1419791313" TargetMode="External"/><Relationship Id="rId2258" Type="http://schemas.openxmlformats.org/officeDocument/2006/relationships/hyperlink" Target="http://abs.twimg.com/images/themes/theme1/bg.png" TargetMode="External"/><Relationship Id="rId3656" Type="http://schemas.openxmlformats.org/officeDocument/2006/relationships/hyperlink" Target="https://twitter.com/kuwait3600" TargetMode="External"/><Relationship Id="rId4707" Type="http://schemas.openxmlformats.org/officeDocument/2006/relationships/hyperlink" Target="https://twitter.com/moori_3" TargetMode="External"/><Relationship Id="rId991" Type="http://schemas.openxmlformats.org/officeDocument/2006/relationships/hyperlink" Target="https://pbs.twimg.com/profile_banners/4341077417/1451820741" TargetMode="External"/><Relationship Id="rId2672" Type="http://schemas.openxmlformats.org/officeDocument/2006/relationships/hyperlink" Target="http://pbs.twimg.com/profile_images/648076164016156673/Ac81W8bP_normal.jpg" TargetMode="External"/><Relationship Id="rId3309" Type="http://schemas.openxmlformats.org/officeDocument/2006/relationships/hyperlink" Target="http://pbs.twimg.com/profile_images/651135229118185472/KBbsrx2B_normal.jpg" TargetMode="External"/><Relationship Id="rId3723" Type="http://schemas.openxmlformats.org/officeDocument/2006/relationships/hyperlink" Target="https://twitter.com/ghh_nn" TargetMode="External"/><Relationship Id="rId644" Type="http://schemas.openxmlformats.org/officeDocument/2006/relationships/hyperlink" Target="https://pbs.twimg.com/profile_banners/1555845830/1424178528" TargetMode="External"/><Relationship Id="rId1274" Type="http://schemas.openxmlformats.org/officeDocument/2006/relationships/hyperlink" Target="http://abs.twimg.com/images/themes/theme1/bg.png" TargetMode="External"/><Relationship Id="rId2325" Type="http://schemas.openxmlformats.org/officeDocument/2006/relationships/hyperlink" Target="http://pbs.twimg.com/profile_images/674652018846265344/9GxwQkK2_normal.jpg" TargetMode="External"/><Relationship Id="rId711" Type="http://schemas.openxmlformats.org/officeDocument/2006/relationships/hyperlink" Target="https://pbs.twimg.com/profile_banners/1677857858/1453152268" TargetMode="External"/><Relationship Id="rId1341" Type="http://schemas.openxmlformats.org/officeDocument/2006/relationships/hyperlink" Target="http://abs.twimg.com/images/themes/theme1/bg.png" TargetMode="External"/><Relationship Id="rId4497" Type="http://schemas.openxmlformats.org/officeDocument/2006/relationships/hyperlink" Target="https://twitter.com/singupm" TargetMode="External"/><Relationship Id="rId3099" Type="http://schemas.openxmlformats.org/officeDocument/2006/relationships/hyperlink" Target="http://pbs.twimg.com/profile_images/527419734976118784/1m1LdxoT_normal.jpeg" TargetMode="External"/><Relationship Id="rId4564" Type="http://schemas.openxmlformats.org/officeDocument/2006/relationships/hyperlink" Target="https://twitter.com/straw_hat_ksa" TargetMode="External"/><Relationship Id="rId3166" Type="http://schemas.openxmlformats.org/officeDocument/2006/relationships/hyperlink" Target="http://pbs.twimg.com/profile_images/691680540055977984/E9HxbTDU_normal.jpg" TargetMode="External"/><Relationship Id="rId3373" Type="http://schemas.openxmlformats.org/officeDocument/2006/relationships/hyperlink" Target="http://pbs.twimg.com/profile_images/619303682874585088/qsB6HaEd_normal.jpg" TargetMode="External"/><Relationship Id="rId3580" Type="http://schemas.openxmlformats.org/officeDocument/2006/relationships/hyperlink" Target="https://twitter.com/telegramup5" TargetMode="External"/><Relationship Id="rId4217" Type="http://schemas.openxmlformats.org/officeDocument/2006/relationships/hyperlink" Target="https://twitter.com/samerrash" TargetMode="External"/><Relationship Id="rId4424" Type="http://schemas.openxmlformats.org/officeDocument/2006/relationships/hyperlink" Target="https://twitter.com/fefo646" TargetMode="External"/><Relationship Id="rId294" Type="http://schemas.openxmlformats.org/officeDocument/2006/relationships/hyperlink" Target="https://pbs.twimg.com/profile_banners/3066283082/1445828798" TargetMode="External"/><Relationship Id="rId2182" Type="http://schemas.openxmlformats.org/officeDocument/2006/relationships/hyperlink" Target="http://abs.twimg.com/images/themes/theme1/bg.png" TargetMode="External"/><Relationship Id="rId3026" Type="http://schemas.openxmlformats.org/officeDocument/2006/relationships/hyperlink" Target="http://pbs.twimg.com/profile_images/698911967227088897/JFAX7jQR_normal.jpg" TargetMode="External"/><Relationship Id="rId3233" Type="http://schemas.openxmlformats.org/officeDocument/2006/relationships/hyperlink" Target="http://pbs.twimg.com/profile_images/700856409878040576/dT9TQk7Z_normal.jpg" TargetMode="External"/><Relationship Id="rId4631" Type="http://schemas.openxmlformats.org/officeDocument/2006/relationships/hyperlink" Target="https://twitter.com/najmalmqati" TargetMode="External"/><Relationship Id="rId154" Type="http://schemas.openxmlformats.org/officeDocument/2006/relationships/hyperlink" Target="https://pbs.twimg.com/profile_banners/3262571400/1436128367" TargetMode="External"/><Relationship Id="rId361" Type="http://schemas.openxmlformats.org/officeDocument/2006/relationships/hyperlink" Target="https://pbs.twimg.com/profile_banners/49684180/1431380572" TargetMode="External"/><Relationship Id="rId2042" Type="http://schemas.openxmlformats.org/officeDocument/2006/relationships/hyperlink" Target="http://abs.twimg.com/images/themes/theme1/bg.png" TargetMode="External"/><Relationship Id="rId3440" Type="http://schemas.openxmlformats.org/officeDocument/2006/relationships/hyperlink" Target="http://pbs.twimg.com/profile_images/1148007569/tweet1_normal.jpg" TargetMode="External"/><Relationship Id="rId2999" Type="http://schemas.openxmlformats.org/officeDocument/2006/relationships/hyperlink" Target="http://pbs.twimg.com/profile_images/637856272822353920/VsxvLrTB_normal.jpg" TargetMode="External"/><Relationship Id="rId3300" Type="http://schemas.openxmlformats.org/officeDocument/2006/relationships/hyperlink" Target="http://pbs.twimg.com/profile_images/593687214942330881/-tUal1P0_normal.jpg" TargetMode="External"/><Relationship Id="rId221" Type="http://schemas.openxmlformats.org/officeDocument/2006/relationships/hyperlink" Target="https://pbs.twimg.com/profile_banners/2972741888/1429973842" TargetMode="External"/><Relationship Id="rId2859" Type="http://schemas.openxmlformats.org/officeDocument/2006/relationships/hyperlink" Target="http://pbs.twimg.com/profile_images/660804974104993793/8ojzAq4A_normal.jpg" TargetMode="External"/><Relationship Id="rId1668" Type="http://schemas.openxmlformats.org/officeDocument/2006/relationships/hyperlink" Target="http://abs.twimg.com/images/themes/theme1/bg.png" TargetMode="External"/><Relationship Id="rId1875" Type="http://schemas.openxmlformats.org/officeDocument/2006/relationships/hyperlink" Target="http://abs.twimg.com/images/themes/theme1/bg.png" TargetMode="External"/><Relationship Id="rId2719" Type="http://schemas.openxmlformats.org/officeDocument/2006/relationships/hyperlink" Target="http://pbs.twimg.com/profile_images/687371279855411200/1GUA8VQH_normal.jpg" TargetMode="External"/><Relationship Id="rId4074" Type="http://schemas.openxmlformats.org/officeDocument/2006/relationships/hyperlink" Target="https://twitter.com/sara_w_1" TargetMode="External"/><Relationship Id="rId4281" Type="http://schemas.openxmlformats.org/officeDocument/2006/relationships/hyperlink" Target="https://twitter.com/hussaln323" TargetMode="External"/><Relationship Id="rId1528" Type="http://schemas.openxmlformats.org/officeDocument/2006/relationships/hyperlink" Target="http://abs.twimg.com/images/themes/theme1/bg.png" TargetMode="External"/><Relationship Id="rId2926" Type="http://schemas.openxmlformats.org/officeDocument/2006/relationships/hyperlink" Target="http://pbs.twimg.com/profile_images/648088048840773633/jxdkFXED_normal.jpg" TargetMode="External"/><Relationship Id="rId3090" Type="http://schemas.openxmlformats.org/officeDocument/2006/relationships/hyperlink" Target="http://pbs.twimg.com/profile_images/494946056363188224/iPjERHvL_normal.jpeg" TargetMode="External"/><Relationship Id="rId4141" Type="http://schemas.openxmlformats.org/officeDocument/2006/relationships/hyperlink" Target="https://twitter.com/htlarxx1" TargetMode="External"/><Relationship Id="rId1735" Type="http://schemas.openxmlformats.org/officeDocument/2006/relationships/hyperlink" Target="http://abs.twimg.com/images/themes/theme1/bg.png" TargetMode="External"/><Relationship Id="rId1942" Type="http://schemas.openxmlformats.org/officeDocument/2006/relationships/hyperlink" Target="http://abs.twimg.com/images/themes/theme1/bg.png" TargetMode="External"/><Relationship Id="rId4001" Type="http://schemas.openxmlformats.org/officeDocument/2006/relationships/hyperlink" Target="https://twitter.com/mfs1405" TargetMode="External"/><Relationship Id="rId27" Type="http://schemas.openxmlformats.org/officeDocument/2006/relationships/hyperlink" Target="http://t.co/nRh8SdAz31" TargetMode="External"/><Relationship Id="rId1802" Type="http://schemas.openxmlformats.org/officeDocument/2006/relationships/hyperlink" Target="http://abs.twimg.com/images/themes/theme1/bg.png" TargetMode="External"/><Relationship Id="rId3767" Type="http://schemas.openxmlformats.org/officeDocument/2006/relationships/hyperlink" Target="https://twitter.com/na7sansan" TargetMode="External"/><Relationship Id="rId3974" Type="http://schemas.openxmlformats.org/officeDocument/2006/relationships/hyperlink" Target="https://twitter.com/shmookqtr" TargetMode="External"/><Relationship Id="rId688" Type="http://schemas.openxmlformats.org/officeDocument/2006/relationships/hyperlink" Target="https://pbs.twimg.com/profile_banners/2618493620/1446985320" TargetMode="External"/><Relationship Id="rId895" Type="http://schemas.openxmlformats.org/officeDocument/2006/relationships/hyperlink" Target="https://pbs.twimg.com/profile_banners/48885851/1433173402" TargetMode="External"/><Relationship Id="rId2369" Type="http://schemas.openxmlformats.org/officeDocument/2006/relationships/hyperlink" Target="http://pbs.twimg.com/profile_images/680562217025155072/0ocRZ9my_normal.jpg" TargetMode="External"/><Relationship Id="rId2576" Type="http://schemas.openxmlformats.org/officeDocument/2006/relationships/hyperlink" Target="http://pbs.twimg.com/profile_images/699603219580907520/fUBWcin1_normal.jpg" TargetMode="External"/><Relationship Id="rId2783" Type="http://schemas.openxmlformats.org/officeDocument/2006/relationships/hyperlink" Target="http://pbs.twimg.com/profile_images/674706585889976321/0E44ldzI_normal.jpg" TargetMode="External"/><Relationship Id="rId2990" Type="http://schemas.openxmlformats.org/officeDocument/2006/relationships/hyperlink" Target="http://pbs.twimg.com/profile_images/555064730994212864/H1PUDoLW_normal.jpeg" TargetMode="External"/><Relationship Id="rId3627" Type="http://schemas.openxmlformats.org/officeDocument/2006/relationships/hyperlink" Target="https://twitter.com/a_orabi" TargetMode="External"/><Relationship Id="rId3834" Type="http://schemas.openxmlformats.org/officeDocument/2006/relationships/hyperlink" Target="https://twitter.com/samie19699" TargetMode="External"/><Relationship Id="rId548" Type="http://schemas.openxmlformats.org/officeDocument/2006/relationships/hyperlink" Target="https://pbs.twimg.com/profile_banners/1873212157/1449697558" TargetMode="External"/><Relationship Id="rId755" Type="http://schemas.openxmlformats.org/officeDocument/2006/relationships/hyperlink" Target="https://pbs.twimg.com/profile_banners/448015843/1449729663" TargetMode="External"/><Relationship Id="rId962" Type="http://schemas.openxmlformats.org/officeDocument/2006/relationships/hyperlink" Target="https://pbs.twimg.com/profile_banners/1033148173/1439124996" TargetMode="External"/><Relationship Id="rId1178" Type="http://schemas.openxmlformats.org/officeDocument/2006/relationships/hyperlink" Target="http://pbs.twimg.com/profile_background_images/861100969/b105830ccd5b21cdcb11f132baaa1539.png" TargetMode="External"/><Relationship Id="rId1385" Type="http://schemas.openxmlformats.org/officeDocument/2006/relationships/hyperlink" Target="http://abs.twimg.com/images/themes/theme1/bg.png" TargetMode="External"/><Relationship Id="rId1592" Type="http://schemas.openxmlformats.org/officeDocument/2006/relationships/hyperlink" Target="http://abs.twimg.com/images/themes/theme8/bg.gif" TargetMode="External"/><Relationship Id="rId2229" Type="http://schemas.openxmlformats.org/officeDocument/2006/relationships/hyperlink" Target="http://abs.twimg.com/images/themes/theme15/bg.png" TargetMode="External"/><Relationship Id="rId2436" Type="http://schemas.openxmlformats.org/officeDocument/2006/relationships/hyperlink" Target="http://pbs.twimg.com/profile_images/690156413340028934/hzfQ0vxe_normal.jpg" TargetMode="External"/><Relationship Id="rId2643" Type="http://schemas.openxmlformats.org/officeDocument/2006/relationships/hyperlink" Target="http://abs.twimg.com/sticky/default_profile_images/default_profile_6_normal.png" TargetMode="External"/><Relationship Id="rId2850" Type="http://schemas.openxmlformats.org/officeDocument/2006/relationships/hyperlink" Target="http://pbs.twimg.com/profile_images/582078068698673152/6da2GFoz_normal.jpg" TargetMode="External"/><Relationship Id="rId91" Type="http://schemas.openxmlformats.org/officeDocument/2006/relationships/hyperlink" Target="https://t.co/5rYrJ66nGR" TargetMode="External"/><Relationship Id="rId408" Type="http://schemas.openxmlformats.org/officeDocument/2006/relationships/hyperlink" Target="https://pbs.twimg.com/profile_banners/2720278928/1454967630" TargetMode="External"/><Relationship Id="rId615" Type="http://schemas.openxmlformats.org/officeDocument/2006/relationships/hyperlink" Target="https://pbs.twimg.com/profile_banners/255519058/1442344439" TargetMode="External"/><Relationship Id="rId822" Type="http://schemas.openxmlformats.org/officeDocument/2006/relationships/hyperlink" Target="https://pbs.twimg.com/profile_banners/1556753906/1452324002" TargetMode="External"/><Relationship Id="rId1038" Type="http://schemas.openxmlformats.org/officeDocument/2006/relationships/hyperlink" Target="https://pbs.twimg.com/profile_banners/430957893/1435116876" TargetMode="External"/><Relationship Id="rId1245" Type="http://schemas.openxmlformats.org/officeDocument/2006/relationships/hyperlink" Target="http://abs.twimg.com/images/themes/theme1/bg.png" TargetMode="External"/><Relationship Id="rId1452" Type="http://schemas.openxmlformats.org/officeDocument/2006/relationships/hyperlink" Target="http://abs.twimg.com/images/themes/theme1/bg.png" TargetMode="External"/><Relationship Id="rId2503" Type="http://schemas.openxmlformats.org/officeDocument/2006/relationships/hyperlink" Target="http://pbs.twimg.com/profile_images/3267404543/74dae9ccb79e5e8244756fff68c15f74_normal.jpeg" TargetMode="External"/><Relationship Id="rId3901" Type="http://schemas.openxmlformats.org/officeDocument/2006/relationships/hyperlink" Target="https://twitter.com/ipjvt" TargetMode="External"/><Relationship Id="rId1105" Type="http://schemas.openxmlformats.org/officeDocument/2006/relationships/hyperlink" Target="https://pbs.twimg.com/profile_banners/361490301/1412298136" TargetMode="External"/><Relationship Id="rId1312" Type="http://schemas.openxmlformats.org/officeDocument/2006/relationships/hyperlink" Target="http://abs.twimg.com/images/themes/theme1/bg.png" TargetMode="External"/><Relationship Id="rId2710" Type="http://schemas.openxmlformats.org/officeDocument/2006/relationships/hyperlink" Target="http://pbs.twimg.com/profile_images/691072620830310401/o35KdGHq_normal.jpg" TargetMode="External"/><Relationship Id="rId4468" Type="http://schemas.openxmlformats.org/officeDocument/2006/relationships/hyperlink" Target="https://twitter.com/fatimaa1973" TargetMode="External"/><Relationship Id="rId3277" Type="http://schemas.openxmlformats.org/officeDocument/2006/relationships/hyperlink" Target="http://pbs.twimg.com/profile_images/694619901923889152/ZLHTtFJ1_normal.jpg" TargetMode="External"/><Relationship Id="rId4675" Type="http://schemas.openxmlformats.org/officeDocument/2006/relationships/hyperlink" Target="https://twitter.com/paulaelkhoury" TargetMode="External"/><Relationship Id="rId198" Type="http://schemas.openxmlformats.org/officeDocument/2006/relationships/hyperlink" Target="https://pbs.twimg.com/profile_banners/251119826/1448837751" TargetMode="External"/><Relationship Id="rId2086" Type="http://schemas.openxmlformats.org/officeDocument/2006/relationships/hyperlink" Target="http://abs.twimg.com/images/themes/theme1/bg.png" TargetMode="External"/><Relationship Id="rId3484" Type="http://schemas.openxmlformats.org/officeDocument/2006/relationships/hyperlink" Target="http://pbs.twimg.com/profile_images/695278997748506625/DliRRjdl_normal.jpg" TargetMode="External"/><Relationship Id="rId3691" Type="http://schemas.openxmlformats.org/officeDocument/2006/relationships/hyperlink" Target="https://twitter.com/darwish431967" TargetMode="External"/><Relationship Id="rId4328" Type="http://schemas.openxmlformats.org/officeDocument/2006/relationships/hyperlink" Target="https://twitter.com/tahaalharbi" TargetMode="External"/><Relationship Id="rId4535" Type="http://schemas.openxmlformats.org/officeDocument/2006/relationships/hyperlink" Target="https://twitter.com/asstg66" TargetMode="External"/><Relationship Id="rId2293" Type="http://schemas.openxmlformats.org/officeDocument/2006/relationships/hyperlink" Target="http://pbs.twimg.com/profile_images/636803516737155072/eO7XOioq_normal.jpg" TargetMode="External"/><Relationship Id="rId3137" Type="http://schemas.openxmlformats.org/officeDocument/2006/relationships/hyperlink" Target="http://pbs.twimg.com/profile_images/570572508835762176/CGBpbEnS_normal.jpeg" TargetMode="External"/><Relationship Id="rId3344" Type="http://schemas.openxmlformats.org/officeDocument/2006/relationships/hyperlink" Target="http://pbs.twimg.com/profile_images/683611850525773824/_n65w9Su_normal.jpg" TargetMode="External"/><Relationship Id="rId3551" Type="http://schemas.openxmlformats.org/officeDocument/2006/relationships/hyperlink" Target="https://twitter.com/anaalmasry900" TargetMode="External"/><Relationship Id="rId4602" Type="http://schemas.openxmlformats.org/officeDocument/2006/relationships/hyperlink" Target="https://twitter.com/rebaq2" TargetMode="External"/><Relationship Id="rId265" Type="http://schemas.openxmlformats.org/officeDocument/2006/relationships/hyperlink" Target="https://pbs.twimg.com/profile_banners/272764606/1410497109" TargetMode="External"/><Relationship Id="rId472" Type="http://schemas.openxmlformats.org/officeDocument/2006/relationships/hyperlink" Target="https://pbs.twimg.com/profile_banners/1577230460/1452842000" TargetMode="External"/><Relationship Id="rId2153" Type="http://schemas.openxmlformats.org/officeDocument/2006/relationships/hyperlink" Target="http://pbs.twimg.com/profile_background_images/783875081/a74a34f5ba45c1bdb15d04e52bdbd5e4.jpeg" TargetMode="External"/><Relationship Id="rId2360" Type="http://schemas.openxmlformats.org/officeDocument/2006/relationships/hyperlink" Target="http://pbs.twimg.com/profile_images/673764031904227329/hxOwsqj-_normal.jpg" TargetMode="External"/><Relationship Id="rId3204" Type="http://schemas.openxmlformats.org/officeDocument/2006/relationships/hyperlink" Target="http://pbs.twimg.com/profile_images/682249792089669635/4ltXpIAP_normal.jpg" TargetMode="External"/><Relationship Id="rId3411" Type="http://schemas.openxmlformats.org/officeDocument/2006/relationships/hyperlink" Target="http://pbs.twimg.com/profile_images/656402813136711680/J5siE-Z8_normal.jpg" TargetMode="External"/><Relationship Id="rId125" Type="http://schemas.openxmlformats.org/officeDocument/2006/relationships/hyperlink" Target="https://t.co/mDPmX08cLO" TargetMode="External"/><Relationship Id="rId332" Type="http://schemas.openxmlformats.org/officeDocument/2006/relationships/hyperlink" Target="https://pbs.twimg.com/profile_banners/1110960589/1384294591" TargetMode="External"/><Relationship Id="rId2013" Type="http://schemas.openxmlformats.org/officeDocument/2006/relationships/hyperlink" Target="http://pbs.twimg.com/profile_background_images/887379746/0068bf71c90abb0b725c9df582e87bab.jpeg" TargetMode="External"/><Relationship Id="rId2220" Type="http://schemas.openxmlformats.org/officeDocument/2006/relationships/hyperlink" Target="http://abs.twimg.com/images/themes/theme1/bg.png" TargetMode="External"/><Relationship Id="rId4185" Type="http://schemas.openxmlformats.org/officeDocument/2006/relationships/hyperlink" Target="https://twitter.com/ahmedghmdi" TargetMode="External"/><Relationship Id="rId4392" Type="http://schemas.openxmlformats.org/officeDocument/2006/relationships/hyperlink" Target="https://twitter.com/zaid899" TargetMode="External"/><Relationship Id="rId1779" Type="http://schemas.openxmlformats.org/officeDocument/2006/relationships/hyperlink" Target="http://abs.twimg.com/images/themes/theme1/bg.png" TargetMode="External"/><Relationship Id="rId1986" Type="http://schemas.openxmlformats.org/officeDocument/2006/relationships/hyperlink" Target="http://abs.twimg.com/images/themes/theme1/bg.png" TargetMode="External"/><Relationship Id="rId4045" Type="http://schemas.openxmlformats.org/officeDocument/2006/relationships/hyperlink" Target="https://twitter.com/guidance666" TargetMode="External"/><Relationship Id="rId4252" Type="http://schemas.openxmlformats.org/officeDocument/2006/relationships/hyperlink" Target="https://twitter.com/salehalamri149" TargetMode="External"/><Relationship Id="rId1639" Type="http://schemas.openxmlformats.org/officeDocument/2006/relationships/hyperlink" Target="http://abs.twimg.com/images/themes/theme1/bg.png" TargetMode="External"/><Relationship Id="rId1846" Type="http://schemas.openxmlformats.org/officeDocument/2006/relationships/hyperlink" Target="http://abs.twimg.com/images/themes/theme1/bg.png" TargetMode="External"/><Relationship Id="rId3061" Type="http://schemas.openxmlformats.org/officeDocument/2006/relationships/hyperlink" Target="http://pbs.twimg.com/profile_images/641963670847643649/FwYOa8G__normal.jpg" TargetMode="External"/><Relationship Id="rId1706" Type="http://schemas.openxmlformats.org/officeDocument/2006/relationships/hyperlink" Target="http://abs.twimg.com/images/themes/theme1/bg.png" TargetMode="External"/><Relationship Id="rId1913" Type="http://schemas.openxmlformats.org/officeDocument/2006/relationships/hyperlink" Target="http://abs.twimg.com/images/themes/theme1/bg.png" TargetMode="External"/><Relationship Id="rId4112" Type="http://schemas.openxmlformats.org/officeDocument/2006/relationships/hyperlink" Target="https://twitter.com/bbb070" TargetMode="External"/><Relationship Id="rId3878" Type="http://schemas.openxmlformats.org/officeDocument/2006/relationships/hyperlink" Target="https://twitter.com/ibra1997733" TargetMode="External"/><Relationship Id="rId799" Type="http://schemas.openxmlformats.org/officeDocument/2006/relationships/hyperlink" Target="https://pbs.twimg.com/profile_banners/1010412691/1371309322" TargetMode="External"/><Relationship Id="rId2687" Type="http://schemas.openxmlformats.org/officeDocument/2006/relationships/hyperlink" Target="http://pbs.twimg.com/profile_images/666743121871523841/0ot5Xggw_normal.jpg" TargetMode="External"/><Relationship Id="rId2894" Type="http://schemas.openxmlformats.org/officeDocument/2006/relationships/hyperlink" Target="http://pbs.twimg.com/profile_images/697141327734173697/ReoHLuUx_normal.jpg" TargetMode="External"/><Relationship Id="rId3738" Type="http://schemas.openxmlformats.org/officeDocument/2006/relationships/hyperlink" Target="https://twitter.com/lbci_news" TargetMode="External"/><Relationship Id="rId659" Type="http://schemas.openxmlformats.org/officeDocument/2006/relationships/hyperlink" Target="https://pbs.twimg.com/profile_banners/4590002295/1451841501" TargetMode="External"/><Relationship Id="rId866" Type="http://schemas.openxmlformats.org/officeDocument/2006/relationships/hyperlink" Target="https://pbs.twimg.com/profile_banners/582077756/1454869536" TargetMode="External"/><Relationship Id="rId1289" Type="http://schemas.openxmlformats.org/officeDocument/2006/relationships/hyperlink" Target="http://abs.twimg.com/images/themes/theme1/bg.png" TargetMode="External"/><Relationship Id="rId1496" Type="http://schemas.openxmlformats.org/officeDocument/2006/relationships/hyperlink" Target="http://abs.twimg.com/images/themes/theme1/bg.png" TargetMode="External"/><Relationship Id="rId2547" Type="http://schemas.openxmlformats.org/officeDocument/2006/relationships/hyperlink" Target="http://pbs.twimg.com/profile_images/633500880101228544/GQkiC6SO_normal.jpg" TargetMode="External"/><Relationship Id="rId3945" Type="http://schemas.openxmlformats.org/officeDocument/2006/relationships/hyperlink" Target="https://twitter.com/alrogisaudi1" TargetMode="External"/><Relationship Id="rId519" Type="http://schemas.openxmlformats.org/officeDocument/2006/relationships/hyperlink" Target="https://pbs.twimg.com/profile_banners/559820165/1454154074" TargetMode="External"/><Relationship Id="rId1149" Type="http://schemas.openxmlformats.org/officeDocument/2006/relationships/hyperlink" Target="http://abs.twimg.com/images/themes/theme1/bg.png" TargetMode="External"/><Relationship Id="rId1356" Type="http://schemas.openxmlformats.org/officeDocument/2006/relationships/hyperlink" Target="http://abs.twimg.com/images/themes/theme19/bg.gif" TargetMode="External"/><Relationship Id="rId2754" Type="http://schemas.openxmlformats.org/officeDocument/2006/relationships/hyperlink" Target="http://pbs.twimg.com/profile_images/687008172872216576/tcpsq0HA_normal.jpg" TargetMode="External"/><Relationship Id="rId2961" Type="http://schemas.openxmlformats.org/officeDocument/2006/relationships/hyperlink" Target="http://pbs.twimg.com/profile_images/660380475702312960/4BGi54o8_normal.jpg" TargetMode="External"/><Relationship Id="rId3805" Type="http://schemas.openxmlformats.org/officeDocument/2006/relationships/hyperlink" Target="https://twitter.com/nawaf_nahas1" TargetMode="External"/><Relationship Id="rId726" Type="http://schemas.openxmlformats.org/officeDocument/2006/relationships/hyperlink" Target="https://pbs.twimg.com/profile_banners/2399529142/1447184055" TargetMode="External"/><Relationship Id="rId933" Type="http://schemas.openxmlformats.org/officeDocument/2006/relationships/hyperlink" Target="https://pbs.twimg.com/profile_banners/2455925830/1455058579" TargetMode="External"/><Relationship Id="rId1009" Type="http://schemas.openxmlformats.org/officeDocument/2006/relationships/hyperlink" Target="https://pbs.twimg.com/profile_banners/578010204/1425660180" TargetMode="External"/><Relationship Id="rId1563" Type="http://schemas.openxmlformats.org/officeDocument/2006/relationships/hyperlink" Target="http://abs.twimg.com/images/themes/theme1/bg.png" TargetMode="External"/><Relationship Id="rId1770" Type="http://schemas.openxmlformats.org/officeDocument/2006/relationships/hyperlink" Target="http://pbs.twimg.com/profile_background_images/378800000025025877/e71837eb63f9884048936c09ac9ecb45.jpeg" TargetMode="External"/><Relationship Id="rId2407" Type="http://schemas.openxmlformats.org/officeDocument/2006/relationships/hyperlink" Target="http://pbs.twimg.com/profile_images/649325929668304897/jHzl742P_normal.jpg" TargetMode="External"/><Relationship Id="rId2614" Type="http://schemas.openxmlformats.org/officeDocument/2006/relationships/hyperlink" Target="http://pbs.twimg.com/profile_images/509568380785795073/bPPbPR2Y_normal.jpeg" TargetMode="External"/><Relationship Id="rId2821" Type="http://schemas.openxmlformats.org/officeDocument/2006/relationships/hyperlink" Target="http://pbs.twimg.com/profile_images/697512194825707520/abB2Vwh6_normal.jpg" TargetMode="External"/><Relationship Id="rId62" Type="http://schemas.openxmlformats.org/officeDocument/2006/relationships/hyperlink" Target="http://t.co/avOPtMlmBr" TargetMode="External"/><Relationship Id="rId1216" Type="http://schemas.openxmlformats.org/officeDocument/2006/relationships/hyperlink" Target="http://abs.twimg.com/images/themes/theme1/bg.png" TargetMode="External"/><Relationship Id="rId1423" Type="http://schemas.openxmlformats.org/officeDocument/2006/relationships/hyperlink" Target="http://abs.twimg.com/images/themes/theme10/bg.gif" TargetMode="External"/><Relationship Id="rId1630" Type="http://schemas.openxmlformats.org/officeDocument/2006/relationships/hyperlink" Target="http://abs.twimg.com/images/themes/theme1/bg.png" TargetMode="External"/><Relationship Id="rId4579" Type="http://schemas.openxmlformats.org/officeDocument/2006/relationships/hyperlink" Target="https://twitter.com/khalidaunzy" TargetMode="External"/><Relationship Id="rId3388" Type="http://schemas.openxmlformats.org/officeDocument/2006/relationships/hyperlink" Target="http://pbs.twimg.com/profile_images/490628151957921792/Qg3PJ5Qo_normal.jpeg" TargetMode="External"/><Relationship Id="rId3595" Type="http://schemas.openxmlformats.org/officeDocument/2006/relationships/hyperlink" Target="https://twitter.com/686ha" TargetMode="External"/><Relationship Id="rId4439" Type="http://schemas.openxmlformats.org/officeDocument/2006/relationships/hyperlink" Target="https://twitter.com/mmbb80081" TargetMode="External"/><Relationship Id="rId4646" Type="http://schemas.openxmlformats.org/officeDocument/2006/relationships/hyperlink" Target="https://twitter.com/eliehajj4" TargetMode="External"/><Relationship Id="rId2197" Type="http://schemas.openxmlformats.org/officeDocument/2006/relationships/hyperlink" Target="http://abs.twimg.com/images/themes/theme1/bg.png" TargetMode="External"/><Relationship Id="rId3248" Type="http://schemas.openxmlformats.org/officeDocument/2006/relationships/hyperlink" Target="http://pbs.twimg.com/profile_images/681255953136807944/G1_7DHJ__normal.jpg" TargetMode="External"/><Relationship Id="rId3455" Type="http://schemas.openxmlformats.org/officeDocument/2006/relationships/hyperlink" Target="http://pbs.twimg.com/profile_images/1881403438/crown_ringbg_normal.jpg" TargetMode="External"/><Relationship Id="rId3662" Type="http://schemas.openxmlformats.org/officeDocument/2006/relationships/hyperlink" Target="https://twitter.com/zaidbenjamin" TargetMode="External"/><Relationship Id="rId4506" Type="http://schemas.openxmlformats.org/officeDocument/2006/relationships/hyperlink" Target="https://twitter.com/stng800" TargetMode="External"/><Relationship Id="rId4713" Type="http://schemas.openxmlformats.org/officeDocument/2006/relationships/hyperlink" Target="https://twitter.com/magedtsttst" TargetMode="External"/><Relationship Id="rId169" Type="http://schemas.openxmlformats.org/officeDocument/2006/relationships/hyperlink" Target="https://pbs.twimg.com/profile_banners/4385426909/1449338972" TargetMode="External"/><Relationship Id="rId376" Type="http://schemas.openxmlformats.org/officeDocument/2006/relationships/hyperlink" Target="https://pbs.twimg.com/profile_banners/112426154/1443611333" TargetMode="External"/><Relationship Id="rId583" Type="http://schemas.openxmlformats.org/officeDocument/2006/relationships/hyperlink" Target="https://pbs.twimg.com/profile_banners/469447726/1454850390" TargetMode="External"/><Relationship Id="rId790" Type="http://schemas.openxmlformats.org/officeDocument/2006/relationships/hyperlink" Target="https://pbs.twimg.com/profile_banners/423360703/1389707972" TargetMode="External"/><Relationship Id="rId2057" Type="http://schemas.openxmlformats.org/officeDocument/2006/relationships/hyperlink" Target="http://abs.twimg.com/images/themes/theme1/bg.png" TargetMode="External"/><Relationship Id="rId2264" Type="http://schemas.openxmlformats.org/officeDocument/2006/relationships/hyperlink" Target="http://abs.twimg.com/images/themes/theme1/bg.png" TargetMode="External"/><Relationship Id="rId2471" Type="http://schemas.openxmlformats.org/officeDocument/2006/relationships/hyperlink" Target="http://pbs.twimg.com/profile_images/683586348075319296/679XW29S_normal.jpg" TargetMode="External"/><Relationship Id="rId3108" Type="http://schemas.openxmlformats.org/officeDocument/2006/relationships/hyperlink" Target="http://pbs.twimg.com/profile_images/683778981720657920/swVIE8r9_normal.jpg" TargetMode="External"/><Relationship Id="rId3315" Type="http://schemas.openxmlformats.org/officeDocument/2006/relationships/hyperlink" Target="http://pbs.twimg.com/profile_images/606572791958110208/tEU7gSfn_normal.jpg" TargetMode="External"/><Relationship Id="rId3522" Type="http://schemas.openxmlformats.org/officeDocument/2006/relationships/hyperlink" Target="https://twitter.com/khaledm19218967" TargetMode="External"/><Relationship Id="rId236" Type="http://schemas.openxmlformats.org/officeDocument/2006/relationships/hyperlink" Target="https://pbs.twimg.com/profile_banners/1037173178/1455483005" TargetMode="External"/><Relationship Id="rId443" Type="http://schemas.openxmlformats.org/officeDocument/2006/relationships/hyperlink" Target="https://pbs.twimg.com/profile_banners/461538579/1410298066" TargetMode="External"/><Relationship Id="rId650" Type="http://schemas.openxmlformats.org/officeDocument/2006/relationships/hyperlink" Target="https://pbs.twimg.com/profile_banners/464585310/1444192619" TargetMode="External"/><Relationship Id="rId1073" Type="http://schemas.openxmlformats.org/officeDocument/2006/relationships/hyperlink" Target="https://pbs.twimg.com/profile_banners/241466447/1391097618" TargetMode="External"/><Relationship Id="rId1280" Type="http://schemas.openxmlformats.org/officeDocument/2006/relationships/hyperlink" Target="http://pbs.twimg.com/profile_background_images/752624886/b1f06754961c09c4345723bd4d04e47d.jpeg" TargetMode="External"/><Relationship Id="rId2124" Type="http://schemas.openxmlformats.org/officeDocument/2006/relationships/hyperlink" Target="http://pbs.twimg.com/profile_background_images/745990213/047d0c64ddbdbe72f416ed94ef3145dd.gif" TargetMode="External"/><Relationship Id="rId2331" Type="http://schemas.openxmlformats.org/officeDocument/2006/relationships/hyperlink" Target="http://pbs.twimg.com/profile_images/3621054667/f37b7ea2a37b96e3231509e1189a1c33_normal.jpeg" TargetMode="External"/><Relationship Id="rId303" Type="http://schemas.openxmlformats.org/officeDocument/2006/relationships/hyperlink" Target="https://pbs.twimg.com/profile_banners/4482402454/1452788682" TargetMode="External"/><Relationship Id="rId1140" Type="http://schemas.openxmlformats.org/officeDocument/2006/relationships/hyperlink" Target="http://pbs.twimg.com/profile_background_images/745872306/7d8bd9553726068f86e5f917e437e1f1.jpeg" TargetMode="External"/><Relationship Id="rId4089" Type="http://schemas.openxmlformats.org/officeDocument/2006/relationships/hyperlink" Target="https://twitter.com/alovips" TargetMode="External"/><Relationship Id="rId4296" Type="http://schemas.openxmlformats.org/officeDocument/2006/relationships/hyperlink" Target="https://twitter.com/anaohoobs" TargetMode="External"/><Relationship Id="rId510" Type="http://schemas.openxmlformats.org/officeDocument/2006/relationships/hyperlink" Target="https://pbs.twimg.com/profile_banners/322937724/1451051457" TargetMode="External"/><Relationship Id="rId1000" Type="http://schemas.openxmlformats.org/officeDocument/2006/relationships/hyperlink" Target="https://pbs.twimg.com/profile_banners/1066221703/1451809182" TargetMode="External"/><Relationship Id="rId1957" Type="http://schemas.openxmlformats.org/officeDocument/2006/relationships/hyperlink" Target="http://abs.twimg.com/images/themes/theme14/bg.gif" TargetMode="External"/><Relationship Id="rId4156" Type="http://schemas.openxmlformats.org/officeDocument/2006/relationships/hyperlink" Target="https://twitter.com/5050arabi" TargetMode="External"/><Relationship Id="rId4363" Type="http://schemas.openxmlformats.org/officeDocument/2006/relationships/hyperlink" Target="https://twitter.com/hamadmalkhalifa" TargetMode="External"/><Relationship Id="rId4570" Type="http://schemas.openxmlformats.org/officeDocument/2006/relationships/hyperlink" Target="https://twitter.com/waleedwaar2008" TargetMode="External"/><Relationship Id="rId1817" Type="http://schemas.openxmlformats.org/officeDocument/2006/relationships/hyperlink" Target="http://abs.twimg.com/images/themes/theme1/bg.png" TargetMode="External"/><Relationship Id="rId3172" Type="http://schemas.openxmlformats.org/officeDocument/2006/relationships/hyperlink" Target="http://pbs.twimg.com/profile_images/671011770220331009/tqM4uBHr_normal.jpg" TargetMode="External"/><Relationship Id="rId4016" Type="http://schemas.openxmlformats.org/officeDocument/2006/relationships/hyperlink" Target="https://twitter.com/fah_tom" TargetMode="External"/><Relationship Id="rId4223" Type="http://schemas.openxmlformats.org/officeDocument/2006/relationships/hyperlink" Target="https://twitter.com/h_hhayyan" TargetMode="External"/><Relationship Id="rId4430" Type="http://schemas.openxmlformats.org/officeDocument/2006/relationships/hyperlink" Target="https://twitter.com/abdalmhsnhmahma" TargetMode="External"/><Relationship Id="rId3032" Type="http://schemas.openxmlformats.org/officeDocument/2006/relationships/hyperlink" Target="http://pbs.twimg.com/profile_images/647615399345782784/o39B-qgg_normal.jpg" TargetMode="External"/><Relationship Id="rId160" Type="http://schemas.openxmlformats.org/officeDocument/2006/relationships/hyperlink" Target="https://pbs.twimg.com/profile_banners/2967095616/1425687452" TargetMode="External"/><Relationship Id="rId3989" Type="http://schemas.openxmlformats.org/officeDocument/2006/relationships/hyperlink" Target="https://twitter.com/aallromy" TargetMode="External"/><Relationship Id="rId2798" Type="http://schemas.openxmlformats.org/officeDocument/2006/relationships/hyperlink" Target="http://pbs.twimg.com/profile_images/683576320903741440/aePHj9WZ_normal.jpg" TargetMode="External"/><Relationship Id="rId3849" Type="http://schemas.openxmlformats.org/officeDocument/2006/relationships/hyperlink" Target="https://twitter.com/suleiman227" TargetMode="External"/><Relationship Id="rId977" Type="http://schemas.openxmlformats.org/officeDocument/2006/relationships/hyperlink" Target="https://pbs.twimg.com/profile_banners/635268695/1454319516" TargetMode="External"/><Relationship Id="rId2658" Type="http://schemas.openxmlformats.org/officeDocument/2006/relationships/hyperlink" Target="http://pbs.twimg.com/profile_images/694271870682689540/ktxJujPU_normal.jpg" TargetMode="External"/><Relationship Id="rId2865" Type="http://schemas.openxmlformats.org/officeDocument/2006/relationships/hyperlink" Target="http://pbs.twimg.com/profile_images/694118419814313984/k3wXm0N0_normal.jpg" TargetMode="External"/><Relationship Id="rId3709" Type="http://schemas.openxmlformats.org/officeDocument/2006/relationships/hyperlink" Target="https://twitter.com/astotar" TargetMode="External"/><Relationship Id="rId3916" Type="http://schemas.openxmlformats.org/officeDocument/2006/relationships/hyperlink" Target="https://twitter.com/mohammad_logic" TargetMode="External"/><Relationship Id="rId4080" Type="http://schemas.openxmlformats.org/officeDocument/2006/relationships/hyperlink" Target="https://twitter.com/2011saowi" TargetMode="External"/><Relationship Id="rId837" Type="http://schemas.openxmlformats.org/officeDocument/2006/relationships/hyperlink" Target="https://pbs.twimg.com/profile_banners/419702053/1390184001" TargetMode="External"/><Relationship Id="rId1467" Type="http://schemas.openxmlformats.org/officeDocument/2006/relationships/hyperlink" Target="http://abs.twimg.com/images/themes/theme1/bg.png" TargetMode="External"/><Relationship Id="rId1674" Type="http://schemas.openxmlformats.org/officeDocument/2006/relationships/hyperlink" Target="http://abs.twimg.com/images/themes/theme1/bg.png" TargetMode="External"/><Relationship Id="rId1881" Type="http://schemas.openxmlformats.org/officeDocument/2006/relationships/hyperlink" Target="http://abs.twimg.com/images/themes/theme1/bg.png" TargetMode="External"/><Relationship Id="rId2518" Type="http://schemas.openxmlformats.org/officeDocument/2006/relationships/hyperlink" Target="http://pbs.twimg.com/profile_images/688089110163156994/N0HOgVY0_normal.jpg" TargetMode="External"/><Relationship Id="rId2725" Type="http://schemas.openxmlformats.org/officeDocument/2006/relationships/hyperlink" Target="http://pbs.twimg.com/profile_images/700858407159517184/-ZL1bsEe_normal.jpg" TargetMode="External"/><Relationship Id="rId2932" Type="http://schemas.openxmlformats.org/officeDocument/2006/relationships/hyperlink" Target="http://pbs.twimg.com/profile_images/683230803095105536/e47FzbRP_normal.jpg" TargetMode="External"/><Relationship Id="rId904" Type="http://schemas.openxmlformats.org/officeDocument/2006/relationships/hyperlink" Target="https://pbs.twimg.com/profile_banners/928190185/1455560369" TargetMode="External"/><Relationship Id="rId1327" Type="http://schemas.openxmlformats.org/officeDocument/2006/relationships/hyperlink" Target="http://abs.twimg.com/images/themes/theme1/bg.png" TargetMode="External"/><Relationship Id="rId1534" Type="http://schemas.openxmlformats.org/officeDocument/2006/relationships/hyperlink" Target="http://abs.twimg.com/images/themes/theme1/bg.png" TargetMode="External"/><Relationship Id="rId1741" Type="http://schemas.openxmlformats.org/officeDocument/2006/relationships/hyperlink" Target="http://abs.twimg.com/images/themes/theme1/bg.png" TargetMode="External"/><Relationship Id="rId33" Type="http://schemas.openxmlformats.org/officeDocument/2006/relationships/hyperlink" Target="https://t.co/MGg5ToYMfO" TargetMode="External"/><Relationship Id="rId1601" Type="http://schemas.openxmlformats.org/officeDocument/2006/relationships/hyperlink" Target="http://abs.twimg.com/images/themes/theme1/bg.png" TargetMode="External"/><Relationship Id="rId3499" Type="http://schemas.openxmlformats.org/officeDocument/2006/relationships/hyperlink" Target="http://pbs.twimg.com/profile_images/378800000051086692/3b5df4ce6a3b202cac4f18d3f46076f6_normal.jpeg" TargetMode="External"/><Relationship Id="rId3359" Type="http://schemas.openxmlformats.org/officeDocument/2006/relationships/hyperlink" Target="http://pbs.twimg.com/profile_images/698383553567047681/NYR2KVL__normal.jpg" TargetMode="External"/><Relationship Id="rId3566" Type="http://schemas.openxmlformats.org/officeDocument/2006/relationships/hyperlink" Target="https://twitter.com/laurafares2" TargetMode="External"/><Relationship Id="rId487" Type="http://schemas.openxmlformats.org/officeDocument/2006/relationships/hyperlink" Target="https://pbs.twimg.com/profile_banners/2424674301/1437690356" TargetMode="External"/><Relationship Id="rId694" Type="http://schemas.openxmlformats.org/officeDocument/2006/relationships/hyperlink" Target="https://pbs.twimg.com/profile_banners/1423818734/1419828977" TargetMode="External"/><Relationship Id="rId2168" Type="http://schemas.openxmlformats.org/officeDocument/2006/relationships/hyperlink" Target="http://abs.twimg.com/images/themes/theme1/bg.png" TargetMode="External"/><Relationship Id="rId2375" Type="http://schemas.openxmlformats.org/officeDocument/2006/relationships/hyperlink" Target="http://pbs.twimg.com/profile_images/626341916435546112/U36zvOMw_normal.jpg" TargetMode="External"/><Relationship Id="rId3219" Type="http://schemas.openxmlformats.org/officeDocument/2006/relationships/hyperlink" Target="http://pbs.twimg.com/profile_images/669488020442189824/Q5NFBd7F_normal.jpg" TargetMode="External"/><Relationship Id="rId3773" Type="http://schemas.openxmlformats.org/officeDocument/2006/relationships/hyperlink" Target="https://twitter.com/larissaaounsky" TargetMode="External"/><Relationship Id="rId3980" Type="http://schemas.openxmlformats.org/officeDocument/2006/relationships/hyperlink" Target="https://twitter.com/saf7awd7aim" TargetMode="External"/><Relationship Id="rId4617" Type="http://schemas.openxmlformats.org/officeDocument/2006/relationships/hyperlink" Target="https://twitter.com/alissaahmed2" TargetMode="External"/><Relationship Id="rId347" Type="http://schemas.openxmlformats.org/officeDocument/2006/relationships/hyperlink" Target="https://pbs.twimg.com/profile_banners/444885098/1455856991" TargetMode="External"/><Relationship Id="rId1184" Type="http://schemas.openxmlformats.org/officeDocument/2006/relationships/hyperlink" Target="http://abs.twimg.com/images/themes/theme1/bg.png" TargetMode="External"/><Relationship Id="rId2028" Type="http://schemas.openxmlformats.org/officeDocument/2006/relationships/hyperlink" Target="http://abs.twimg.com/images/themes/theme1/bg.png" TargetMode="External"/><Relationship Id="rId2582" Type="http://schemas.openxmlformats.org/officeDocument/2006/relationships/hyperlink" Target="http://pbs.twimg.com/profile_images/591599446183415808/4XodK91r_normal.jpg" TargetMode="External"/><Relationship Id="rId3426" Type="http://schemas.openxmlformats.org/officeDocument/2006/relationships/hyperlink" Target="http://pbs.twimg.com/profile_images/441957607926816768/SR3xM7r7_normal.jpeg" TargetMode="External"/><Relationship Id="rId3633" Type="http://schemas.openxmlformats.org/officeDocument/2006/relationships/hyperlink" Target="https://twitter.com/chadifaraj" TargetMode="External"/><Relationship Id="rId3840" Type="http://schemas.openxmlformats.org/officeDocument/2006/relationships/hyperlink" Target="https://twitter.com/shma15" TargetMode="External"/><Relationship Id="rId554" Type="http://schemas.openxmlformats.org/officeDocument/2006/relationships/hyperlink" Target="https://pbs.twimg.com/profile_banners/2467669457/1396888150" TargetMode="External"/><Relationship Id="rId761" Type="http://schemas.openxmlformats.org/officeDocument/2006/relationships/hyperlink" Target="https://pbs.twimg.com/profile_banners/512111750/1433801953" TargetMode="External"/><Relationship Id="rId1391" Type="http://schemas.openxmlformats.org/officeDocument/2006/relationships/hyperlink" Target="http://pbs.twimg.com/profile_background_images/785569722/f1fa37e0ac0bf753a3e39aebb5e4294a.jpeg" TargetMode="External"/><Relationship Id="rId2235" Type="http://schemas.openxmlformats.org/officeDocument/2006/relationships/hyperlink" Target="http://abs.twimg.com/images/themes/theme1/bg.png" TargetMode="External"/><Relationship Id="rId2442" Type="http://schemas.openxmlformats.org/officeDocument/2006/relationships/hyperlink" Target="http://pbs.twimg.com/profile_images/691821282200010752/qYfAuQPg_normal.jpg" TargetMode="External"/><Relationship Id="rId3700" Type="http://schemas.openxmlformats.org/officeDocument/2006/relationships/hyperlink" Target="https://twitter.com/khalaf666666" TargetMode="External"/><Relationship Id="rId207" Type="http://schemas.openxmlformats.org/officeDocument/2006/relationships/hyperlink" Target="https://pbs.twimg.com/profile_banners/403199192/1443414548" TargetMode="External"/><Relationship Id="rId414" Type="http://schemas.openxmlformats.org/officeDocument/2006/relationships/hyperlink" Target="https://pbs.twimg.com/profile_banners/1220221213/1438502799" TargetMode="External"/><Relationship Id="rId621" Type="http://schemas.openxmlformats.org/officeDocument/2006/relationships/hyperlink" Target="https://pbs.twimg.com/profile_banners/269990099/1402322615" TargetMode="External"/><Relationship Id="rId1044" Type="http://schemas.openxmlformats.org/officeDocument/2006/relationships/hyperlink" Target="https://pbs.twimg.com/profile_banners/627190780/1407064962" TargetMode="External"/><Relationship Id="rId1251" Type="http://schemas.openxmlformats.org/officeDocument/2006/relationships/hyperlink" Target="http://abs.twimg.com/images/themes/theme1/bg.png" TargetMode="External"/><Relationship Id="rId2302" Type="http://schemas.openxmlformats.org/officeDocument/2006/relationships/hyperlink" Target="http://pbs.twimg.com/profile_images/530281799302524928/9N-4K_RF_normal.jpeg" TargetMode="External"/><Relationship Id="rId1111" Type="http://schemas.openxmlformats.org/officeDocument/2006/relationships/hyperlink" Target="https://pbs.twimg.com/profile_banners/715698830/1375381368" TargetMode="External"/><Relationship Id="rId4267" Type="http://schemas.openxmlformats.org/officeDocument/2006/relationships/hyperlink" Target="https://twitter.com/nmrsami" TargetMode="External"/><Relationship Id="rId4474" Type="http://schemas.openxmlformats.org/officeDocument/2006/relationships/hyperlink" Target="https://twitter.com/6yrshalwa" TargetMode="External"/><Relationship Id="rId4681" Type="http://schemas.openxmlformats.org/officeDocument/2006/relationships/hyperlink" Target="https://twitter.com/alyzidi_faris" TargetMode="External"/><Relationship Id="rId3076" Type="http://schemas.openxmlformats.org/officeDocument/2006/relationships/hyperlink" Target="http://pbs.twimg.com/profile_images/442630529918455808/VdsN7oZG_normal.jpeg" TargetMode="External"/><Relationship Id="rId3283" Type="http://schemas.openxmlformats.org/officeDocument/2006/relationships/hyperlink" Target="http://pbs.twimg.com/profile_images/581257294668697600/wJcCjeXB_normal.jpg" TargetMode="External"/><Relationship Id="rId3490" Type="http://schemas.openxmlformats.org/officeDocument/2006/relationships/hyperlink" Target="http://pbs.twimg.com/profile_images/699210506838675456/Btg5mGXs_normal.jpg" TargetMode="External"/><Relationship Id="rId4127" Type="http://schemas.openxmlformats.org/officeDocument/2006/relationships/hyperlink" Target="https://twitter.com/shuga2555" TargetMode="External"/><Relationship Id="rId4334" Type="http://schemas.openxmlformats.org/officeDocument/2006/relationships/hyperlink" Target="https://twitter.com/x_f_f_x" TargetMode="External"/><Relationship Id="rId4541" Type="http://schemas.openxmlformats.org/officeDocument/2006/relationships/hyperlink" Target="https://twitter.com/moodx1083" TargetMode="External"/><Relationship Id="rId1928" Type="http://schemas.openxmlformats.org/officeDocument/2006/relationships/hyperlink" Target="http://abs.twimg.com/images/themes/theme1/bg.png" TargetMode="External"/><Relationship Id="rId2092" Type="http://schemas.openxmlformats.org/officeDocument/2006/relationships/hyperlink" Target="http://abs.twimg.com/images/themes/theme1/bg.png" TargetMode="External"/><Relationship Id="rId3143" Type="http://schemas.openxmlformats.org/officeDocument/2006/relationships/hyperlink" Target="http://pbs.twimg.com/profile_images/647877767581712384/BnqJkT4M_normal.jpg" TargetMode="External"/><Relationship Id="rId3350" Type="http://schemas.openxmlformats.org/officeDocument/2006/relationships/hyperlink" Target="http://pbs.twimg.com/profile_images/430015312776658945/-rFKTE___normal.jpeg" TargetMode="External"/><Relationship Id="rId271" Type="http://schemas.openxmlformats.org/officeDocument/2006/relationships/hyperlink" Target="https://pbs.twimg.com/profile_banners/290146489/1404303082" TargetMode="External"/><Relationship Id="rId3003" Type="http://schemas.openxmlformats.org/officeDocument/2006/relationships/hyperlink" Target="http://pbs.twimg.com/profile_images/639952008888233984/ANZcA0T8_normal.jpg" TargetMode="External"/><Relationship Id="rId4401" Type="http://schemas.openxmlformats.org/officeDocument/2006/relationships/hyperlink" Target="https://twitter.com/roshi_z" TargetMode="External"/><Relationship Id="rId131" Type="http://schemas.openxmlformats.org/officeDocument/2006/relationships/hyperlink" Target="http://t.co/mdruHtUYcl" TargetMode="External"/><Relationship Id="rId3210" Type="http://schemas.openxmlformats.org/officeDocument/2006/relationships/hyperlink" Target="http://pbs.twimg.com/profile_images/699252354022035456/jHR-tXYC_normal.jpg" TargetMode="External"/><Relationship Id="rId2769" Type="http://schemas.openxmlformats.org/officeDocument/2006/relationships/hyperlink" Target="http://pbs.twimg.com/profile_images/1766530732/garden_normal.jpg" TargetMode="External"/><Relationship Id="rId2976" Type="http://schemas.openxmlformats.org/officeDocument/2006/relationships/hyperlink" Target="http://pbs.twimg.com/profile_images/635805426022375424/JkPjFE6z_normal.jpg" TargetMode="External"/><Relationship Id="rId948" Type="http://schemas.openxmlformats.org/officeDocument/2006/relationships/hyperlink" Target="https://pbs.twimg.com/profile_banners/123162741/1404817476" TargetMode="External"/><Relationship Id="rId1578" Type="http://schemas.openxmlformats.org/officeDocument/2006/relationships/hyperlink" Target="http://abs.twimg.com/images/themes/theme1/bg.png" TargetMode="External"/><Relationship Id="rId1785" Type="http://schemas.openxmlformats.org/officeDocument/2006/relationships/hyperlink" Target="http://abs.twimg.com/images/themes/theme1/bg.png" TargetMode="External"/><Relationship Id="rId1992" Type="http://schemas.openxmlformats.org/officeDocument/2006/relationships/hyperlink" Target="http://abs.twimg.com/images/themes/theme14/bg.gif" TargetMode="External"/><Relationship Id="rId2629" Type="http://schemas.openxmlformats.org/officeDocument/2006/relationships/hyperlink" Target="http://pbs.twimg.com/profile_images/699002001577922560/x3zFXwCM_normal.jpg" TargetMode="External"/><Relationship Id="rId2836" Type="http://schemas.openxmlformats.org/officeDocument/2006/relationships/hyperlink" Target="http://pbs.twimg.com/profile_images/701026158654189568/wFOunHjV_normal.jpg" TargetMode="External"/><Relationship Id="rId4191" Type="http://schemas.openxmlformats.org/officeDocument/2006/relationships/hyperlink" Target="https://twitter.com/mm_sa3d" TargetMode="External"/><Relationship Id="rId77" Type="http://schemas.openxmlformats.org/officeDocument/2006/relationships/hyperlink" Target="http://t.co/VaDJeZnagA" TargetMode="External"/><Relationship Id="rId808" Type="http://schemas.openxmlformats.org/officeDocument/2006/relationships/hyperlink" Target="https://pbs.twimg.com/profile_banners/2791926652/1446493568" TargetMode="External"/><Relationship Id="rId1438" Type="http://schemas.openxmlformats.org/officeDocument/2006/relationships/hyperlink" Target="http://abs.twimg.com/images/themes/theme1/bg.png" TargetMode="External"/><Relationship Id="rId1645" Type="http://schemas.openxmlformats.org/officeDocument/2006/relationships/hyperlink" Target="http://abs.twimg.com/images/themes/theme1/bg.png" TargetMode="External"/><Relationship Id="rId4051" Type="http://schemas.openxmlformats.org/officeDocument/2006/relationships/hyperlink" Target="https://twitter.com/hapaip" TargetMode="External"/><Relationship Id="rId1852" Type="http://schemas.openxmlformats.org/officeDocument/2006/relationships/hyperlink" Target="http://abs.twimg.com/images/themes/theme1/bg.png" TargetMode="External"/><Relationship Id="rId2903" Type="http://schemas.openxmlformats.org/officeDocument/2006/relationships/hyperlink" Target="http://abs.twimg.com/sticky/default_profile_images/default_profile_2_normal.png" TargetMode="External"/><Relationship Id="rId1505" Type="http://schemas.openxmlformats.org/officeDocument/2006/relationships/hyperlink" Target="http://abs.twimg.com/images/themes/theme15/bg.png" TargetMode="External"/><Relationship Id="rId1712" Type="http://schemas.openxmlformats.org/officeDocument/2006/relationships/hyperlink" Target="http://pbs.twimg.com/profile_background_images/476345454762786816/wfAXL83S.jpeg" TargetMode="External"/><Relationship Id="rId3677" Type="http://schemas.openxmlformats.org/officeDocument/2006/relationships/hyperlink" Target="https://twitter.com/issa1405" TargetMode="External"/><Relationship Id="rId3884" Type="http://schemas.openxmlformats.org/officeDocument/2006/relationships/hyperlink" Target="https://twitter.com/aassjj9871" TargetMode="External"/><Relationship Id="rId4728" Type="http://schemas.openxmlformats.org/officeDocument/2006/relationships/hyperlink" Target="https://twitter.com/00700nona" TargetMode="External"/><Relationship Id="rId598" Type="http://schemas.openxmlformats.org/officeDocument/2006/relationships/hyperlink" Target="https://pbs.twimg.com/profile_banners/2306373329/1448910505" TargetMode="External"/><Relationship Id="rId2279" Type="http://schemas.openxmlformats.org/officeDocument/2006/relationships/hyperlink" Target="http://pbs.twimg.com/profile_images/658734130595631104/iByBZV6s_normal.jpg" TargetMode="External"/><Relationship Id="rId2486" Type="http://schemas.openxmlformats.org/officeDocument/2006/relationships/hyperlink" Target="http://pbs.twimg.com/profile_images/689946993943277568/9zKUzCko_normal.jpg" TargetMode="External"/><Relationship Id="rId2693" Type="http://schemas.openxmlformats.org/officeDocument/2006/relationships/hyperlink" Target="http://pbs.twimg.com/profile_images/691325823735828480/CFNJvnAu_normal.jpg" TargetMode="External"/><Relationship Id="rId3537" Type="http://schemas.openxmlformats.org/officeDocument/2006/relationships/hyperlink" Target="https://twitter.com/zoozoozoozoo52" TargetMode="External"/><Relationship Id="rId3744" Type="http://schemas.openxmlformats.org/officeDocument/2006/relationships/hyperlink" Target="https://twitter.com/abubataale" TargetMode="External"/><Relationship Id="rId3951" Type="http://schemas.openxmlformats.org/officeDocument/2006/relationships/hyperlink" Target="https://twitter.com/saqralmezany" TargetMode="External"/><Relationship Id="rId458" Type="http://schemas.openxmlformats.org/officeDocument/2006/relationships/hyperlink" Target="https://pbs.twimg.com/profile_banners/284455729/1450546310" TargetMode="External"/><Relationship Id="rId665" Type="http://schemas.openxmlformats.org/officeDocument/2006/relationships/hyperlink" Target="https://pbs.twimg.com/profile_banners/333935082/1435010567" TargetMode="External"/><Relationship Id="rId872" Type="http://schemas.openxmlformats.org/officeDocument/2006/relationships/hyperlink" Target="https://pbs.twimg.com/profile_banners/1522925984/1423479281" TargetMode="External"/><Relationship Id="rId1088" Type="http://schemas.openxmlformats.org/officeDocument/2006/relationships/hyperlink" Target="https://pbs.twimg.com/profile_banners/562468314/1452289375" TargetMode="External"/><Relationship Id="rId1295" Type="http://schemas.openxmlformats.org/officeDocument/2006/relationships/hyperlink" Target="http://abs.twimg.com/images/themes/theme1/bg.png" TargetMode="External"/><Relationship Id="rId2139" Type="http://schemas.openxmlformats.org/officeDocument/2006/relationships/hyperlink" Target="http://abs.twimg.com/images/themes/theme1/bg.png" TargetMode="External"/><Relationship Id="rId2346" Type="http://schemas.openxmlformats.org/officeDocument/2006/relationships/hyperlink" Target="http://pbs.twimg.com/profile_images/560545408468787201/f1_0yT-W_normal.jpeg" TargetMode="External"/><Relationship Id="rId2553" Type="http://schemas.openxmlformats.org/officeDocument/2006/relationships/hyperlink" Target="http://pbs.twimg.com/profile_images/699174013667397632/Mg71Qxul_normal.jpg" TargetMode="External"/><Relationship Id="rId2760" Type="http://schemas.openxmlformats.org/officeDocument/2006/relationships/hyperlink" Target="http://pbs.twimg.com/profile_images/454411012888727552/feBRrycu_normal.jpeg" TargetMode="External"/><Relationship Id="rId3604" Type="http://schemas.openxmlformats.org/officeDocument/2006/relationships/hyperlink" Target="https://twitter.com/mathfthahab" TargetMode="External"/><Relationship Id="rId3811" Type="http://schemas.openxmlformats.org/officeDocument/2006/relationships/hyperlink" Target="https://twitter.com/tramch" TargetMode="External"/><Relationship Id="rId318" Type="http://schemas.openxmlformats.org/officeDocument/2006/relationships/hyperlink" Target="https://pbs.twimg.com/profile_banners/4845787445/1455405988" TargetMode="External"/><Relationship Id="rId525" Type="http://schemas.openxmlformats.org/officeDocument/2006/relationships/hyperlink" Target="https://pbs.twimg.com/profile_banners/2938948020/1434469519" TargetMode="External"/><Relationship Id="rId732" Type="http://schemas.openxmlformats.org/officeDocument/2006/relationships/hyperlink" Target="https://pbs.twimg.com/profile_banners/1683005413/1441444834" TargetMode="External"/><Relationship Id="rId1155" Type="http://schemas.openxmlformats.org/officeDocument/2006/relationships/hyperlink" Target="http://abs.twimg.com/images/themes/theme1/bg.png" TargetMode="External"/><Relationship Id="rId1362" Type="http://schemas.openxmlformats.org/officeDocument/2006/relationships/hyperlink" Target="http://abs.twimg.com/images/themes/theme1/bg.png" TargetMode="External"/><Relationship Id="rId2206" Type="http://schemas.openxmlformats.org/officeDocument/2006/relationships/hyperlink" Target="http://abs.twimg.com/images/themes/theme1/bg.png" TargetMode="External"/><Relationship Id="rId2413" Type="http://schemas.openxmlformats.org/officeDocument/2006/relationships/hyperlink" Target="http://pbs.twimg.com/profile_images/574675684066377729/rWXIb8U9_normal.jpeg" TargetMode="External"/><Relationship Id="rId2620" Type="http://schemas.openxmlformats.org/officeDocument/2006/relationships/hyperlink" Target="http://pbs.twimg.com/profile_images/698487366663675904/jiw7Dz4Z_normal.jpg" TargetMode="External"/><Relationship Id="rId1015" Type="http://schemas.openxmlformats.org/officeDocument/2006/relationships/hyperlink" Target="https://pbs.twimg.com/profile_banners/538014456/1454696410" TargetMode="External"/><Relationship Id="rId1222" Type="http://schemas.openxmlformats.org/officeDocument/2006/relationships/hyperlink" Target="http://abs.twimg.com/images/themes/theme1/bg.png" TargetMode="External"/><Relationship Id="rId4378" Type="http://schemas.openxmlformats.org/officeDocument/2006/relationships/hyperlink" Target="https://twitter.com/20hi20" TargetMode="External"/><Relationship Id="rId4585" Type="http://schemas.openxmlformats.org/officeDocument/2006/relationships/hyperlink" Target="https://twitter.com/aboa777" TargetMode="External"/><Relationship Id="rId3187" Type="http://schemas.openxmlformats.org/officeDocument/2006/relationships/hyperlink" Target="http://pbs.twimg.com/profile_images/569715981212073984/MCBDmP9N_normal.jpeg" TargetMode="External"/><Relationship Id="rId3394" Type="http://schemas.openxmlformats.org/officeDocument/2006/relationships/hyperlink" Target="http://pbs.twimg.com/profile_images/546646293787856896/WqPJFpeX_normal.jpeg" TargetMode="External"/><Relationship Id="rId4238" Type="http://schemas.openxmlformats.org/officeDocument/2006/relationships/hyperlink" Target="https://twitter.com/madridi11" TargetMode="External"/><Relationship Id="rId3047" Type="http://schemas.openxmlformats.org/officeDocument/2006/relationships/hyperlink" Target="http://pbs.twimg.com/profile_images/425684226277908480/q5sBkwbJ_normal.jpeg" TargetMode="External"/><Relationship Id="rId4445" Type="http://schemas.openxmlformats.org/officeDocument/2006/relationships/hyperlink" Target="https://twitter.com/abumazen22taer1" TargetMode="External"/><Relationship Id="rId4652" Type="http://schemas.openxmlformats.org/officeDocument/2006/relationships/hyperlink" Target="https://twitter.com/yaheahade" TargetMode="External"/><Relationship Id="rId175" Type="http://schemas.openxmlformats.org/officeDocument/2006/relationships/hyperlink" Target="https://pbs.twimg.com/profile_banners/1240924596/1425833816" TargetMode="External"/><Relationship Id="rId3254" Type="http://schemas.openxmlformats.org/officeDocument/2006/relationships/hyperlink" Target="http://pbs.twimg.com/profile_images/3038300770/c729b40d4dc89cfa2c40dc6728dbdcba_normal.png" TargetMode="External"/><Relationship Id="rId3461" Type="http://schemas.openxmlformats.org/officeDocument/2006/relationships/hyperlink" Target="http://pbs.twimg.com/profile_images/697633504339701760/RrHj2aig_normal.jpg" TargetMode="External"/><Relationship Id="rId4305" Type="http://schemas.openxmlformats.org/officeDocument/2006/relationships/hyperlink" Target="https://twitter.com/hamed2012555" TargetMode="External"/><Relationship Id="rId4512" Type="http://schemas.openxmlformats.org/officeDocument/2006/relationships/hyperlink" Target="https://twitter.com/aldosarei996" TargetMode="External"/><Relationship Id="rId382" Type="http://schemas.openxmlformats.org/officeDocument/2006/relationships/hyperlink" Target="https://pbs.twimg.com/profile_banners/1705354615/1455633379" TargetMode="External"/><Relationship Id="rId2063" Type="http://schemas.openxmlformats.org/officeDocument/2006/relationships/hyperlink" Target="http://abs.twimg.com/images/themes/theme1/bg.png" TargetMode="External"/><Relationship Id="rId2270" Type="http://schemas.openxmlformats.org/officeDocument/2006/relationships/hyperlink" Target="http://abs.twimg.com/images/themes/theme1/bg.png" TargetMode="External"/><Relationship Id="rId3114" Type="http://schemas.openxmlformats.org/officeDocument/2006/relationships/hyperlink" Target="http://pbs.twimg.com/profile_images/526446462511480832/rmreS7kR_normal.jpeg" TargetMode="External"/><Relationship Id="rId3321" Type="http://schemas.openxmlformats.org/officeDocument/2006/relationships/hyperlink" Target="http://pbs.twimg.com/profile_images/568297297121779712/UyeCHdlR_normal.jpeg" TargetMode="External"/><Relationship Id="rId242" Type="http://schemas.openxmlformats.org/officeDocument/2006/relationships/hyperlink" Target="https://pbs.twimg.com/profile_banners/1690292340/1455451307" TargetMode="External"/><Relationship Id="rId2130" Type="http://schemas.openxmlformats.org/officeDocument/2006/relationships/hyperlink" Target="http://abs.twimg.com/images/themes/theme1/bg.png" TargetMode="External"/><Relationship Id="rId102" Type="http://schemas.openxmlformats.org/officeDocument/2006/relationships/hyperlink" Target="https://t.co/TXHMLiDMyP" TargetMode="External"/><Relationship Id="rId1689" Type="http://schemas.openxmlformats.org/officeDocument/2006/relationships/hyperlink" Target="http://abs.twimg.com/images/themes/theme1/bg.png" TargetMode="External"/><Relationship Id="rId4095" Type="http://schemas.openxmlformats.org/officeDocument/2006/relationships/hyperlink" Target="https://twitter.com/dr3bh" TargetMode="External"/><Relationship Id="rId1896" Type="http://schemas.openxmlformats.org/officeDocument/2006/relationships/hyperlink" Target="http://abs.twimg.com/images/themes/theme1/bg.png" TargetMode="External"/><Relationship Id="rId2947" Type="http://schemas.openxmlformats.org/officeDocument/2006/relationships/hyperlink" Target="http://pbs.twimg.com/profile_images/581749833020522496/A0DhL72o_normal.jpg" TargetMode="External"/><Relationship Id="rId4162" Type="http://schemas.openxmlformats.org/officeDocument/2006/relationships/hyperlink" Target="https://twitter.com/gjdjdf48" TargetMode="External"/><Relationship Id="rId919" Type="http://schemas.openxmlformats.org/officeDocument/2006/relationships/hyperlink" Target="https://pbs.twimg.com/profile_banners/316626517/1447279103" TargetMode="External"/><Relationship Id="rId1549" Type="http://schemas.openxmlformats.org/officeDocument/2006/relationships/hyperlink" Target="http://abs.twimg.com/images/themes/theme1/bg.png" TargetMode="External"/><Relationship Id="rId1756" Type="http://schemas.openxmlformats.org/officeDocument/2006/relationships/hyperlink" Target="http://abs.twimg.com/images/themes/theme1/bg.png" TargetMode="External"/><Relationship Id="rId1963" Type="http://schemas.openxmlformats.org/officeDocument/2006/relationships/hyperlink" Target="http://abs.twimg.com/images/themes/theme1/bg.png" TargetMode="External"/><Relationship Id="rId2807" Type="http://schemas.openxmlformats.org/officeDocument/2006/relationships/hyperlink" Target="http://pbs.twimg.com/profile_images/694355645806559232/BDUJkgk1_normal.jpg" TargetMode="External"/><Relationship Id="rId4022" Type="http://schemas.openxmlformats.org/officeDocument/2006/relationships/hyperlink" Target="https://twitter.com/setocrsto" TargetMode="External"/><Relationship Id="rId48" Type="http://schemas.openxmlformats.org/officeDocument/2006/relationships/hyperlink" Target="http://t.co/es1lxgt7RC" TargetMode="External"/><Relationship Id="rId1409" Type="http://schemas.openxmlformats.org/officeDocument/2006/relationships/hyperlink" Target="http://abs.twimg.com/images/themes/theme1/bg.png" TargetMode="External"/><Relationship Id="rId1616" Type="http://schemas.openxmlformats.org/officeDocument/2006/relationships/hyperlink" Target="http://abs.twimg.com/images/themes/theme1/bg.png" TargetMode="External"/><Relationship Id="rId1823" Type="http://schemas.openxmlformats.org/officeDocument/2006/relationships/hyperlink" Target="http://abs.twimg.com/images/themes/theme1/bg.png" TargetMode="External"/><Relationship Id="rId3788" Type="http://schemas.openxmlformats.org/officeDocument/2006/relationships/hyperlink" Target="https://twitter.com/sadanews5" TargetMode="External"/><Relationship Id="rId3995" Type="http://schemas.openxmlformats.org/officeDocument/2006/relationships/hyperlink" Target="https://twitter.com/almalkiyasser" TargetMode="External"/><Relationship Id="rId2597" Type="http://schemas.openxmlformats.org/officeDocument/2006/relationships/hyperlink" Target="http://pbs.twimg.com/profile_images/486800311789436928/lfNky6dU_normal.jpeg" TargetMode="External"/><Relationship Id="rId3648" Type="http://schemas.openxmlformats.org/officeDocument/2006/relationships/hyperlink" Target="https://twitter.com/akbark17" TargetMode="External"/><Relationship Id="rId3855" Type="http://schemas.openxmlformats.org/officeDocument/2006/relationships/hyperlink" Target="https://twitter.com/x_marlboro010" TargetMode="External"/><Relationship Id="rId569" Type="http://schemas.openxmlformats.org/officeDocument/2006/relationships/hyperlink" Target="https://pbs.twimg.com/profile_banners/2279307124/1455688126" TargetMode="External"/><Relationship Id="rId776" Type="http://schemas.openxmlformats.org/officeDocument/2006/relationships/hyperlink" Target="https://pbs.twimg.com/profile_banners/368595758/1390640087" TargetMode="External"/><Relationship Id="rId983" Type="http://schemas.openxmlformats.org/officeDocument/2006/relationships/hyperlink" Target="https://pbs.twimg.com/profile_banners/335483019/1452004016" TargetMode="External"/><Relationship Id="rId1199" Type="http://schemas.openxmlformats.org/officeDocument/2006/relationships/hyperlink" Target="http://abs.twimg.com/images/themes/theme1/bg.png" TargetMode="External"/><Relationship Id="rId2457" Type="http://schemas.openxmlformats.org/officeDocument/2006/relationships/hyperlink" Target="http://pbs.twimg.com/profile_images/692182627097395201/oA9nAmiP_normal.jpg" TargetMode="External"/><Relationship Id="rId2664" Type="http://schemas.openxmlformats.org/officeDocument/2006/relationships/hyperlink" Target="http://pbs.twimg.com/profile_images/532687003234865152/H0Eq0Oub_normal.jpeg" TargetMode="External"/><Relationship Id="rId3508" Type="http://schemas.openxmlformats.org/officeDocument/2006/relationships/hyperlink" Target="https://twitter.com/ibrahimmatary2" TargetMode="External"/><Relationship Id="rId429" Type="http://schemas.openxmlformats.org/officeDocument/2006/relationships/hyperlink" Target="https://pbs.twimg.com/profile_banners/2240647798/1447222143" TargetMode="External"/><Relationship Id="rId636" Type="http://schemas.openxmlformats.org/officeDocument/2006/relationships/hyperlink" Target="https://pbs.twimg.com/profile_banners/3906882562/1447594052" TargetMode="External"/><Relationship Id="rId1059" Type="http://schemas.openxmlformats.org/officeDocument/2006/relationships/hyperlink" Target="https://pbs.twimg.com/profile_banners/2752226730/1455461477" TargetMode="External"/><Relationship Id="rId1266" Type="http://schemas.openxmlformats.org/officeDocument/2006/relationships/hyperlink" Target="http://abs.twimg.com/images/themes/theme1/bg.png" TargetMode="External"/><Relationship Id="rId1473" Type="http://schemas.openxmlformats.org/officeDocument/2006/relationships/hyperlink" Target="http://abs.twimg.com/images/themes/theme1/bg.png" TargetMode="External"/><Relationship Id="rId2317" Type="http://schemas.openxmlformats.org/officeDocument/2006/relationships/hyperlink" Target="http://pbs.twimg.com/profile_images/672836326253834241/EWBQJPG0_normal.jpg" TargetMode="External"/><Relationship Id="rId2871" Type="http://schemas.openxmlformats.org/officeDocument/2006/relationships/hyperlink" Target="http://pbs.twimg.com/profile_images/558614967591501824/iAtOflxT_normal.jpeg" TargetMode="External"/><Relationship Id="rId3715" Type="http://schemas.openxmlformats.org/officeDocument/2006/relationships/hyperlink" Target="https://twitter.com/barood707" TargetMode="External"/><Relationship Id="rId3922" Type="http://schemas.openxmlformats.org/officeDocument/2006/relationships/hyperlink" Target="https://twitter.com/bdaa79" TargetMode="External"/><Relationship Id="rId843" Type="http://schemas.openxmlformats.org/officeDocument/2006/relationships/hyperlink" Target="https://pbs.twimg.com/profile_banners/1367823528/1427421586" TargetMode="External"/><Relationship Id="rId1126" Type="http://schemas.openxmlformats.org/officeDocument/2006/relationships/hyperlink" Target="http://abs.twimg.com/images/themes/theme11/bg.gif" TargetMode="External"/><Relationship Id="rId1680" Type="http://schemas.openxmlformats.org/officeDocument/2006/relationships/hyperlink" Target="http://abs.twimg.com/images/themes/theme1/bg.png" TargetMode="External"/><Relationship Id="rId2524" Type="http://schemas.openxmlformats.org/officeDocument/2006/relationships/hyperlink" Target="http://pbs.twimg.com/profile_images/574872587345395712/OnWL2Nzn_normal.jpeg" TargetMode="External"/><Relationship Id="rId2731" Type="http://schemas.openxmlformats.org/officeDocument/2006/relationships/hyperlink" Target="http://pbs.twimg.com/profile_images/686645063267540992/tuDkQDvO_normal.jpg" TargetMode="External"/><Relationship Id="rId703" Type="http://schemas.openxmlformats.org/officeDocument/2006/relationships/hyperlink" Target="https://pbs.twimg.com/profile_banners/1684244642/1452195278" TargetMode="External"/><Relationship Id="rId910" Type="http://schemas.openxmlformats.org/officeDocument/2006/relationships/hyperlink" Target="https://pbs.twimg.com/profile_banners/577034424/1427430899" TargetMode="External"/><Relationship Id="rId1333" Type="http://schemas.openxmlformats.org/officeDocument/2006/relationships/hyperlink" Target="http://pbs.twimg.com/profile_background_images/661432104010518528/PojpgbtF.jpg" TargetMode="External"/><Relationship Id="rId1540" Type="http://schemas.openxmlformats.org/officeDocument/2006/relationships/hyperlink" Target="http://abs.twimg.com/images/themes/theme1/bg.png" TargetMode="External"/><Relationship Id="rId4489" Type="http://schemas.openxmlformats.org/officeDocument/2006/relationships/hyperlink" Target="https://twitter.com/ssmm88266" TargetMode="External"/><Relationship Id="rId4696" Type="http://schemas.openxmlformats.org/officeDocument/2006/relationships/hyperlink" Target="https://twitter.com/6777stalin" TargetMode="External"/><Relationship Id="rId1400" Type="http://schemas.openxmlformats.org/officeDocument/2006/relationships/hyperlink" Target="http://abs.twimg.com/images/themes/theme1/bg.png" TargetMode="External"/><Relationship Id="rId3298" Type="http://schemas.openxmlformats.org/officeDocument/2006/relationships/hyperlink" Target="http://pbs.twimg.com/profile_images/679031117794697217/wVfK3DQk_normal.jpg" TargetMode="External"/><Relationship Id="rId4349" Type="http://schemas.openxmlformats.org/officeDocument/2006/relationships/hyperlink" Target="https://twitter.com/nawagh" TargetMode="External"/><Relationship Id="rId4556" Type="http://schemas.openxmlformats.org/officeDocument/2006/relationships/hyperlink" Target="https://twitter.com/samt_999" TargetMode="External"/><Relationship Id="rId3158" Type="http://schemas.openxmlformats.org/officeDocument/2006/relationships/hyperlink" Target="http://pbs.twimg.com/profile_images/674196969213067264/IJL1N_y6_normal.jpg" TargetMode="External"/><Relationship Id="rId3365" Type="http://schemas.openxmlformats.org/officeDocument/2006/relationships/hyperlink" Target="http://pbs.twimg.com/profile_images/685558231826051073/M8wNiKaV_normal.jpg" TargetMode="External"/><Relationship Id="rId3572" Type="http://schemas.openxmlformats.org/officeDocument/2006/relationships/hyperlink" Target="https://twitter.com/raniayazbek" TargetMode="External"/><Relationship Id="rId4209" Type="http://schemas.openxmlformats.org/officeDocument/2006/relationships/hyperlink" Target="https://twitter.com/aboalmanie9" TargetMode="External"/><Relationship Id="rId4416" Type="http://schemas.openxmlformats.org/officeDocument/2006/relationships/hyperlink" Target="https://twitter.com/m_rb2013" TargetMode="External"/><Relationship Id="rId4623" Type="http://schemas.openxmlformats.org/officeDocument/2006/relationships/hyperlink" Target="https://twitter.com/ahmad08888" TargetMode="External"/><Relationship Id="rId286" Type="http://schemas.openxmlformats.org/officeDocument/2006/relationships/hyperlink" Target="https://pbs.twimg.com/profile_banners/333363257/1427385441" TargetMode="External"/><Relationship Id="rId493" Type="http://schemas.openxmlformats.org/officeDocument/2006/relationships/hyperlink" Target="https://pbs.twimg.com/profile_banners/518604171/1455793680" TargetMode="External"/><Relationship Id="rId2174" Type="http://schemas.openxmlformats.org/officeDocument/2006/relationships/hyperlink" Target="http://pbs.twimg.com/profile_background_images/826097279/14085436713495d80a35e2fba0813d4f.jpeg" TargetMode="External"/><Relationship Id="rId2381" Type="http://schemas.openxmlformats.org/officeDocument/2006/relationships/hyperlink" Target="http://pbs.twimg.com/profile_images/652614739919544320/9JMvTapj_normal.jpg" TargetMode="External"/><Relationship Id="rId3018" Type="http://schemas.openxmlformats.org/officeDocument/2006/relationships/hyperlink" Target="http://pbs.twimg.com/profile_images/638713178453479424/iI53vSW3_normal.jpg" TargetMode="External"/><Relationship Id="rId3225" Type="http://schemas.openxmlformats.org/officeDocument/2006/relationships/hyperlink" Target="http://pbs.twimg.com/profile_images/694367062341373952/ADhEy7aa_normal.jpg" TargetMode="External"/><Relationship Id="rId3432" Type="http://schemas.openxmlformats.org/officeDocument/2006/relationships/hyperlink" Target="http://pbs.twimg.com/profile_images/700260259852652544/Qt78Xez7_normal.jpg" TargetMode="External"/><Relationship Id="rId146" Type="http://schemas.openxmlformats.org/officeDocument/2006/relationships/hyperlink" Target="https://pbs.twimg.com/profile_banners/4090750277/1446474742" TargetMode="External"/><Relationship Id="rId353" Type="http://schemas.openxmlformats.org/officeDocument/2006/relationships/hyperlink" Target="https://pbs.twimg.com/profile_banners/399456292/1452009264" TargetMode="External"/><Relationship Id="rId560" Type="http://schemas.openxmlformats.org/officeDocument/2006/relationships/hyperlink" Target="https://pbs.twimg.com/profile_banners/282257842/1451813025" TargetMode="External"/><Relationship Id="rId1190" Type="http://schemas.openxmlformats.org/officeDocument/2006/relationships/hyperlink" Target="http://abs.twimg.com/images/themes/theme1/bg.png" TargetMode="External"/><Relationship Id="rId2034" Type="http://schemas.openxmlformats.org/officeDocument/2006/relationships/hyperlink" Target="http://abs.twimg.com/images/themes/theme1/bg.png" TargetMode="External"/><Relationship Id="rId2241" Type="http://schemas.openxmlformats.org/officeDocument/2006/relationships/hyperlink" Target="http://abs.twimg.com/images/themes/theme4/bg.gif" TargetMode="External"/><Relationship Id="rId213" Type="http://schemas.openxmlformats.org/officeDocument/2006/relationships/hyperlink" Target="https://pbs.twimg.com/profile_banners/2356908127/1443198747" TargetMode="External"/><Relationship Id="rId420" Type="http://schemas.openxmlformats.org/officeDocument/2006/relationships/hyperlink" Target="https://pbs.twimg.com/profile_banners/2188222790/1455150038" TargetMode="External"/><Relationship Id="rId1050" Type="http://schemas.openxmlformats.org/officeDocument/2006/relationships/hyperlink" Target="https://pbs.twimg.com/profile_banners/78279812/1449512099" TargetMode="External"/><Relationship Id="rId2101" Type="http://schemas.openxmlformats.org/officeDocument/2006/relationships/hyperlink" Target="http://abs.twimg.com/images/themes/theme1/bg.png" TargetMode="External"/><Relationship Id="rId4066" Type="http://schemas.openxmlformats.org/officeDocument/2006/relationships/hyperlink" Target="https://twitter.com/shatah1416" TargetMode="External"/><Relationship Id="rId1867" Type="http://schemas.openxmlformats.org/officeDocument/2006/relationships/hyperlink" Target="http://abs.twimg.com/images/themes/theme1/bg.png" TargetMode="External"/><Relationship Id="rId2918" Type="http://schemas.openxmlformats.org/officeDocument/2006/relationships/hyperlink" Target="http://abs.twimg.com/sticky/default_profile_images/default_profile_1_normal.png" TargetMode="External"/><Relationship Id="rId4273" Type="http://schemas.openxmlformats.org/officeDocument/2006/relationships/hyperlink" Target="https://twitter.com/khalafalayed" TargetMode="External"/><Relationship Id="rId4480" Type="http://schemas.openxmlformats.org/officeDocument/2006/relationships/hyperlink" Target="https://twitter.com/masfar2233" TargetMode="External"/><Relationship Id="rId1727" Type="http://schemas.openxmlformats.org/officeDocument/2006/relationships/hyperlink" Target="http://abs.twimg.com/images/themes/theme1/bg.png" TargetMode="External"/><Relationship Id="rId1934" Type="http://schemas.openxmlformats.org/officeDocument/2006/relationships/hyperlink" Target="http://abs.twimg.com/images/themes/theme14/bg.gif" TargetMode="External"/><Relationship Id="rId3082" Type="http://schemas.openxmlformats.org/officeDocument/2006/relationships/hyperlink" Target="http://pbs.twimg.com/profile_images/614511104996212736/-j6X7fC5_normal.jpg" TargetMode="External"/><Relationship Id="rId4133" Type="http://schemas.openxmlformats.org/officeDocument/2006/relationships/hyperlink" Target="https://twitter.com/yasser00017" TargetMode="External"/><Relationship Id="rId4340" Type="http://schemas.openxmlformats.org/officeDocument/2006/relationships/hyperlink" Target="https://twitter.com/faris6460" TargetMode="External"/><Relationship Id="rId19" Type="http://schemas.openxmlformats.org/officeDocument/2006/relationships/hyperlink" Target="http://t.co/sR7sx6FNsj" TargetMode="External"/><Relationship Id="rId3899" Type="http://schemas.openxmlformats.org/officeDocument/2006/relationships/hyperlink" Target="https://twitter.com/71000000000000" TargetMode="External"/><Relationship Id="rId4200" Type="http://schemas.openxmlformats.org/officeDocument/2006/relationships/hyperlink" Target="https://twitter.com/alkaser1155" TargetMode="External"/><Relationship Id="rId3759" Type="http://schemas.openxmlformats.org/officeDocument/2006/relationships/hyperlink" Target="https://twitter.com/yaserx55" TargetMode="External"/><Relationship Id="rId3966" Type="http://schemas.openxmlformats.org/officeDocument/2006/relationships/hyperlink" Target="https://twitter.com/vip9933" TargetMode="External"/><Relationship Id="rId3" Type="http://schemas.openxmlformats.org/officeDocument/2006/relationships/hyperlink" Target="https://t.co/hPFf7M231T" TargetMode="External"/><Relationship Id="rId887" Type="http://schemas.openxmlformats.org/officeDocument/2006/relationships/hyperlink" Target="https://pbs.twimg.com/profile_banners/457576864/1402525577" TargetMode="External"/><Relationship Id="rId2568" Type="http://schemas.openxmlformats.org/officeDocument/2006/relationships/hyperlink" Target="http://pbs.twimg.com/profile_images/683907191128985601/MJmi-p62_normal.jpg" TargetMode="External"/><Relationship Id="rId2775" Type="http://schemas.openxmlformats.org/officeDocument/2006/relationships/hyperlink" Target="http://pbs.twimg.com/profile_images/687417394361417730/7zrcs7FB_normal.jpg" TargetMode="External"/><Relationship Id="rId2982" Type="http://schemas.openxmlformats.org/officeDocument/2006/relationships/hyperlink" Target="http://pbs.twimg.com/profile_images/699772561916350464/1wXtgvMz_normal.jpg" TargetMode="External"/><Relationship Id="rId3619" Type="http://schemas.openxmlformats.org/officeDocument/2006/relationships/hyperlink" Target="https://twitter.com/_cockatoobird3" TargetMode="External"/><Relationship Id="rId3826" Type="http://schemas.openxmlformats.org/officeDocument/2006/relationships/hyperlink" Target="https://twitter.com/joellehatem" TargetMode="External"/><Relationship Id="rId747" Type="http://schemas.openxmlformats.org/officeDocument/2006/relationships/hyperlink" Target="https://pbs.twimg.com/profile_banners/264859194/1425279062" TargetMode="External"/><Relationship Id="rId954" Type="http://schemas.openxmlformats.org/officeDocument/2006/relationships/hyperlink" Target="https://pbs.twimg.com/profile_banners/1597512912/1373952064" TargetMode="External"/><Relationship Id="rId1377" Type="http://schemas.openxmlformats.org/officeDocument/2006/relationships/hyperlink" Target="http://abs.twimg.com/images/themes/theme1/bg.png" TargetMode="External"/><Relationship Id="rId1584" Type="http://schemas.openxmlformats.org/officeDocument/2006/relationships/hyperlink" Target="http://abs.twimg.com/images/themes/theme1/bg.png" TargetMode="External"/><Relationship Id="rId1791" Type="http://schemas.openxmlformats.org/officeDocument/2006/relationships/hyperlink" Target="http://abs.twimg.com/images/themes/theme1/bg.png" TargetMode="External"/><Relationship Id="rId2428" Type="http://schemas.openxmlformats.org/officeDocument/2006/relationships/hyperlink" Target="http://pbs.twimg.com/profile_images/637165804895600640/8D-E3EdM_normal.jpg" TargetMode="External"/><Relationship Id="rId2635" Type="http://schemas.openxmlformats.org/officeDocument/2006/relationships/hyperlink" Target="http://pbs.twimg.com/profile_images/700949608856481792/QP3TC71u_normal.jpg" TargetMode="External"/><Relationship Id="rId2842" Type="http://schemas.openxmlformats.org/officeDocument/2006/relationships/hyperlink" Target="http://pbs.twimg.com/profile_images/601665297314099201/nAF6X1oR_normal.jpg" TargetMode="External"/><Relationship Id="rId83" Type="http://schemas.openxmlformats.org/officeDocument/2006/relationships/hyperlink" Target="http://t.co/WAVML30ven" TargetMode="External"/><Relationship Id="rId607" Type="http://schemas.openxmlformats.org/officeDocument/2006/relationships/hyperlink" Target="https://pbs.twimg.com/profile_banners/1266681433/1455094171" TargetMode="External"/><Relationship Id="rId814" Type="http://schemas.openxmlformats.org/officeDocument/2006/relationships/hyperlink" Target="https://pbs.twimg.com/profile_banners/2261805201/1438027581" TargetMode="External"/><Relationship Id="rId1237" Type="http://schemas.openxmlformats.org/officeDocument/2006/relationships/hyperlink" Target="http://abs.twimg.com/images/themes/theme1/bg.png" TargetMode="External"/><Relationship Id="rId1444" Type="http://schemas.openxmlformats.org/officeDocument/2006/relationships/hyperlink" Target="http://abs.twimg.com/images/themes/theme1/bg.png" TargetMode="External"/><Relationship Id="rId1651" Type="http://schemas.openxmlformats.org/officeDocument/2006/relationships/hyperlink" Target="http://abs.twimg.com/images/themes/theme1/bg.png" TargetMode="External"/><Relationship Id="rId2702" Type="http://schemas.openxmlformats.org/officeDocument/2006/relationships/hyperlink" Target="http://pbs.twimg.com/profile_images/695640843135414272/9C92u_7B_normal.jpg" TargetMode="External"/><Relationship Id="rId1304" Type="http://schemas.openxmlformats.org/officeDocument/2006/relationships/hyperlink" Target="http://abs.twimg.com/images/themes/theme1/bg.png" TargetMode="External"/><Relationship Id="rId1511" Type="http://schemas.openxmlformats.org/officeDocument/2006/relationships/hyperlink" Target="http://abs.twimg.com/images/themes/theme1/bg.png" TargetMode="External"/><Relationship Id="rId4667" Type="http://schemas.openxmlformats.org/officeDocument/2006/relationships/hyperlink" Target="https://twitter.com/as3dms3oood" TargetMode="External"/><Relationship Id="rId3269" Type="http://schemas.openxmlformats.org/officeDocument/2006/relationships/hyperlink" Target="http://pbs.twimg.com/profile_images/559345282258055168/Hd6Zv1yI_normal.jpeg" TargetMode="External"/><Relationship Id="rId3476" Type="http://schemas.openxmlformats.org/officeDocument/2006/relationships/hyperlink" Target="http://pbs.twimg.com/profile_images/2987702994/13dd1073d8c9ebc164644ccb08a62a57_normal.jpeg" TargetMode="External"/><Relationship Id="rId3683" Type="http://schemas.openxmlformats.org/officeDocument/2006/relationships/hyperlink" Target="https://twitter.com/nabeel_bunayla" TargetMode="External"/><Relationship Id="rId4527" Type="http://schemas.openxmlformats.org/officeDocument/2006/relationships/hyperlink" Target="https://twitter.com/loloretweet1" TargetMode="External"/><Relationship Id="rId10" Type="http://schemas.openxmlformats.org/officeDocument/2006/relationships/hyperlink" Target="http://t.co/4CtE04gu01" TargetMode="External"/><Relationship Id="rId397" Type="http://schemas.openxmlformats.org/officeDocument/2006/relationships/hyperlink" Target="https://pbs.twimg.com/profile_banners/3729421814/1451859831" TargetMode="External"/><Relationship Id="rId2078" Type="http://schemas.openxmlformats.org/officeDocument/2006/relationships/hyperlink" Target="http://abs.twimg.com/images/themes/theme1/bg.png" TargetMode="External"/><Relationship Id="rId2285" Type="http://schemas.openxmlformats.org/officeDocument/2006/relationships/hyperlink" Target="http://pbs.twimg.com/profile_images/527579847652941824/IhMbUX1q_normal.jpeg" TargetMode="External"/><Relationship Id="rId2492" Type="http://schemas.openxmlformats.org/officeDocument/2006/relationships/hyperlink" Target="http://pbs.twimg.com/profile_images/647487287224221697/1WHnxEud_normal.jpg" TargetMode="External"/><Relationship Id="rId3129" Type="http://schemas.openxmlformats.org/officeDocument/2006/relationships/hyperlink" Target="http://pbs.twimg.com/profile_images/694653936343588864/aIDp-vQq_normal.jpg" TargetMode="External"/><Relationship Id="rId3336" Type="http://schemas.openxmlformats.org/officeDocument/2006/relationships/hyperlink" Target="http://pbs.twimg.com/profile_images/699844454933512192/8jcBHBt__normal.jpg" TargetMode="External"/><Relationship Id="rId3890" Type="http://schemas.openxmlformats.org/officeDocument/2006/relationships/hyperlink" Target="https://twitter.com/93aaaaaaa" TargetMode="External"/><Relationship Id="rId257" Type="http://schemas.openxmlformats.org/officeDocument/2006/relationships/hyperlink" Target="https://pbs.twimg.com/profile_banners/905611909/1358358854" TargetMode="External"/><Relationship Id="rId464" Type="http://schemas.openxmlformats.org/officeDocument/2006/relationships/hyperlink" Target="https://pbs.twimg.com/profile_banners/2705702600/1455548326" TargetMode="External"/><Relationship Id="rId1094" Type="http://schemas.openxmlformats.org/officeDocument/2006/relationships/hyperlink" Target="https://pbs.twimg.com/profile_banners/703182187/1443648865" TargetMode="External"/><Relationship Id="rId2145" Type="http://schemas.openxmlformats.org/officeDocument/2006/relationships/hyperlink" Target="http://pbs.twimg.com/profile_background_images/535432474/black_backgrounds2.jpg" TargetMode="External"/><Relationship Id="rId3543" Type="http://schemas.openxmlformats.org/officeDocument/2006/relationships/hyperlink" Target="https://twitter.com/mahmoudoly" TargetMode="External"/><Relationship Id="rId3750" Type="http://schemas.openxmlformats.org/officeDocument/2006/relationships/hyperlink" Target="https://twitter.com/eassi_te" TargetMode="External"/><Relationship Id="rId117" Type="http://schemas.openxmlformats.org/officeDocument/2006/relationships/hyperlink" Target="https://t.co/nuhARRe0XB" TargetMode="External"/><Relationship Id="rId671" Type="http://schemas.openxmlformats.org/officeDocument/2006/relationships/hyperlink" Target="https://pbs.twimg.com/profile_banners/568040417/1448737315" TargetMode="External"/><Relationship Id="rId2352" Type="http://schemas.openxmlformats.org/officeDocument/2006/relationships/hyperlink" Target="http://abs.twimg.com/sticky/default_profile_images/default_profile_2_normal.png" TargetMode="External"/><Relationship Id="rId3403" Type="http://schemas.openxmlformats.org/officeDocument/2006/relationships/hyperlink" Target="http://pbs.twimg.com/profile_images/613550772421156864/p-oH0VQA_normal.jpg" TargetMode="External"/><Relationship Id="rId3610" Type="http://schemas.openxmlformats.org/officeDocument/2006/relationships/hyperlink" Target="https://twitter.com/xavier_99" TargetMode="External"/><Relationship Id="rId324" Type="http://schemas.openxmlformats.org/officeDocument/2006/relationships/hyperlink" Target="https://pbs.twimg.com/profile_banners/3158132125/1436247988" TargetMode="External"/><Relationship Id="rId531" Type="http://schemas.openxmlformats.org/officeDocument/2006/relationships/hyperlink" Target="https://pbs.twimg.com/profile_banners/3117311869/1429860539" TargetMode="External"/><Relationship Id="rId1161" Type="http://schemas.openxmlformats.org/officeDocument/2006/relationships/hyperlink" Target="http://abs.twimg.com/images/themes/theme1/bg.png" TargetMode="External"/><Relationship Id="rId2005" Type="http://schemas.openxmlformats.org/officeDocument/2006/relationships/hyperlink" Target="http://abs.twimg.com/images/themes/theme1/bg.png" TargetMode="External"/><Relationship Id="rId2212" Type="http://schemas.openxmlformats.org/officeDocument/2006/relationships/hyperlink" Target="http://abs.twimg.com/images/themes/theme1/bg.png" TargetMode="External"/><Relationship Id="rId1021" Type="http://schemas.openxmlformats.org/officeDocument/2006/relationships/hyperlink" Target="https://pbs.twimg.com/profile_banners/2874480642/1430996441" TargetMode="External"/><Relationship Id="rId1978" Type="http://schemas.openxmlformats.org/officeDocument/2006/relationships/hyperlink" Target="http://abs.twimg.com/images/themes/theme1/bg.png" TargetMode="External"/><Relationship Id="rId4177" Type="http://schemas.openxmlformats.org/officeDocument/2006/relationships/hyperlink" Target="https://twitter.com/bintabdul3ziz" TargetMode="External"/><Relationship Id="rId4384" Type="http://schemas.openxmlformats.org/officeDocument/2006/relationships/hyperlink" Target="https://twitter.com/hnnnh12345" TargetMode="External"/><Relationship Id="rId4591" Type="http://schemas.openxmlformats.org/officeDocument/2006/relationships/hyperlink" Target="https://twitter.com/mohd__76" TargetMode="External"/><Relationship Id="rId3193" Type="http://schemas.openxmlformats.org/officeDocument/2006/relationships/hyperlink" Target="http://pbs.twimg.com/profile_images/699665857241313281/o4RgKiQN_normal.jpg" TargetMode="External"/><Relationship Id="rId4037" Type="http://schemas.openxmlformats.org/officeDocument/2006/relationships/hyperlink" Target="https://twitter.com/kebreyaansan2" TargetMode="External"/><Relationship Id="rId4244" Type="http://schemas.openxmlformats.org/officeDocument/2006/relationships/hyperlink" Target="https://twitter.com/00asbm0" TargetMode="External"/><Relationship Id="rId4451" Type="http://schemas.openxmlformats.org/officeDocument/2006/relationships/hyperlink" Target="https://twitter.com/alii_wehbi" TargetMode="External"/><Relationship Id="rId1838" Type="http://schemas.openxmlformats.org/officeDocument/2006/relationships/hyperlink" Target="http://abs.twimg.com/images/themes/theme1/bg.png" TargetMode="External"/><Relationship Id="rId3053" Type="http://schemas.openxmlformats.org/officeDocument/2006/relationships/hyperlink" Target="http://pbs.twimg.com/profile_images/647863665387896832/vs0HV-_q_normal.jpg" TargetMode="External"/><Relationship Id="rId3260" Type="http://schemas.openxmlformats.org/officeDocument/2006/relationships/hyperlink" Target="http://pbs.twimg.com/profile_images/612897446352424960/I2th7SG1_normal.jpg" TargetMode="External"/><Relationship Id="rId4104" Type="http://schemas.openxmlformats.org/officeDocument/2006/relationships/hyperlink" Target="https://twitter.com/fh__16" TargetMode="External"/><Relationship Id="rId4311" Type="http://schemas.openxmlformats.org/officeDocument/2006/relationships/hyperlink" Target="https://twitter.com/faiz5433" TargetMode="External"/><Relationship Id="rId181" Type="http://schemas.openxmlformats.org/officeDocument/2006/relationships/hyperlink" Target="https://pbs.twimg.com/profile_banners/255670166/1439718652" TargetMode="External"/><Relationship Id="rId1905" Type="http://schemas.openxmlformats.org/officeDocument/2006/relationships/hyperlink" Target="http://pbs.twimg.com/profile_background_images/766017198/c695cd64f3797ca976a18ca31d8a4385.gif" TargetMode="External"/><Relationship Id="rId3120" Type="http://schemas.openxmlformats.org/officeDocument/2006/relationships/hyperlink" Target="http://pbs.twimg.com/profile_images/556334995447357440/5sGtfzWU_normal.jpeg" TargetMode="External"/><Relationship Id="rId998" Type="http://schemas.openxmlformats.org/officeDocument/2006/relationships/hyperlink" Target="https://pbs.twimg.com/profile_banners/588952464/1422401866" TargetMode="External"/><Relationship Id="rId2679" Type="http://schemas.openxmlformats.org/officeDocument/2006/relationships/hyperlink" Target="http://pbs.twimg.com/profile_images/652865659576164353/xqiL4s6x_normal.jpg" TargetMode="External"/><Relationship Id="rId2886" Type="http://schemas.openxmlformats.org/officeDocument/2006/relationships/hyperlink" Target="http://pbs.twimg.com/profile_images/652513271090688000/qQtgVABK_normal.jpg" TargetMode="External"/><Relationship Id="rId3937" Type="http://schemas.openxmlformats.org/officeDocument/2006/relationships/hyperlink" Target="https://twitter.com/aaoihh" TargetMode="External"/><Relationship Id="rId858" Type="http://schemas.openxmlformats.org/officeDocument/2006/relationships/hyperlink" Target="https://pbs.twimg.com/profile_banners/423317244/1380815322" TargetMode="External"/><Relationship Id="rId1488" Type="http://schemas.openxmlformats.org/officeDocument/2006/relationships/hyperlink" Target="http://abs.twimg.com/images/themes/theme1/bg.png" TargetMode="External"/><Relationship Id="rId1695" Type="http://schemas.openxmlformats.org/officeDocument/2006/relationships/hyperlink" Target="http://abs.twimg.com/images/themes/theme1/bg.png" TargetMode="External"/><Relationship Id="rId2539" Type="http://schemas.openxmlformats.org/officeDocument/2006/relationships/hyperlink" Target="http://pbs.twimg.com/profile_images/647549324977528833/7b_ao-h7_normal.jpg" TargetMode="External"/><Relationship Id="rId2746" Type="http://schemas.openxmlformats.org/officeDocument/2006/relationships/hyperlink" Target="http://pbs.twimg.com/profile_images/700532948160765953/-Oy5YrcM_normal.jpg" TargetMode="External"/><Relationship Id="rId2953" Type="http://schemas.openxmlformats.org/officeDocument/2006/relationships/hyperlink" Target="http://pbs.twimg.com/profile_images/663330863246123008/P2gBGLAU_normal.jpg" TargetMode="External"/><Relationship Id="rId718" Type="http://schemas.openxmlformats.org/officeDocument/2006/relationships/hyperlink" Target="https://pbs.twimg.com/profile_banners/2812058677/1443842082" TargetMode="External"/><Relationship Id="rId925" Type="http://schemas.openxmlformats.org/officeDocument/2006/relationships/hyperlink" Target="https://pbs.twimg.com/profile_banners/425480224/1430044567" TargetMode="External"/><Relationship Id="rId1348" Type="http://schemas.openxmlformats.org/officeDocument/2006/relationships/hyperlink" Target="http://abs.twimg.com/images/themes/theme15/bg.png" TargetMode="External"/><Relationship Id="rId1555" Type="http://schemas.openxmlformats.org/officeDocument/2006/relationships/hyperlink" Target="http://abs.twimg.com/images/themes/theme1/bg.png" TargetMode="External"/><Relationship Id="rId1762" Type="http://schemas.openxmlformats.org/officeDocument/2006/relationships/hyperlink" Target="http://abs.twimg.com/images/themes/theme19/bg.gif" TargetMode="External"/><Relationship Id="rId2606" Type="http://schemas.openxmlformats.org/officeDocument/2006/relationships/hyperlink" Target="http://pbs.twimg.com/profile_images/679425763184148480/WD-J9QDy_normal.jpg" TargetMode="External"/><Relationship Id="rId1208" Type="http://schemas.openxmlformats.org/officeDocument/2006/relationships/hyperlink" Target="http://abs.twimg.com/images/themes/theme1/bg.png" TargetMode="External"/><Relationship Id="rId1415" Type="http://schemas.openxmlformats.org/officeDocument/2006/relationships/hyperlink" Target="http://abs.twimg.com/images/themes/theme14/bg.gif" TargetMode="External"/><Relationship Id="rId2813" Type="http://schemas.openxmlformats.org/officeDocument/2006/relationships/hyperlink" Target="http://pbs.twimg.com/profile_images/630317729183100928/Aaor3Opx_normal.jpg" TargetMode="External"/><Relationship Id="rId54" Type="http://schemas.openxmlformats.org/officeDocument/2006/relationships/hyperlink" Target="https://t.co/7fPB4Ou545" TargetMode="External"/><Relationship Id="rId1622" Type="http://schemas.openxmlformats.org/officeDocument/2006/relationships/hyperlink" Target="http://abs.twimg.com/images/themes/theme1/bg.png" TargetMode="External"/><Relationship Id="rId2189" Type="http://schemas.openxmlformats.org/officeDocument/2006/relationships/hyperlink" Target="http://abs.twimg.com/images/themes/theme1/bg.png" TargetMode="External"/><Relationship Id="rId3587" Type="http://schemas.openxmlformats.org/officeDocument/2006/relationships/hyperlink" Target="https://twitter.com/yanasssa" TargetMode="External"/><Relationship Id="rId3794" Type="http://schemas.openxmlformats.org/officeDocument/2006/relationships/hyperlink" Target="https://twitter.com/radio_sour" TargetMode="External"/><Relationship Id="rId4638" Type="http://schemas.openxmlformats.org/officeDocument/2006/relationships/hyperlink" Target="https://twitter.com/eliasbousaab" TargetMode="External"/><Relationship Id="rId2396" Type="http://schemas.openxmlformats.org/officeDocument/2006/relationships/hyperlink" Target="http://pbs.twimg.com/profile_images/696056981904175104/cex2iLwL_normal.jpg" TargetMode="External"/><Relationship Id="rId3447" Type="http://schemas.openxmlformats.org/officeDocument/2006/relationships/hyperlink" Target="http://pbs.twimg.com/profile_images/2528996195/q8k67xw1qkkk20bx1tdu_normal.jpeg" TargetMode="External"/><Relationship Id="rId3654" Type="http://schemas.openxmlformats.org/officeDocument/2006/relationships/hyperlink" Target="https://twitter.com/7r_000" TargetMode="External"/><Relationship Id="rId3861" Type="http://schemas.openxmlformats.org/officeDocument/2006/relationships/hyperlink" Target="https://twitter.com/milanalharthi" TargetMode="External"/><Relationship Id="rId4705" Type="http://schemas.openxmlformats.org/officeDocument/2006/relationships/hyperlink" Target="https://twitter.com/basel_aldafeery" TargetMode="External"/><Relationship Id="rId368" Type="http://schemas.openxmlformats.org/officeDocument/2006/relationships/hyperlink" Target="https://pbs.twimg.com/profile_banners/2967128940/1451739051" TargetMode="External"/><Relationship Id="rId575" Type="http://schemas.openxmlformats.org/officeDocument/2006/relationships/hyperlink" Target="https://pbs.twimg.com/profile_banners/2188869243/1442947841" TargetMode="External"/><Relationship Id="rId782" Type="http://schemas.openxmlformats.org/officeDocument/2006/relationships/hyperlink" Target="https://pbs.twimg.com/profile_banners/2875104925/1436790899" TargetMode="External"/><Relationship Id="rId2049" Type="http://schemas.openxmlformats.org/officeDocument/2006/relationships/hyperlink" Target="http://abs.twimg.com/images/themes/theme1/bg.png" TargetMode="External"/><Relationship Id="rId2256" Type="http://schemas.openxmlformats.org/officeDocument/2006/relationships/hyperlink" Target="http://abs.twimg.com/images/themes/theme1/bg.png" TargetMode="External"/><Relationship Id="rId2463" Type="http://schemas.openxmlformats.org/officeDocument/2006/relationships/hyperlink" Target="http://pbs.twimg.com/profile_images/540425992591147008/oVvXJEAj_normal.jpeg" TargetMode="External"/><Relationship Id="rId2670" Type="http://schemas.openxmlformats.org/officeDocument/2006/relationships/hyperlink" Target="http://pbs.twimg.com/profile_images/690688829943058433/NBU2_9o4_normal.jpg" TargetMode="External"/><Relationship Id="rId3307" Type="http://schemas.openxmlformats.org/officeDocument/2006/relationships/hyperlink" Target="http://pbs.twimg.com/profile_images/492467605618188289/mWfohawJ_normal.jpeg" TargetMode="External"/><Relationship Id="rId3514" Type="http://schemas.openxmlformats.org/officeDocument/2006/relationships/hyperlink" Target="https://twitter.com/the_deep_state" TargetMode="External"/><Relationship Id="rId3721" Type="http://schemas.openxmlformats.org/officeDocument/2006/relationships/hyperlink" Target="https://twitter.com/nassr4ever" TargetMode="External"/><Relationship Id="rId228" Type="http://schemas.openxmlformats.org/officeDocument/2006/relationships/hyperlink" Target="https://pbs.twimg.com/profile_banners/4895387302/1455129200" TargetMode="External"/><Relationship Id="rId435" Type="http://schemas.openxmlformats.org/officeDocument/2006/relationships/hyperlink" Target="https://pbs.twimg.com/profile_banners/280040560/1443316985" TargetMode="External"/><Relationship Id="rId642" Type="http://schemas.openxmlformats.org/officeDocument/2006/relationships/hyperlink" Target="https://pbs.twimg.com/profile_banners/1865102035/1453828268" TargetMode="External"/><Relationship Id="rId1065" Type="http://schemas.openxmlformats.org/officeDocument/2006/relationships/hyperlink" Target="https://pbs.twimg.com/profile_banners/1476203162/1437189314" TargetMode="External"/><Relationship Id="rId1272" Type="http://schemas.openxmlformats.org/officeDocument/2006/relationships/hyperlink" Target="http://pbs.twimg.com/profile_background_images/875813087/8915aaa74b393d5efe53bfdbe9cf15f8.jpeg" TargetMode="External"/><Relationship Id="rId2116" Type="http://schemas.openxmlformats.org/officeDocument/2006/relationships/hyperlink" Target="http://abs.twimg.com/images/themes/theme1/bg.png" TargetMode="External"/><Relationship Id="rId2323" Type="http://schemas.openxmlformats.org/officeDocument/2006/relationships/hyperlink" Target="http://pbs.twimg.com/profile_images/679394320206733313/2ZBnHYoe_normal.jpg" TargetMode="External"/><Relationship Id="rId2530" Type="http://schemas.openxmlformats.org/officeDocument/2006/relationships/hyperlink" Target="http://pbs.twimg.com/profile_images/1243353599/P.M_Hariri_normal.jpg" TargetMode="External"/><Relationship Id="rId502" Type="http://schemas.openxmlformats.org/officeDocument/2006/relationships/hyperlink" Target="https://pbs.twimg.com/profile_banners/375190056/1451733254" TargetMode="External"/><Relationship Id="rId1132" Type="http://schemas.openxmlformats.org/officeDocument/2006/relationships/hyperlink" Target="http://abs.twimg.com/images/themes/theme1/bg.png" TargetMode="External"/><Relationship Id="rId4288" Type="http://schemas.openxmlformats.org/officeDocument/2006/relationships/hyperlink" Target="https://twitter.com/alsalem141" TargetMode="External"/><Relationship Id="rId4495" Type="http://schemas.openxmlformats.org/officeDocument/2006/relationships/hyperlink" Target="https://twitter.com/mshalalqrn" TargetMode="External"/><Relationship Id="rId3097" Type="http://schemas.openxmlformats.org/officeDocument/2006/relationships/hyperlink" Target="http://pbs.twimg.com/profile_images/626303243031711744/60f7sB6X_normal.jpg" TargetMode="External"/><Relationship Id="rId4148" Type="http://schemas.openxmlformats.org/officeDocument/2006/relationships/hyperlink" Target="https://twitter.com/kaidkoko" TargetMode="External"/><Relationship Id="rId4355" Type="http://schemas.openxmlformats.org/officeDocument/2006/relationships/hyperlink" Target="https://twitter.com/baa_1379" TargetMode="External"/><Relationship Id="rId1949" Type="http://schemas.openxmlformats.org/officeDocument/2006/relationships/hyperlink" Target="http://abs.twimg.com/images/themes/theme1/bg.png" TargetMode="External"/><Relationship Id="rId3164" Type="http://schemas.openxmlformats.org/officeDocument/2006/relationships/hyperlink" Target="http://pbs.twimg.com/profile_images/616477992475189248/rD-teKgs_normal.jpg" TargetMode="External"/><Relationship Id="rId4008" Type="http://schemas.openxmlformats.org/officeDocument/2006/relationships/hyperlink" Target="https://twitter.com/_hx16" TargetMode="External"/><Relationship Id="rId4562" Type="http://schemas.openxmlformats.org/officeDocument/2006/relationships/hyperlink" Target="https://twitter.com/sandalshammri" TargetMode="External"/><Relationship Id="rId292" Type="http://schemas.openxmlformats.org/officeDocument/2006/relationships/hyperlink" Target="https://pbs.twimg.com/profile_banners/4894226939/1455572139" TargetMode="External"/><Relationship Id="rId1809" Type="http://schemas.openxmlformats.org/officeDocument/2006/relationships/hyperlink" Target="http://abs.twimg.com/images/themes/theme1/bg.png" TargetMode="External"/><Relationship Id="rId3371" Type="http://schemas.openxmlformats.org/officeDocument/2006/relationships/hyperlink" Target="http://pbs.twimg.com/profile_images/647413005429305344/Tg-0KAcr_normal.jpg" TargetMode="External"/><Relationship Id="rId4215" Type="http://schemas.openxmlformats.org/officeDocument/2006/relationships/hyperlink" Target="https://twitter.com/tuuurrkkyyy" TargetMode="External"/><Relationship Id="rId4422" Type="http://schemas.openxmlformats.org/officeDocument/2006/relationships/hyperlink" Target="https://twitter.com/ahmad_alnaser13" TargetMode="External"/><Relationship Id="rId2180" Type="http://schemas.openxmlformats.org/officeDocument/2006/relationships/hyperlink" Target="http://abs.twimg.com/images/themes/theme1/bg.png" TargetMode="External"/><Relationship Id="rId3024" Type="http://schemas.openxmlformats.org/officeDocument/2006/relationships/hyperlink" Target="http://abs.twimg.com/sticky/default_profile_images/default_profile_5_normal.png" TargetMode="External"/><Relationship Id="rId3231" Type="http://schemas.openxmlformats.org/officeDocument/2006/relationships/hyperlink" Target="http://pbs.twimg.com/profile_images/2275201443/image_normal.jpg" TargetMode="External"/><Relationship Id="rId152" Type="http://schemas.openxmlformats.org/officeDocument/2006/relationships/hyperlink" Target="https://pbs.twimg.com/profile_banners/2902921492/1444137975" TargetMode="External"/><Relationship Id="rId2040" Type="http://schemas.openxmlformats.org/officeDocument/2006/relationships/hyperlink" Target="http://abs.twimg.com/images/themes/theme1/bg.png" TargetMode="External"/><Relationship Id="rId2997" Type="http://schemas.openxmlformats.org/officeDocument/2006/relationships/hyperlink" Target="http://pbs.twimg.com/profile_images/665147599809339395/0h3Q9lCv_normal.jpg" TargetMode="External"/><Relationship Id="rId969" Type="http://schemas.openxmlformats.org/officeDocument/2006/relationships/hyperlink" Target="https://pbs.twimg.com/profile_banners/590744859/1431898685" TargetMode="External"/><Relationship Id="rId1599" Type="http://schemas.openxmlformats.org/officeDocument/2006/relationships/hyperlink" Target="http://abs.twimg.com/images/themes/theme1/bg.png" TargetMode="External"/><Relationship Id="rId1459" Type="http://schemas.openxmlformats.org/officeDocument/2006/relationships/hyperlink" Target="http://abs.twimg.com/images/themes/theme1/bg.png" TargetMode="External"/><Relationship Id="rId2857" Type="http://schemas.openxmlformats.org/officeDocument/2006/relationships/hyperlink" Target="http://pbs.twimg.com/profile_images/662212263860903936/ZtqhJ2WV_normal.jpg" TargetMode="External"/><Relationship Id="rId3908" Type="http://schemas.openxmlformats.org/officeDocument/2006/relationships/hyperlink" Target="https://twitter.com/54_8" TargetMode="External"/><Relationship Id="rId4072" Type="http://schemas.openxmlformats.org/officeDocument/2006/relationships/hyperlink" Target="https://twitter.com/aa_arabic" TargetMode="External"/><Relationship Id="rId98" Type="http://schemas.openxmlformats.org/officeDocument/2006/relationships/hyperlink" Target="https://t.co/XYWSWFKdYe" TargetMode="External"/><Relationship Id="rId829" Type="http://schemas.openxmlformats.org/officeDocument/2006/relationships/hyperlink" Target="https://pbs.twimg.com/profile_banners/482232581/1359572665" TargetMode="External"/><Relationship Id="rId1666" Type="http://schemas.openxmlformats.org/officeDocument/2006/relationships/hyperlink" Target="http://abs.twimg.com/images/themes/theme1/bg.png" TargetMode="External"/><Relationship Id="rId1873" Type="http://schemas.openxmlformats.org/officeDocument/2006/relationships/hyperlink" Target="http://abs.twimg.com/images/themes/theme1/bg.png" TargetMode="External"/><Relationship Id="rId2717" Type="http://schemas.openxmlformats.org/officeDocument/2006/relationships/hyperlink" Target="http://pbs.twimg.com/profile_images/558732091160928256/eEivvLEo_normal.jpeg" TargetMode="External"/><Relationship Id="rId2924" Type="http://schemas.openxmlformats.org/officeDocument/2006/relationships/hyperlink" Target="http://pbs.twimg.com/profile_images/677769176929423360/JuteS08X_normal.jpg" TargetMode="External"/><Relationship Id="rId1319" Type="http://schemas.openxmlformats.org/officeDocument/2006/relationships/hyperlink" Target="http://abs.twimg.com/images/themes/theme1/bg.png" TargetMode="External"/><Relationship Id="rId1526" Type="http://schemas.openxmlformats.org/officeDocument/2006/relationships/hyperlink" Target="http://pbs.twimg.com/profile_background_images/378800000013610245/a1b5bc70b5232e1379e8cae3a2265e20.jpeg" TargetMode="External"/><Relationship Id="rId1733" Type="http://schemas.openxmlformats.org/officeDocument/2006/relationships/hyperlink" Target="http://abs.twimg.com/images/themes/theme1/bg.png" TargetMode="External"/><Relationship Id="rId1940" Type="http://schemas.openxmlformats.org/officeDocument/2006/relationships/hyperlink" Target="http://abs.twimg.com/images/themes/theme6/bg.gif" TargetMode="External"/><Relationship Id="rId25" Type="http://schemas.openxmlformats.org/officeDocument/2006/relationships/hyperlink" Target="http://t.co/xM0cKfEWYm" TargetMode="External"/><Relationship Id="rId1800" Type="http://schemas.openxmlformats.org/officeDocument/2006/relationships/hyperlink" Target="http://abs.twimg.com/images/themes/theme1/bg.png" TargetMode="External"/><Relationship Id="rId3698" Type="http://schemas.openxmlformats.org/officeDocument/2006/relationships/hyperlink" Target="https://twitter.com/utn0vg0nzm5jfyk" TargetMode="External"/><Relationship Id="rId3558" Type="http://schemas.openxmlformats.org/officeDocument/2006/relationships/hyperlink" Target="https://twitter.com/kamalalbadani" TargetMode="External"/><Relationship Id="rId3765" Type="http://schemas.openxmlformats.org/officeDocument/2006/relationships/hyperlink" Target="https://twitter.com/hhh_99" TargetMode="External"/><Relationship Id="rId3972" Type="http://schemas.openxmlformats.org/officeDocument/2006/relationships/hyperlink" Target="https://twitter.com/aborayin2" TargetMode="External"/><Relationship Id="rId4609" Type="http://schemas.openxmlformats.org/officeDocument/2006/relationships/hyperlink" Target="https://twitter.com/baderalqahtani3" TargetMode="External"/><Relationship Id="rId479" Type="http://schemas.openxmlformats.org/officeDocument/2006/relationships/hyperlink" Target="https://pbs.twimg.com/profile_banners/337190215/1360528590" TargetMode="External"/><Relationship Id="rId686" Type="http://schemas.openxmlformats.org/officeDocument/2006/relationships/hyperlink" Target="https://pbs.twimg.com/profile_banners/255580220/1455970593" TargetMode="External"/><Relationship Id="rId893" Type="http://schemas.openxmlformats.org/officeDocument/2006/relationships/hyperlink" Target="https://pbs.twimg.com/profile_banners/1327323066/1443334427" TargetMode="External"/><Relationship Id="rId2367" Type="http://schemas.openxmlformats.org/officeDocument/2006/relationships/hyperlink" Target="http://pbs.twimg.com/profile_images/599463923503398912/WtO3Q5hV_normal.jpg" TargetMode="External"/><Relationship Id="rId2574" Type="http://schemas.openxmlformats.org/officeDocument/2006/relationships/hyperlink" Target="http://pbs.twimg.com/profile_images/565488776441372672/pewJrXit_normal.jpeg" TargetMode="External"/><Relationship Id="rId2781" Type="http://schemas.openxmlformats.org/officeDocument/2006/relationships/hyperlink" Target="http://pbs.twimg.com/profile_images/666302426304131076/jj1nw4L2_normal.jpg" TargetMode="External"/><Relationship Id="rId3418" Type="http://schemas.openxmlformats.org/officeDocument/2006/relationships/hyperlink" Target="http://pbs.twimg.com/profile_images/3124182814/28a42182495f3916e6d65ca2813ec0ee_normal.jpeg" TargetMode="External"/><Relationship Id="rId3625" Type="http://schemas.openxmlformats.org/officeDocument/2006/relationships/hyperlink" Target="https://twitter.com/terro961" TargetMode="External"/><Relationship Id="rId339" Type="http://schemas.openxmlformats.org/officeDocument/2006/relationships/hyperlink" Target="https://pbs.twimg.com/profile_banners/383042124/1405598894" TargetMode="External"/><Relationship Id="rId546" Type="http://schemas.openxmlformats.org/officeDocument/2006/relationships/hyperlink" Target="https://pbs.twimg.com/profile_banners/1623485010/1448835337" TargetMode="External"/><Relationship Id="rId753" Type="http://schemas.openxmlformats.org/officeDocument/2006/relationships/hyperlink" Target="https://pbs.twimg.com/profile_banners/1416581773/1443221308" TargetMode="External"/><Relationship Id="rId1176" Type="http://schemas.openxmlformats.org/officeDocument/2006/relationships/hyperlink" Target="http://pbs.twimg.com/profile_background_images/380594682/SAM_3357.JPG" TargetMode="External"/><Relationship Id="rId1383" Type="http://schemas.openxmlformats.org/officeDocument/2006/relationships/hyperlink" Target="http://abs.twimg.com/images/themes/theme16/bg.gif" TargetMode="External"/><Relationship Id="rId2227" Type="http://schemas.openxmlformats.org/officeDocument/2006/relationships/hyperlink" Target="http://abs.twimg.com/images/themes/theme1/bg.png" TargetMode="External"/><Relationship Id="rId2434" Type="http://schemas.openxmlformats.org/officeDocument/2006/relationships/hyperlink" Target="http://pbs.twimg.com/profile_images/643925624365559809/K3_pnlJS_normal.jpg" TargetMode="External"/><Relationship Id="rId3832" Type="http://schemas.openxmlformats.org/officeDocument/2006/relationships/hyperlink" Target="https://twitter.com/xriss_jor" TargetMode="External"/><Relationship Id="rId406" Type="http://schemas.openxmlformats.org/officeDocument/2006/relationships/hyperlink" Target="https://pbs.twimg.com/profile_banners/2304536824/1390694118" TargetMode="External"/><Relationship Id="rId960" Type="http://schemas.openxmlformats.org/officeDocument/2006/relationships/hyperlink" Target="https://pbs.twimg.com/profile_banners/1368098233/1420664606" TargetMode="External"/><Relationship Id="rId1036" Type="http://schemas.openxmlformats.org/officeDocument/2006/relationships/hyperlink" Target="https://pbs.twimg.com/profile_banners/601657914/1429827657" TargetMode="External"/><Relationship Id="rId1243" Type="http://schemas.openxmlformats.org/officeDocument/2006/relationships/hyperlink" Target="http://abs.twimg.com/images/themes/theme1/bg.png" TargetMode="External"/><Relationship Id="rId1590" Type="http://schemas.openxmlformats.org/officeDocument/2006/relationships/hyperlink" Target="http://abs.twimg.com/images/themes/theme1/bg.png" TargetMode="External"/><Relationship Id="rId2641" Type="http://schemas.openxmlformats.org/officeDocument/2006/relationships/hyperlink" Target="http://pbs.twimg.com/profile_images/638463438423900160/ZSkZ0gkS_normal.jpg" TargetMode="External"/><Relationship Id="rId4399" Type="http://schemas.openxmlformats.org/officeDocument/2006/relationships/hyperlink" Target="https://twitter.com/ebrahimaldoseri" TargetMode="External"/><Relationship Id="rId613" Type="http://schemas.openxmlformats.org/officeDocument/2006/relationships/hyperlink" Target="https://pbs.twimg.com/profile_banners/2724655044/1443349794" TargetMode="External"/><Relationship Id="rId820" Type="http://schemas.openxmlformats.org/officeDocument/2006/relationships/hyperlink" Target="https://pbs.twimg.com/profile_banners/4529508376/1450749592" TargetMode="External"/><Relationship Id="rId1450" Type="http://schemas.openxmlformats.org/officeDocument/2006/relationships/hyperlink" Target="http://abs.twimg.com/images/themes/theme1/bg.png" TargetMode="External"/><Relationship Id="rId2501" Type="http://schemas.openxmlformats.org/officeDocument/2006/relationships/hyperlink" Target="http://pbs.twimg.com/profile_images/581883213145980928/yNCe8j9f_normal.jpg" TargetMode="External"/><Relationship Id="rId1103" Type="http://schemas.openxmlformats.org/officeDocument/2006/relationships/hyperlink" Target="https://pbs.twimg.com/profile_banners/503492734/1419339330" TargetMode="External"/><Relationship Id="rId1310" Type="http://schemas.openxmlformats.org/officeDocument/2006/relationships/hyperlink" Target="http://abs.twimg.com/images/themes/theme1/bg.png" TargetMode="External"/><Relationship Id="rId4259" Type="http://schemas.openxmlformats.org/officeDocument/2006/relationships/hyperlink" Target="https://twitter.com/s__a__m__i____" TargetMode="External"/><Relationship Id="rId4466" Type="http://schemas.openxmlformats.org/officeDocument/2006/relationships/hyperlink" Target="https://twitter.com/ahmed_a_ksa" TargetMode="External"/><Relationship Id="rId4673" Type="http://schemas.openxmlformats.org/officeDocument/2006/relationships/hyperlink" Target="https://twitter.com/aa1t" TargetMode="External"/><Relationship Id="rId3068" Type="http://schemas.openxmlformats.org/officeDocument/2006/relationships/hyperlink" Target="http://pbs.twimg.com/profile_images/674547261288882176/tpb8uhlK_normal.jpg" TargetMode="External"/><Relationship Id="rId3275" Type="http://schemas.openxmlformats.org/officeDocument/2006/relationships/hyperlink" Target="http://pbs.twimg.com/profile_images/667025597789577218/7x8j8sEZ_normal.jpg" TargetMode="External"/><Relationship Id="rId3482" Type="http://schemas.openxmlformats.org/officeDocument/2006/relationships/hyperlink" Target="http://pbs.twimg.com/profile_images/675066283851980800/CTXh0Qav_normal.jpg" TargetMode="External"/><Relationship Id="rId4119" Type="http://schemas.openxmlformats.org/officeDocument/2006/relationships/hyperlink" Target="https://twitter.com/nooonyom" TargetMode="External"/><Relationship Id="rId4326" Type="http://schemas.openxmlformats.org/officeDocument/2006/relationships/hyperlink" Target="https://twitter.com/ebtsam_am" TargetMode="External"/><Relationship Id="rId4533" Type="http://schemas.openxmlformats.org/officeDocument/2006/relationships/hyperlink" Target="https://twitter.com/abusaleh66099" TargetMode="External"/><Relationship Id="rId196" Type="http://schemas.openxmlformats.org/officeDocument/2006/relationships/hyperlink" Target="https://pbs.twimg.com/profile_banners/2951438900/1453027290" TargetMode="External"/><Relationship Id="rId2084" Type="http://schemas.openxmlformats.org/officeDocument/2006/relationships/hyperlink" Target="http://abs.twimg.com/images/themes/theme1/bg.png" TargetMode="External"/><Relationship Id="rId2291" Type="http://schemas.openxmlformats.org/officeDocument/2006/relationships/hyperlink" Target="http://pbs.twimg.com/profile_images/679395335534440448/6sGv-AkZ_normal.jpg" TargetMode="External"/><Relationship Id="rId3135" Type="http://schemas.openxmlformats.org/officeDocument/2006/relationships/hyperlink" Target="http://pbs.twimg.com/profile_images/622739723795066880/OZKegiQR_normal.jpg" TargetMode="External"/><Relationship Id="rId3342" Type="http://schemas.openxmlformats.org/officeDocument/2006/relationships/hyperlink" Target="http://pbs.twimg.com/profile_images/698984926239178753/ZEidfjuJ_normal.jpg" TargetMode="External"/><Relationship Id="rId4600" Type="http://schemas.openxmlformats.org/officeDocument/2006/relationships/hyperlink" Target="https://twitter.com/farhan8888843" TargetMode="External"/><Relationship Id="rId263" Type="http://schemas.openxmlformats.org/officeDocument/2006/relationships/hyperlink" Target="https://pbs.twimg.com/profile_banners/1044750684/1445039783" TargetMode="External"/><Relationship Id="rId470" Type="http://schemas.openxmlformats.org/officeDocument/2006/relationships/hyperlink" Target="https://pbs.twimg.com/profile_banners/2934514153/1423407201" TargetMode="External"/><Relationship Id="rId2151" Type="http://schemas.openxmlformats.org/officeDocument/2006/relationships/hyperlink" Target="http://abs.twimg.com/images/themes/theme1/bg.png" TargetMode="External"/><Relationship Id="rId3202" Type="http://schemas.openxmlformats.org/officeDocument/2006/relationships/hyperlink" Target="http://pbs.twimg.com/profile_images/503725871232847873/k96DGAmG_normal.jpeg" TargetMode="External"/><Relationship Id="rId123" Type="http://schemas.openxmlformats.org/officeDocument/2006/relationships/hyperlink" Target="https://t.co/foCgG82dqD" TargetMode="External"/><Relationship Id="rId330" Type="http://schemas.openxmlformats.org/officeDocument/2006/relationships/hyperlink" Target="https://pbs.twimg.com/profile_banners/2787213654/1455893213" TargetMode="External"/><Relationship Id="rId2011" Type="http://schemas.openxmlformats.org/officeDocument/2006/relationships/hyperlink" Target="http://abs.twimg.com/images/themes/theme1/bg.png" TargetMode="External"/><Relationship Id="rId2968" Type="http://schemas.openxmlformats.org/officeDocument/2006/relationships/hyperlink" Target="http://pbs.twimg.com/profile_images/696485753459703808/GBJNot3F_normal.jpg" TargetMode="External"/><Relationship Id="rId4183" Type="http://schemas.openxmlformats.org/officeDocument/2006/relationships/hyperlink" Target="https://twitter.com/bader132" TargetMode="External"/><Relationship Id="rId1777" Type="http://schemas.openxmlformats.org/officeDocument/2006/relationships/hyperlink" Target="http://abs.twimg.com/images/themes/theme1/bg.png" TargetMode="External"/><Relationship Id="rId1984" Type="http://schemas.openxmlformats.org/officeDocument/2006/relationships/hyperlink" Target="http://abs.twimg.com/images/themes/theme1/bg.png" TargetMode="External"/><Relationship Id="rId2828" Type="http://schemas.openxmlformats.org/officeDocument/2006/relationships/hyperlink" Target="http://abs.twimg.com/sticky/default_profile_images/default_profile_0_normal.png" TargetMode="External"/><Relationship Id="rId4390" Type="http://schemas.openxmlformats.org/officeDocument/2006/relationships/hyperlink" Target="https://twitter.com/lordqwert11" TargetMode="External"/><Relationship Id="rId69" Type="http://schemas.openxmlformats.org/officeDocument/2006/relationships/hyperlink" Target="https://t.co/mX9ATQIlxl" TargetMode="External"/><Relationship Id="rId1637" Type="http://schemas.openxmlformats.org/officeDocument/2006/relationships/hyperlink" Target="http://abs.twimg.com/images/themes/theme1/bg.png" TargetMode="External"/><Relationship Id="rId1844" Type="http://schemas.openxmlformats.org/officeDocument/2006/relationships/hyperlink" Target="http://abs.twimg.com/images/themes/theme1/bg.png" TargetMode="External"/><Relationship Id="rId4043" Type="http://schemas.openxmlformats.org/officeDocument/2006/relationships/hyperlink" Target="https://twitter.com/albesheeri" TargetMode="External"/><Relationship Id="rId4250" Type="http://schemas.openxmlformats.org/officeDocument/2006/relationships/hyperlink" Target="https://twitter.com/b_arshad44" TargetMode="External"/><Relationship Id="rId1704" Type="http://schemas.openxmlformats.org/officeDocument/2006/relationships/hyperlink" Target="http://abs.twimg.com/images/themes/theme1/bg.png" TargetMode="External"/><Relationship Id="rId4110" Type="http://schemas.openxmlformats.org/officeDocument/2006/relationships/hyperlink" Target="https://twitter.com/m_bonasser" TargetMode="External"/><Relationship Id="rId1911" Type="http://schemas.openxmlformats.org/officeDocument/2006/relationships/hyperlink" Target="http://abs.twimg.com/images/themes/theme1/bg.png" TargetMode="External"/><Relationship Id="rId3669" Type="http://schemas.openxmlformats.org/officeDocument/2006/relationships/hyperlink" Target="https://twitter.com/eliasbarraj" TargetMode="External"/><Relationship Id="rId797" Type="http://schemas.openxmlformats.org/officeDocument/2006/relationships/hyperlink" Target="https://pbs.twimg.com/profile_banners/1202259510/1450786619" TargetMode="External"/><Relationship Id="rId2478" Type="http://schemas.openxmlformats.org/officeDocument/2006/relationships/hyperlink" Target="http://pbs.twimg.com/profile_images/667829087730335744/Dyl-NFEb_normal.png" TargetMode="External"/><Relationship Id="rId3876" Type="http://schemas.openxmlformats.org/officeDocument/2006/relationships/hyperlink" Target="https://twitter.com/g_waw" TargetMode="External"/><Relationship Id="rId1287" Type="http://schemas.openxmlformats.org/officeDocument/2006/relationships/hyperlink" Target="http://abs.twimg.com/images/themes/theme15/bg.png" TargetMode="External"/><Relationship Id="rId2685" Type="http://schemas.openxmlformats.org/officeDocument/2006/relationships/hyperlink" Target="http://pbs.twimg.com/profile_images/700962746893000704/ECB3-tL9_normal.jpg" TargetMode="External"/><Relationship Id="rId2892" Type="http://schemas.openxmlformats.org/officeDocument/2006/relationships/hyperlink" Target="http://pbs.twimg.com/profile_images/699694094013095937/8OR20y2V_normal.jpg" TargetMode="External"/><Relationship Id="rId3529" Type="http://schemas.openxmlformats.org/officeDocument/2006/relationships/hyperlink" Target="https://twitter.com/iamshosho3" TargetMode="External"/><Relationship Id="rId3736" Type="http://schemas.openxmlformats.org/officeDocument/2006/relationships/hyperlink" Target="https://twitter.com/abo38al" TargetMode="External"/><Relationship Id="rId3943" Type="http://schemas.openxmlformats.org/officeDocument/2006/relationships/hyperlink" Target="https://twitter.com/abodalanazi" TargetMode="External"/><Relationship Id="rId657" Type="http://schemas.openxmlformats.org/officeDocument/2006/relationships/hyperlink" Target="https://pbs.twimg.com/profile_banners/437548814/1437629034" TargetMode="External"/><Relationship Id="rId864" Type="http://schemas.openxmlformats.org/officeDocument/2006/relationships/hyperlink" Target="https://pbs.twimg.com/profile_banners/3061597454/1427976036" TargetMode="External"/><Relationship Id="rId1494" Type="http://schemas.openxmlformats.org/officeDocument/2006/relationships/hyperlink" Target="http://abs.twimg.com/images/themes/theme1/bg.png" TargetMode="External"/><Relationship Id="rId2338" Type="http://schemas.openxmlformats.org/officeDocument/2006/relationships/hyperlink" Target="http://abs.twimg.com/sticky/default_profile_images/default_profile_0_normal.png" TargetMode="External"/><Relationship Id="rId2545" Type="http://schemas.openxmlformats.org/officeDocument/2006/relationships/hyperlink" Target="http://pbs.twimg.com/profile_images/490051403478360064/kUC-F_B5_normal.jpeg" TargetMode="External"/><Relationship Id="rId2752" Type="http://schemas.openxmlformats.org/officeDocument/2006/relationships/hyperlink" Target="http://pbs.twimg.com/profile_images/648673890294587392/NpIqVmZA_normal.jpg" TargetMode="External"/><Relationship Id="rId3803" Type="http://schemas.openxmlformats.org/officeDocument/2006/relationships/hyperlink" Target="https://twitter.com/mecharbeleid" TargetMode="External"/><Relationship Id="rId517" Type="http://schemas.openxmlformats.org/officeDocument/2006/relationships/hyperlink" Target="https://pbs.twimg.com/profile_banners/2330338084/1451737848" TargetMode="External"/><Relationship Id="rId724" Type="http://schemas.openxmlformats.org/officeDocument/2006/relationships/hyperlink" Target="https://pbs.twimg.com/profile_banners/626806711/1455750393" TargetMode="External"/><Relationship Id="rId931" Type="http://schemas.openxmlformats.org/officeDocument/2006/relationships/hyperlink" Target="https://pbs.twimg.com/profile_banners/2478930633/1455902327" TargetMode="External"/><Relationship Id="rId1147" Type="http://schemas.openxmlformats.org/officeDocument/2006/relationships/hyperlink" Target="http://abs.twimg.com/images/themes/theme1/bg.png" TargetMode="External"/><Relationship Id="rId1354" Type="http://schemas.openxmlformats.org/officeDocument/2006/relationships/hyperlink" Target="http://abs.twimg.com/images/themes/theme9/bg.gif" TargetMode="External"/><Relationship Id="rId1561" Type="http://schemas.openxmlformats.org/officeDocument/2006/relationships/hyperlink" Target="http://abs.twimg.com/images/themes/theme1/bg.png" TargetMode="External"/><Relationship Id="rId2405" Type="http://schemas.openxmlformats.org/officeDocument/2006/relationships/hyperlink" Target="http://pbs.twimg.com/profile_images/674889142497488896/fwl8F2Go_normal.jpg" TargetMode="External"/><Relationship Id="rId2612" Type="http://schemas.openxmlformats.org/officeDocument/2006/relationships/hyperlink" Target="http://pbs.twimg.com/profile_images/519900103079776256/C3ooQsk9_normal.png" TargetMode="External"/><Relationship Id="rId60" Type="http://schemas.openxmlformats.org/officeDocument/2006/relationships/hyperlink" Target="http://t.co/E2lpaUpX9P" TargetMode="External"/><Relationship Id="rId1007" Type="http://schemas.openxmlformats.org/officeDocument/2006/relationships/hyperlink" Target="https://pbs.twimg.com/profile_banners/561935981/1428229528" TargetMode="External"/><Relationship Id="rId1214" Type="http://schemas.openxmlformats.org/officeDocument/2006/relationships/hyperlink" Target="http://abs.twimg.com/images/themes/theme1/bg.png" TargetMode="External"/><Relationship Id="rId1421" Type="http://schemas.openxmlformats.org/officeDocument/2006/relationships/hyperlink" Target="http://abs.twimg.com/images/themes/theme1/bg.png" TargetMode="External"/><Relationship Id="rId4577" Type="http://schemas.openxmlformats.org/officeDocument/2006/relationships/hyperlink" Target="https://twitter.com/nmnn406" TargetMode="External"/><Relationship Id="rId3179" Type="http://schemas.openxmlformats.org/officeDocument/2006/relationships/hyperlink" Target="http://pbs.twimg.com/profile_images/693381868234895360/EuOwUKng_normal.jpg" TargetMode="External"/><Relationship Id="rId3386" Type="http://schemas.openxmlformats.org/officeDocument/2006/relationships/hyperlink" Target="http://abs.twimg.com/sticky/default_profile_images/default_profile_0_normal.png" TargetMode="External"/><Relationship Id="rId3593" Type="http://schemas.openxmlformats.org/officeDocument/2006/relationships/hyperlink" Target="https://twitter.com/iosifsain" TargetMode="External"/><Relationship Id="rId4437" Type="http://schemas.openxmlformats.org/officeDocument/2006/relationships/hyperlink" Target="https://twitter.com/faisalj707" TargetMode="External"/><Relationship Id="rId4644" Type="http://schemas.openxmlformats.org/officeDocument/2006/relationships/hyperlink" Target="https://twitter.com/otvlebanon" TargetMode="External"/><Relationship Id="rId2195" Type="http://schemas.openxmlformats.org/officeDocument/2006/relationships/hyperlink" Target="http://abs.twimg.com/images/themes/theme1/bg.png" TargetMode="External"/><Relationship Id="rId3039" Type="http://schemas.openxmlformats.org/officeDocument/2006/relationships/hyperlink" Target="http://pbs.twimg.com/profile_images/590618126586408960/KGiPQGMd_normal.jpg" TargetMode="External"/><Relationship Id="rId3246" Type="http://schemas.openxmlformats.org/officeDocument/2006/relationships/hyperlink" Target="http://pbs.twimg.com/profile_images/671380195283230722/2Wf0vVUP_normal.jpg" TargetMode="External"/><Relationship Id="rId3453" Type="http://schemas.openxmlformats.org/officeDocument/2006/relationships/hyperlink" Target="http://pbs.twimg.com/profile_images/700692813462130689/bzAjlLz-_normal.jpg" TargetMode="External"/><Relationship Id="rId167" Type="http://schemas.openxmlformats.org/officeDocument/2006/relationships/hyperlink" Target="https://pbs.twimg.com/profile_banners/3254036106/1453682103" TargetMode="External"/><Relationship Id="rId374" Type="http://schemas.openxmlformats.org/officeDocument/2006/relationships/hyperlink" Target="https://pbs.twimg.com/profile_banners/2957263674/1453251147" TargetMode="External"/><Relationship Id="rId581" Type="http://schemas.openxmlformats.org/officeDocument/2006/relationships/hyperlink" Target="https://pbs.twimg.com/profile_banners/243215607/1427590355" TargetMode="External"/><Relationship Id="rId2055" Type="http://schemas.openxmlformats.org/officeDocument/2006/relationships/hyperlink" Target="http://abs.twimg.com/images/themes/theme9/bg.gif" TargetMode="External"/><Relationship Id="rId2262" Type="http://schemas.openxmlformats.org/officeDocument/2006/relationships/hyperlink" Target="http://abs.twimg.com/images/themes/theme1/bg.png" TargetMode="External"/><Relationship Id="rId3106" Type="http://schemas.openxmlformats.org/officeDocument/2006/relationships/hyperlink" Target="http://pbs.twimg.com/profile_images/3659845888/082e3b0335140e3b0db2708dc77ff861_normal.jpeg" TargetMode="External"/><Relationship Id="rId3660" Type="http://schemas.openxmlformats.org/officeDocument/2006/relationships/hyperlink" Target="https://twitter.com/sasalbahrain" TargetMode="External"/><Relationship Id="rId4504" Type="http://schemas.openxmlformats.org/officeDocument/2006/relationships/hyperlink" Target="https://twitter.com/alwaaaleeed" TargetMode="External"/><Relationship Id="rId4711" Type="http://schemas.openxmlformats.org/officeDocument/2006/relationships/hyperlink" Target="https://twitter.com/naiaf2011" TargetMode="External"/><Relationship Id="rId234" Type="http://schemas.openxmlformats.org/officeDocument/2006/relationships/hyperlink" Target="https://pbs.twimg.com/profile_banners/2261521663/1443536925" TargetMode="External"/><Relationship Id="rId3313" Type="http://schemas.openxmlformats.org/officeDocument/2006/relationships/hyperlink" Target="http://pbs.twimg.com/profile_images/646804364737163264/iTID0_i6_normal.jpg" TargetMode="External"/><Relationship Id="rId3520" Type="http://schemas.openxmlformats.org/officeDocument/2006/relationships/hyperlink" Target="https://twitter.com/wessamelnemer" TargetMode="External"/><Relationship Id="rId441" Type="http://schemas.openxmlformats.org/officeDocument/2006/relationships/hyperlink" Target="https://pbs.twimg.com/profile_banners/3295988210/1451461835" TargetMode="External"/><Relationship Id="rId1071" Type="http://schemas.openxmlformats.org/officeDocument/2006/relationships/hyperlink" Target="https://pbs.twimg.com/profile_banners/288196328/1452691613" TargetMode="External"/><Relationship Id="rId2122" Type="http://schemas.openxmlformats.org/officeDocument/2006/relationships/hyperlink" Target="http://abs.twimg.com/images/themes/theme1/bg.png" TargetMode="External"/><Relationship Id="rId301" Type="http://schemas.openxmlformats.org/officeDocument/2006/relationships/hyperlink" Target="https://pbs.twimg.com/profile_banners/486948713/1442664991" TargetMode="External"/><Relationship Id="rId1888" Type="http://schemas.openxmlformats.org/officeDocument/2006/relationships/hyperlink" Target="http://abs.twimg.com/images/themes/theme1/bg.png" TargetMode="External"/><Relationship Id="rId2939" Type="http://schemas.openxmlformats.org/officeDocument/2006/relationships/hyperlink" Target="http://pbs.twimg.com/profile_images/2495143711/sscbsarhz0zn2yzjqrmm_normal.png" TargetMode="External"/><Relationship Id="rId4087" Type="http://schemas.openxmlformats.org/officeDocument/2006/relationships/hyperlink" Target="https://twitter.com/salehsmo141414" TargetMode="External"/><Relationship Id="rId4294" Type="http://schemas.openxmlformats.org/officeDocument/2006/relationships/hyperlink" Target="https://twitter.com/abdullah500s" TargetMode="External"/><Relationship Id="rId1748" Type="http://schemas.openxmlformats.org/officeDocument/2006/relationships/hyperlink" Target="http://abs.twimg.com/images/themes/theme1/bg.png" TargetMode="External"/><Relationship Id="rId4154" Type="http://schemas.openxmlformats.org/officeDocument/2006/relationships/hyperlink" Target="https://twitter.com/msn656" TargetMode="External"/><Relationship Id="rId4361" Type="http://schemas.openxmlformats.org/officeDocument/2006/relationships/hyperlink" Target="https://twitter.com/mohamed2014684" TargetMode="External"/><Relationship Id="rId1955" Type="http://schemas.openxmlformats.org/officeDocument/2006/relationships/hyperlink" Target="http://abs.twimg.com/images/themes/theme1/bg.png" TargetMode="External"/><Relationship Id="rId3170" Type="http://schemas.openxmlformats.org/officeDocument/2006/relationships/hyperlink" Target="http://pbs.twimg.com/profile_images/560305468279504896/lBo4IHbD_normal.jpeg" TargetMode="External"/><Relationship Id="rId4014" Type="http://schemas.openxmlformats.org/officeDocument/2006/relationships/hyperlink" Target="https://twitter.com/aia07770" TargetMode="External"/><Relationship Id="rId4221" Type="http://schemas.openxmlformats.org/officeDocument/2006/relationships/hyperlink" Target="https://twitter.com/gode12323" TargetMode="External"/><Relationship Id="rId1608" Type="http://schemas.openxmlformats.org/officeDocument/2006/relationships/hyperlink" Target="http://abs.twimg.com/images/themes/theme1/bg.png" TargetMode="External"/><Relationship Id="rId1815" Type="http://schemas.openxmlformats.org/officeDocument/2006/relationships/hyperlink" Target="http://abs.twimg.com/images/themes/theme1/bg.png" TargetMode="External"/><Relationship Id="rId3030" Type="http://schemas.openxmlformats.org/officeDocument/2006/relationships/hyperlink" Target="http://pbs.twimg.com/profile_images/647543208138813440/QPdGtTKU_normal.jpg" TargetMode="External"/><Relationship Id="rId3987" Type="http://schemas.openxmlformats.org/officeDocument/2006/relationships/hyperlink" Target="https://twitter.com/abu3zoz99" TargetMode="External"/><Relationship Id="rId2589" Type="http://schemas.openxmlformats.org/officeDocument/2006/relationships/hyperlink" Target="http://pbs.twimg.com/profile_images/696591139533561856/D5oj53j__normal.jpg" TargetMode="External"/><Relationship Id="rId2796" Type="http://schemas.openxmlformats.org/officeDocument/2006/relationships/hyperlink" Target="http://pbs.twimg.com/profile_images/687297330987401216/ppvRQ117_normal.jpg" TargetMode="External"/><Relationship Id="rId3847" Type="http://schemas.openxmlformats.org/officeDocument/2006/relationships/hyperlink" Target="https://twitter.com/streanger1899" TargetMode="External"/><Relationship Id="rId768" Type="http://schemas.openxmlformats.org/officeDocument/2006/relationships/hyperlink" Target="https://pbs.twimg.com/profile_banners/1135349076/1443297509" TargetMode="External"/><Relationship Id="rId975" Type="http://schemas.openxmlformats.org/officeDocument/2006/relationships/hyperlink" Target="https://pbs.twimg.com/profile_banners/4865760617/1455112923" TargetMode="External"/><Relationship Id="rId1398" Type="http://schemas.openxmlformats.org/officeDocument/2006/relationships/hyperlink" Target="http://pbs.twimg.com/profile_background_images/836293381/711cad197d99150d5ed282da2b733a13.jpeg" TargetMode="External"/><Relationship Id="rId2449" Type="http://schemas.openxmlformats.org/officeDocument/2006/relationships/hyperlink" Target="http://pbs.twimg.com/profile_images/696050388206796803/h1ID2OAn_normal.png" TargetMode="External"/><Relationship Id="rId2656" Type="http://schemas.openxmlformats.org/officeDocument/2006/relationships/hyperlink" Target="http://pbs.twimg.com/profile_images/627874175995109376/l2u428O9_normal.jpg" TargetMode="External"/><Relationship Id="rId2863" Type="http://schemas.openxmlformats.org/officeDocument/2006/relationships/hyperlink" Target="http://pbs.twimg.com/profile_images/700834763641327616/8bWSYSLQ_normal.jpg" TargetMode="External"/><Relationship Id="rId3707" Type="http://schemas.openxmlformats.org/officeDocument/2006/relationships/hyperlink" Target="https://twitter.com/inasselkadiri" TargetMode="External"/><Relationship Id="rId3914" Type="http://schemas.openxmlformats.org/officeDocument/2006/relationships/hyperlink" Target="https://twitter.com/m2016mu" TargetMode="External"/><Relationship Id="rId628" Type="http://schemas.openxmlformats.org/officeDocument/2006/relationships/hyperlink" Target="https://pbs.twimg.com/profile_banners/1125636091/1452104167" TargetMode="External"/><Relationship Id="rId835" Type="http://schemas.openxmlformats.org/officeDocument/2006/relationships/hyperlink" Target="https://pbs.twimg.com/profile_banners/2385243649/1425312600" TargetMode="External"/><Relationship Id="rId1258" Type="http://schemas.openxmlformats.org/officeDocument/2006/relationships/hyperlink" Target="http://pbs.twimg.com/profile_background_images/474267795060826112/ZFXHy-hx.jpeg" TargetMode="External"/><Relationship Id="rId1465" Type="http://schemas.openxmlformats.org/officeDocument/2006/relationships/hyperlink" Target="http://abs.twimg.com/images/themes/theme1/bg.png" TargetMode="External"/><Relationship Id="rId1672" Type="http://schemas.openxmlformats.org/officeDocument/2006/relationships/hyperlink" Target="http://abs.twimg.com/images/themes/theme1/bg.png" TargetMode="External"/><Relationship Id="rId2309" Type="http://schemas.openxmlformats.org/officeDocument/2006/relationships/hyperlink" Target="http://pbs.twimg.com/profile_images/572684398916603904/YjJDvlQA_normal.jpeg" TargetMode="External"/><Relationship Id="rId2516" Type="http://schemas.openxmlformats.org/officeDocument/2006/relationships/hyperlink" Target="http://pbs.twimg.com/profile_images/691730447806681089/Un9NwCVu_normal.jpg" TargetMode="External"/><Relationship Id="rId2723" Type="http://schemas.openxmlformats.org/officeDocument/2006/relationships/hyperlink" Target="http://pbs.twimg.com/profile_images/692006529034276865/4OrX7hBk_normal.jpg" TargetMode="External"/><Relationship Id="rId1118" Type="http://schemas.openxmlformats.org/officeDocument/2006/relationships/hyperlink" Target="http://abs.twimg.com/images/themes/theme2/bg.gif" TargetMode="External"/><Relationship Id="rId1325" Type="http://schemas.openxmlformats.org/officeDocument/2006/relationships/hyperlink" Target="http://abs.twimg.com/images/themes/theme1/bg.png" TargetMode="External"/><Relationship Id="rId1532" Type="http://schemas.openxmlformats.org/officeDocument/2006/relationships/hyperlink" Target="http://abs.twimg.com/images/themes/theme1/bg.png" TargetMode="External"/><Relationship Id="rId2930" Type="http://schemas.openxmlformats.org/officeDocument/2006/relationships/hyperlink" Target="http://pbs.twimg.com/profile_images/698790109420908544/yszyHR1y_normal.jpg" TargetMode="External"/><Relationship Id="rId4688" Type="http://schemas.openxmlformats.org/officeDocument/2006/relationships/hyperlink" Target="https://twitter.com/mostafakaki" TargetMode="External"/><Relationship Id="rId902" Type="http://schemas.openxmlformats.org/officeDocument/2006/relationships/hyperlink" Target="https://pbs.twimg.com/profile_banners/437114960/1449066615" TargetMode="External"/><Relationship Id="rId3497" Type="http://schemas.openxmlformats.org/officeDocument/2006/relationships/hyperlink" Target="http://pbs.twimg.com/profile_images/667825448005607424/KoU-0j9v_normal.jpg" TargetMode="External"/><Relationship Id="rId31" Type="http://schemas.openxmlformats.org/officeDocument/2006/relationships/hyperlink" Target="https://t.co/Cv2lJBIp3t" TargetMode="External"/><Relationship Id="rId2099" Type="http://schemas.openxmlformats.org/officeDocument/2006/relationships/hyperlink" Target="http://abs.twimg.com/images/themes/theme1/bg.png" TargetMode="External"/><Relationship Id="rId4548" Type="http://schemas.openxmlformats.org/officeDocument/2006/relationships/hyperlink" Target="https://twitter.com/moonf06" TargetMode="External"/><Relationship Id="rId278" Type="http://schemas.openxmlformats.org/officeDocument/2006/relationships/hyperlink" Target="https://pbs.twimg.com/profile_banners/447539742/1455759328" TargetMode="External"/><Relationship Id="rId3357" Type="http://schemas.openxmlformats.org/officeDocument/2006/relationships/hyperlink" Target="http://pbs.twimg.com/profile_images/683562430547521536/V_nzVPWl_normal.jpg" TargetMode="External"/><Relationship Id="rId3564" Type="http://schemas.openxmlformats.org/officeDocument/2006/relationships/hyperlink" Target="https://twitter.com/xdblx" TargetMode="External"/><Relationship Id="rId3771" Type="http://schemas.openxmlformats.org/officeDocument/2006/relationships/hyperlink" Target="https://twitter.com/tol3et_re7etkom" TargetMode="External"/><Relationship Id="rId4408" Type="http://schemas.openxmlformats.org/officeDocument/2006/relationships/hyperlink" Target="https://twitter.com/n_rw3ah" TargetMode="External"/><Relationship Id="rId4615" Type="http://schemas.openxmlformats.org/officeDocument/2006/relationships/hyperlink" Target="https://twitter.com/rengoharbi" TargetMode="External"/><Relationship Id="rId485" Type="http://schemas.openxmlformats.org/officeDocument/2006/relationships/hyperlink" Target="https://pbs.twimg.com/profile_banners/3281349667/1451213468" TargetMode="External"/><Relationship Id="rId692" Type="http://schemas.openxmlformats.org/officeDocument/2006/relationships/hyperlink" Target="https://pbs.twimg.com/profile_banners/2355545843/1451796027" TargetMode="External"/><Relationship Id="rId2166" Type="http://schemas.openxmlformats.org/officeDocument/2006/relationships/hyperlink" Target="http://abs.twimg.com/images/themes/theme1/bg.png" TargetMode="External"/><Relationship Id="rId2373" Type="http://schemas.openxmlformats.org/officeDocument/2006/relationships/hyperlink" Target="http://pbs.twimg.com/profile_images/591723715995439104/ycikpHdr_normal.jpg" TargetMode="External"/><Relationship Id="rId2580" Type="http://schemas.openxmlformats.org/officeDocument/2006/relationships/hyperlink" Target="http://pbs.twimg.com/profile_images/678180436078628864/n6xfOjAA_normal.jpg" TargetMode="External"/><Relationship Id="rId3217" Type="http://schemas.openxmlformats.org/officeDocument/2006/relationships/hyperlink" Target="http://pbs.twimg.com/profile_images/665640533528879105/aYB-Hvw2_normal.jpg" TargetMode="External"/><Relationship Id="rId3424" Type="http://schemas.openxmlformats.org/officeDocument/2006/relationships/hyperlink" Target="http://pbs.twimg.com/profile_images/698655952753594369/p8Qh5iiH_normal.jpg" TargetMode="External"/><Relationship Id="rId3631" Type="http://schemas.openxmlformats.org/officeDocument/2006/relationships/hyperlink" Target="https://twitter.com/alalam_news" TargetMode="External"/><Relationship Id="rId138" Type="http://schemas.openxmlformats.org/officeDocument/2006/relationships/hyperlink" Target="http://t.co/kpY9tCuOxN" TargetMode="External"/><Relationship Id="rId345" Type="http://schemas.openxmlformats.org/officeDocument/2006/relationships/hyperlink" Target="https://pbs.twimg.com/profile_banners/251715561/1427591290" TargetMode="External"/><Relationship Id="rId552" Type="http://schemas.openxmlformats.org/officeDocument/2006/relationships/hyperlink" Target="https://pbs.twimg.com/profile_banners/478353638/1382023810" TargetMode="External"/><Relationship Id="rId1182" Type="http://schemas.openxmlformats.org/officeDocument/2006/relationships/hyperlink" Target="http://abs.twimg.com/images/themes/theme1/bg.png" TargetMode="External"/><Relationship Id="rId2026" Type="http://schemas.openxmlformats.org/officeDocument/2006/relationships/hyperlink" Target="http://abs.twimg.com/images/themes/theme1/bg.png" TargetMode="External"/><Relationship Id="rId2233" Type="http://schemas.openxmlformats.org/officeDocument/2006/relationships/hyperlink" Target="http://abs.twimg.com/images/themes/theme1/bg.png" TargetMode="External"/><Relationship Id="rId2440" Type="http://schemas.openxmlformats.org/officeDocument/2006/relationships/hyperlink" Target="http://pbs.twimg.com/profile_images/662016636837212160/W4IU-pLz_normal.jpg" TargetMode="External"/><Relationship Id="rId205" Type="http://schemas.openxmlformats.org/officeDocument/2006/relationships/hyperlink" Target="https://pbs.twimg.com/profile_banners/217914259/1437429333" TargetMode="External"/><Relationship Id="rId412" Type="http://schemas.openxmlformats.org/officeDocument/2006/relationships/hyperlink" Target="https://pbs.twimg.com/profile_banners/706937122/1452461857" TargetMode="External"/><Relationship Id="rId1042" Type="http://schemas.openxmlformats.org/officeDocument/2006/relationships/hyperlink" Target="https://pbs.twimg.com/profile_banners/2907421238/1443399298" TargetMode="External"/><Relationship Id="rId2300" Type="http://schemas.openxmlformats.org/officeDocument/2006/relationships/hyperlink" Target="http://pbs.twimg.com/profile_images/583009834678681600/nfJkydNL_normal.jpg" TargetMode="External"/><Relationship Id="rId4198" Type="http://schemas.openxmlformats.org/officeDocument/2006/relationships/hyperlink" Target="https://twitter.com/abumazin3001" TargetMode="External"/><Relationship Id="rId1999" Type="http://schemas.openxmlformats.org/officeDocument/2006/relationships/hyperlink" Target="http://abs.twimg.com/images/themes/theme1/bg.png" TargetMode="External"/><Relationship Id="rId4058" Type="http://schemas.openxmlformats.org/officeDocument/2006/relationships/hyperlink" Target="https://twitter.com/salem2199" TargetMode="External"/><Relationship Id="rId4265" Type="http://schemas.openxmlformats.org/officeDocument/2006/relationships/hyperlink" Target="https://twitter.com/mteebmteeb16" TargetMode="External"/><Relationship Id="rId4472" Type="http://schemas.openxmlformats.org/officeDocument/2006/relationships/hyperlink" Target="https://twitter.com/nouf_a_a_m" TargetMode="External"/><Relationship Id="rId1859" Type="http://schemas.openxmlformats.org/officeDocument/2006/relationships/hyperlink" Target="http://abs.twimg.com/images/themes/theme1/bg.png" TargetMode="External"/><Relationship Id="rId3074" Type="http://schemas.openxmlformats.org/officeDocument/2006/relationships/hyperlink" Target="http://pbs.twimg.com/profile_images/623474207045750784/fars_Ha4_normal.jpg" TargetMode="External"/><Relationship Id="rId4125" Type="http://schemas.openxmlformats.org/officeDocument/2006/relationships/hyperlink" Target="https://twitter.com/husainalmahmood" TargetMode="External"/><Relationship Id="rId1719" Type="http://schemas.openxmlformats.org/officeDocument/2006/relationships/hyperlink" Target="http://abs.twimg.com/images/themes/theme1/bg.png" TargetMode="External"/><Relationship Id="rId1926" Type="http://schemas.openxmlformats.org/officeDocument/2006/relationships/hyperlink" Target="http://abs.twimg.com/images/themes/theme1/bg.png" TargetMode="External"/><Relationship Id="rId3281" Type="http://schemas.openxmlformats.org/officeDocument/2006/relationships/hyperlink" Target="http://pbs.twimg.com/profile_images/697154544833335297/3EJfZZyD_normal.jpg" TargetMode="External"/><Relationship Id="rId4332" Type="http://schemas.openxmlformats.org/officeDocument/2006/relationships/hyperlink" Target="https://twitter.com/eman9snow" TargetMode="External"/><Relationship Id="rId2090" Type="http://schemas.openxmlformats.org/officeDocument/2006/relationships/hyperlink" Target="http://abs.twimg.com/images/themes/theme2/bg.gif" TargetMode="External"/><Relationship Id="rId3141" Type="http://schemas.openxmlformats.org/officeDocument/2006/relationships/hyperlink" Target="http://pbs.twimg.com/profile_images/378800000111787930/da86b8f810c3b727db1520ca68f19958_normal.jpeg" TargetMode="External"/><Relationship Id="rId3001" Type="http://schemas.openxmlformats.org/officeDocument/2006/relationships/hyperlink" Target="http://pbs.twimg.com/profile_images/683756121060933638/6weJx3IH_normal.jpg" TargetMode="External"/><Relationship Id="rId3958" Type="http://schemas.openxmlformats.org/officeDocument/2006/relationships/hyperlink" Target="https://twitter.com/satam1973" TargetMode="External"/><Relationship Id="rId879" Type="http://schemas.openxmlformats.org/officeDocument/2006/relationships/hyperlink" Target="https://pbs.twimg.com/profile_banners/1037812296/1449598641" TargetMode="External"/><Relationship Id="rId2767" Type="http://schemas.openxmlformats.org/officeDocument/2006/relationships/hyperlink" Target="http://pbs.twimg.com/profile_images/647799540943163392/ximtYUKx_normal.jpg" TargetMode="External"/><Relationship Id="rId739" Type="http://schemas.openxmlformats.org/officeDocument/2006/relationships/hyperlink" Target="https://pbs.twimg.com/profile_banners/580783119/1421519326" TargetMode="External"/><Relationship Id="rId1369" Type="http://schemas.openxmlformats.org/officeDocument/2006/relationships/hyperlink" Target="http://pbs.twimg.com/profile_background_images/365047424/656.jpg" TargetMode="External"/><Relationship Id="rId1576" Type="http://schemas.openxmlformats.org/officeDocument/2006/relationships/hyperlink" Target="http://abs.twimg.com/images/themes/theme1/bg.png" TargetMode="External"/><Relationship Id="rId2974" Type="http://schemas.openxmlformats.org/officeDocument/2006/relationships/hyperlink" Target="http://pbs.twimg.com/profile_images/514150249846165505/8276Fsqg_normal.jpeg" TargetMode="External"/><Relationship Id="rId3818" Type="http://schemas.openxmlformats.org/officeDocument/2006/relationships/hyperlink" Target="https://twitter.com/khhamadeh" TargetMode="External"/><Relationship Id="rId946" Type="http://schemas.openxmlformats.org/officeDocument/2006/relationships/hyperlink" Target="https://pbs.twimg.com/profile_banners/2713601161/1422084361" TargetMode="External"/><Relationship Id="rId1229" Type="http://schemas.openxmlformats.org/officeDocument/2006/relationships/hyperlink" Target="http://abs.twimg.com/images/themes/theme3/bg.gif" TargetMode="External"/><Relationship Id="rId1783" Type="http://schemas.openxmlformats.org/officeDocument/2006/relationships/hyperlink" Target="http://abs.twimg.com/images/themes/theme18/bg.gif" TargetMode="External"/><Relationship Id="rId1990" Type="http://schemas.openxmlformats.org/officeDocument/2006/relationships/hyperlink" Target="http://abs.twimg.com/images/themes/theme1/bg.png" TargetMode="External"/><Relationship Id="rId2627" Type="http://schemas.openxmlformats.org/officeDocument/2006/relationships/hyperlink" Target="http://pbs.twimg.com/profile_images/700267862481641472/Hx7fByhG_normal.jpg" TargetMode="External"/><Relationship Id="rId2834" Type="http://schemas.openxmlformats.org/officeDocument/2006/relationships/hyperlink" Target="http://pbs.twimg.com/profile_images/691925776938180609/hy7mninU_normal.jpg" TargetMode="External"/><Relationship Id="rId75" Type="http://schemas.openxmlformats.org/officeDocument/2006/relationships/hyperlink" Target="https://t.co/2TGSb85ewO" TargetMode="External"/><Relationship Id="rId806" Type="http://schemas.openxmlformats.org/officeDocument/2006/relationships/hyperlink" Target="https://pbs.twimg.com/profile_banners/3014860243/1447608618" TargetMode="External"/><Relationship Id="rId1436" Type="http://schemas.openxmlformats.org/officeDocument/2006/relationships/hyperlink" Target="http://abs.twimg.com/images/themes/theme1/bg.png" TargetMode="External"/><Relationship Id="rId1643" Type="http://schemas.openxmlformats.org/officeDocument/2006/relationships/hyperlink" Target="http://abs.twimg.com/images/themes/theme1/bg.png" TargetMode="External"/><Relationship Id="rId1850" Type="http://schemas.openxmlformats.org/officeDocument/2006/relationships/hyperlink" Target="http://abs.twimg.com/images/themes/theme4/bg.gif" TargetMode="External"/><Relationship Id="rId2901" Type="http://schemas.openxmlformats.org/officeDocument/2006/relationships/hyperlink" Target="http://pbs.twimg.com/profile_images/672856027101077504/q-M-se_I_normal.jpg" TargetMode="External"/><Relationship Id="rId1503" Type="http://schemas.openxmlformats.org/officeDocument/2006/relationships/hyperlink" Target="http://abs.twimg.com/images/themes/theme1/bg.png" TargetMode="External"/><Relationship Id="rId1710" Type="http://schemas.openxmlformats.org/officeDocument/2006/relationships/hyperlink" Target="http://abs.twimg.com/images/themes/theme1/bg.png" TargetMode="External"/><Relationship Id="rId4659" Type="http://schemas.openxmlformats.org/officeDocument/2006/relationships/hyperlink" Target="https://twitter.com/crazy20881350" TargetMode="External"/><Relationship Id="rId3468" Type="http://schemas.openxmlformats.org/officeDocument/2006/relationships/hyperlink" Target="http://pbs.twimg.com/profile_images/675951396223602693/_HNuYpA-_normal.jpg" TargetMode="External"/><Relationship Id="rId3675" Type="http://schemas.openxmlformats.org/officeDocument/2006/relationships/hyperlink" Target="https://twitter.com/hayatmirshad" TargetMode="External"/><Relationship Id="rId3882" Type="http://schemas.openxmlformats.org/officeDocument/2006/relationships/hyperlink" Target="https://twitter.com/a_alshehri2" TargetMode="External"/><Relationship Id="rId4519" Type="http://schemas.openxmlformats.org/officeDocument/2006/relationships/hyperlink" Target="https://twitter.com/969himo" TargetMode="External"/><Relationship Id="rId4726" Type="http://schemas.openxmlformats.org/officeDocument/2006/relationships/hyperlink" Target="https://twitter.com/kkmm112219" TargetMode="External"/><Relationship Id="rId389" Type="http://schemas.openxmlformats.org/officeDocument/2006/relationships/hyperlink" Target="https://pbs.twimg.com/profile_banners/474169619/1443298824" TargetMode="External"/><Relationship Id="rId596" Type="http://schemas.openxmlformats.org/officeDocument/2006/relationships/hyperlink" Target="https://pbs.twimg.com/profile_banners/593940214/1454540170" TargetMode="External"/><Relationship Id="rId2277" Type="http://schemas.openxmlformats.org/officeDocument/2006/relationships/hyperlink" Target="http://pbs.twimg.com/profile_images/696734994958569472/XnCwWGzU_normal.jpg" TargetMode="External"/><Relationship Id="rId2484" Type="http://schemas.openxmlformats.org/officeDocument/2006/relationships/hyperlink" Target="http://pbs.twimg.com/profile_images/3561574931/305d1aba70be63f17f2a20bcbd884694_normal.png" TargetMode="External"/><Relationship Id="rId2691" Type="http://schemas.openxmlformats.org/officeDocument/2006/relationships/hyperlink" Target="http://pbs.twimg.com/profile_images/654064175694659584/Vgj-sFVA_normal.jpg" TargetMode="External"/><Relationship Id="rId3328" Type="http://schemas.openxmlformats.org/officeDocument/2006/relationships/hyperlink" Target="http://pbs.twimg.com/profile_images/3514969312/f800981c41c852f016672f5f682284d0_normal.jpeg" TargetMode="External"/><Relationship Id="rId3535" Type="http://schemas.openxmlformats.org/officeDocument/2006/relationships/hyperlink" Target="https://twitter.com/ghadahelmy4" TargetMode="External"/><Relationship Id="rId3742" Type="http://schemas.openxmlformats.org/officeDocument/2006/relationships/hyperlink" Target="https://twitter.com/meteors_ksa" TargetMode="External"/><Relationship Id="rId249" Type="http://schemas.openxmlformats.org/officeDocument/2006/relationships/hyperlink" Target="https://pbs.twimg.com/profile_banners/134031571/1454951107" TargetMode="External"/><Relationship Id="rId456" Type="http://schemas.openxmlformats.org/officeDocument/2006/relationships/hyperlink" Target="https://pbs.twimg.com/profile_banners/3187277186/1441206910" TargetMode="External"/><Relationship Id="rId663" Type="http://schemas.openxmlformats.org/officeDocument/2006/relationships/hyperlink" Target="https://pbs.twimg.com/profile_banners/819496196/1455681163" TargetMode="External"/><Relationship Id="rId870" Type="http://schemas.openxmlformats.org/officeDocument/2006/relationships/hyperlink" Target="https://pbs.twimg.com/profile_banners/329261719/1447552955" TargetMode="External"/><Relationship Id="rId1086" Type="http://schemas.openxmlformats.org/officeDocument/2006/relationships/hyperlink" Target="https://pbs.twimg.com/profile_banners/620263602/1452327408" TargetMode="External"/><Relationship Id="rId1293" Type="http://schemas.openxmlformats.org/officeDocument/2006/relationships/hyperlink" Target="http://abs.twimg.com/images/themes/theme1/bg.png" TargetMode="External"/><Relationship Id="rId2137" Type="http://schemas.openxmlformats.org/officeDocument/2006/relationships/hyperlink" Target="http://abs.twimg.com/images/themes/theme1/bg.png" TargetMode="External"/><Relationship Id="rId2344" Type="http://schemas.openxmlformats.org/officeDocument/2006/relationships/hyperlink" Target="http://pbs.twimg.com/profile_images/620978332742520832/2vAY_zdG_normal.jpg" TargetMode="External"/><Relationship Id="rId2551" Type="http://schemas.openxmlformats.org/officeDocument/2006/relationships/hyperlink" Target="http://pbs.twimg.com/profile_images/645632036238192644/s07jEjNT_normal.jpg" TargetMode="External"/><Relationship Id="rId109" Type="http://schemas.openxmlformats.org/officeDocument/2006/relationships/hyperlink" Target="http://t.co/krh4s2LnZu" TargetMode="External"/><Relationship Id="rId316" Type="http://schemas.openxmlformats.org/officeDocument/2006/relationships/hyperlink" Target="https://pbs.twimg.com/profile_banners/1185807416/1437481198" TargetMode="External"/><Relationship Id="rId523" Type="http://schemas.openxmlformats.org/officeDocument/2006/relationships/hyperlink" Target="https://pbs.twimg.com/profile_banners/2228196695/1440914596" TargetMode="External"/><Relationship Id="rId1153" Type="http://schemas.openxmlformats.org/officeDocument/2006/relationships/hyperlink" Target="http://abs.twimg.com/images/themes/theme1/bg.png" TargetMode="External"/><Relationship Id="rId2204" Type="http://schemas.openxmlformats.org/officeDocument/2006/relationships/hyperlink" Target="http://abs.twimg.com/images/themes/theme1/bg.png" TargetMode="External"/><Relationship Id="rId3602" Type="http://schemas.openxmlformats.org/officeDocument/2006/relationships/hyperlink" Target="https://twitter.com/dafer1170" TargetMode="External"/><Relationship Id="rId730" Type="http://schemas.openxmlformats.org/officeDocument/2006/relationships/hyperlink" Target="https://pbs.twimg.com/profile_banners/617360434/1451855137" TargetMode="External"/><Relationship Id="rId1013" Type="http://schemas.openxmlformats.org/officeDocument/2006/relationships/hyperlink" Target="https://pbs.twimg.com/profile_banners/2976017719/1449145739" TargetMode="External"/><Relationship Id="rId1360" Type="http://schemas.openxmlformats.org/officeDocument/2006/relationships/hyperlink" Target="http://abs.twimg.com/images/themes/theme1/bg.png" TargetMode="External"/><Relationship Id="rId2411" Type="http://schemas.openxmlformats.org/officeDocument/2006/relationships/hyperlink" Target="http://pbs.twimg.com/profile_images/699946900254896128/VSiE2lHX_normal.jpg" TargetMode="External"/><Relationship Id="rId4169" Type="http://schemas.openxmlformats.org/officeDocument/2006/relationships/hyperlink" Target="https://twitter.com/mamdouh_ksa" TargetMode="External"/><Relationship Id="rId1220" Type="http://schemas.openxmlformats.org/officeDocument/2006/relationships/hyperlink" Target="http://abs.twimg.com/images/themes/theme1/bg.png" TargetMode="External"/><Relationship Id="rId4376" Type="http://schemas.openxmlformats.org/officeDocument/2006/relationships/hyperlink" Target="https://twitter.com/sfr991" TargetMode="External"/><Relationship Id="rId4583" Type="http://schemas.openxmlformats.org/officeDocument/2006/relationships/hyperlink" Target="https://twitter.com/ana_alehsas" TargetMode="External"/><Relationship Id="rId3185" Type="http://schemas.openxmlformats.org/officeDocument/2006/relationships/hyperlink" Target="http://pbs.twimg.com/profile_images/583438736366542848/J5ZeKjuU_normal.jpg" TargetMode="External"/><Relationship Id="rId3392" Type="http://schemas.openxmlformats.org/officeDocument/2006/relationships/hyperlink" Target="http://pbs.twimg.com/profile_images/528688321698856960/SSy6RJJ4_normal.jpeg" TargetMode="External"/><Relationship Id="rId4029" Type="http://schemas.openxmlformats.org/officeDocument/2006/relationships/hyperlink" Target="https://twitter.com/abu_nasser79" TargetMode="External"/><Relationship Id="rId4236" Type="http://schemas.openxmlformats.org/officeDocument/2006/relationships/hyperlink" Target="https://twitter.com/abualim601" TargetMode="External"/><Relationship Id="rId4443" Type="http://schemas.openxmlformats.org/officeDocument/2006/relationships/hyperlink" Target="https://twitter.com/abdulmoez" TargetMode="External"/><Relationship Id="rId4650" Type="http://schemas.openxmlformats.org/officeDocument/2006/relationships/hyperlink" Target="https://twitter.com/alhosani22221" TargetMode="External"/><Relationship Id="rId3045" Type="http://schemas.openxmlformats.org/officeDocument/2006/relationships/hyperlink" Target="http://pbs.twimg.com/profile_images/608035583903023104/vpRthKya_normal.jpg" TargetMode="External"/><Relationship Id="rId3252" Type="http://schemas.openxmlformats.org/officeDocument/2006/relationships/hyperlink" Target="http://pbs.twimg.com/profile_images/378800000346210394/0a845d4c46c11ee30c3e53a2a243a03e_normal.jpeg" TargetMode="External"/><Relationship Id="rId4303" Type="http://schemas.openxmlformats.org/officeDocument/2006/relationships/hyperlink" Target="https://twitter.com/awadalmansoori" TargetMode="External"/><Relationship Id="rId4510" Type="http://schemas.openxmlformats.org/officeDocument/2006/relationships/hyperlink" Target="https://twitter.com/afa977" TargetMode="External"/><Relationship Id="rId173" Type="http://schemas.openxmlformats.org/officeDocument/2006/relationships/hyperlink" Target="https://pbs.twimg.com/profile_banners/1460798930/1440464448" TargetMode="External"/><Relationship Id="rId380" Type="http://schemas.openxmlformats.org/officeDocument/2006/relationships/hyperlink" Target="https://pbs.twimg.com/profile_banners/1061604324/1408967220" TargetMode="External"/><Relationship Id="rId2061" Type="http://schemas.openxmlformats.org/officeDocument/2006/relationships/hyperlink" Target="http://abs.twimg.com/images/themes/theme1/bg.png" TargetMode="External"/><Relationship Id="rId3112" Type="http://schemas.openxmlformats.org/officeDocument/2006/relationships/hyperlink" Target="http://pbs.twimg.com/profile_images/555988462445133824/3l-gRI9o_normal.jpeg" TargetMode="External"/><Relationship Id="rId240" Type="http://schemas.openxmlformats.org/officeDocument/2006/relationships/hyperlink" Target="https://pbs.twimg.com/profile_banners/2533580358/1438799491" TargetMode="External"/><Relationship Id="rId100" Type="http://schemas.openxmlformats.org/officeDocument/2006/relationships/hyperlink" Target="http://t.co/JdOvFiyOgP" TargetMode="External"/><Relationship Id="rId2878" Type="http://schemas.openxmlformats.org/officeDocument/2006/relationships/hyperlink" Target="http://pbs.twimg.com/profile_images/699560505115979781/xjUgh6kV_normal.jpg" TargetMode="External"/><Relationship Id="rId3929" Type="http://schemas.openxmlformats.org/officeDocument/2006/relationships/hyperlink" Target="https://twitter.com/sebaiahmad" TargetMode="External"/><Relationship Id="rId4093" Type="http://schemas.openxmlformats.org/officeDocument/2006/relationships/hyperlink" Target="https://twitter.com/faszahrani" TargetMode="External"/><Relationship Id="rId1687" Type="http://schemas.openxmlformats.org/officeDocument/2006/relationships/hyperlink" Target="http://abs.twimg.com/images/themes/theme1/bg.png" TargetMode="External"/><Relationship Id="rId1894" Type="http://schemas.openxmlformats.org/officeDocument/2006/relationships/hyperlink" Target="http://abs.twimg.com/images/themes/theme1/bg.png" TargetMode="External"/><Relationship Id="rId2738" Type="http://schemas.openxmlformats.org/officeDocument/2006/relationships/hyperlink" Target="http://pbs.twimg.com/profile_images/623137735532896256/Yaggxswz_normal.jpg" TargetMode="External"/><Relationship Id="rId2945" Type="http://schemas.openxmlformats.org/officeDocument/2006/relationships/hyperlink" Target="http://pbs.twimg.com/profile_images/688517605527810048/bl8kEUlU_normal.jpg" TargetMode="External"/><Relationship Id="rId917" Type="http://schemas.openxmlformats.org/officeDocument/2006/relationships/hyperlink" Target="https://pbs.twimg.com/profile_banners/1676127152/1455636586" TargetMode="External"/><Relationship Id="rId1547" Type="http://schemas.openxmlformats.org/officeDocument/2006/relationships/hyperlink" Target="http://abs.twimg.com/images/themes/theme8/bg.gif" TargetMode="External"/><Relationship Id="rId1754" Type="http://schemas.openxmlformats.org/officeDocument/2006/relationships/hyperlink" Target="http://abs.twimg.com/images/themes/theme1/bg.png" TargetMode="External"/><Relationship Id="rId1961" Type="http://schemas.openxmlformats.org/officeDocument/2006/relationships/hyperlink" Target="http://abs.twimg.com/images/themes/theme1/bg.png" TargetMode="External"/><Relationship Id="rId2805" Type="http://schemas.openxmlformats.org/officeDocument/2006/relationships/hyperlink" Target="http://pbs.twimg.com/profile_images/664337230748655616/OkDq29uM_normal.jpg" TargetMode="External"/><Relationship Id="rId4160" Type="http://schemas.openxmlformats.org/officeDocument/2006/relationships/hyperlink" Target="https://twitter.com/flooooorist" TargetMode="External"/><Relationship Id="rId46" Type="http://schemas.openxmlformats.org/officeDocument/2006/relationships/hyperlink" Target="https://t.co/iDtYXdyT14" TargetMode="External"/><Relationship Id="rId1407" Type="http://schemas.openxmlformats.org/officeDocument/2006/relationships/hyperlink" Target="http://abs.twimg.com/images/themes/theme1/bg.png" TargetMode="External"/><Relationship Id="rId1614" Type="http://schemas.openxmlformats.org/officeDocument/2006/relationships/hyperlink" Target="http://abs.twimg.com/images/themes/theme1/bg.png" TargetMode="External"/><Relationship Id="rId1821" Type="http://schemas.openxmlformats.org/officeDocument/2006/relationships/hyperlink" Target="http://abs.twimg.com/images/themes/theme1/bg.png" TargetMode="External"/><Relationship Id="rId4020" Type="http://schemas.openxmlformats.org/officeDocument/2006/relationships/hyperlink" Target="https://twitter.com/al_fahd2014" TargetMode="External"/><Relationship Id="rId3579" Type="http://schemas.openxmlformats.org/officeDocument/2006/relationships/hyperlink" Target="https://twitter.com/samyagamil" TargetMode="External"/><Relationship Id="rId3786" Type="http://schemas.openxmlformats.org/officeDocument/2006/relationships/hyperlink" Target="https://twitter.com/safety_aba" TargetMode="External"/><Relationship Id="rId2388" Type="http://schemas.openxmlformats.org/officeDocument/2006/relationships/hyperlink" Target="http://pbs.twimg.com/profile_images/692808390821548033/01cHxrzp_normal.jpg" TargetMode="External"/><Relationship Id="rId2595" Type="http://schemas.openxmlformats.org/officeDocument/2006/relationships/hyperlink" Target="http://pbs.twimg.com/profile_images/449306819857756160/9qppaqI8_normal.jpeg" TargetMode="External"/><Relationship Id="rId3439" Type="http://schemas.openxmlformats.org/officeDocument/2006/relationships/hyperlink" Target="http://abs.twimg.com/sticky/default_profile_images/default_profile_4_normal.png" TargetMode="External"/><Relationship Id="rId3993" Type="http://schemas.openxmlformats.org/officeDocument/2006/relationships/hyperlink" Target="https://twitter.com/momaizcool7" TargetMode="External"/><Relationship Id="rId567" Type="http://schemas.openxmlformats.org/officeDocument/2006/relationships/hyperlink" Target="https://pbs.twimg.com/profile_banners/600840544/1388793510" TargetMode="External"/><Relationship Id="rId1197" Type="http://schemas.openxmlformats.org/officeDocument/2006/relationships/hyperlink" Target="http://abs.twimg.com/images/themes/theme1/bg.png" TargetMode="External"/><Relationship Id="rId2248" Type="http://schemas.openxmlformats.org/officeDocument/2006/relationships/hyperlink" Target="http://abs.twimg.com/images/themes/theme1/bg.png" TargetMode="External"/><Relationship Id="rId3646" Type="http://schemas.openxmlformats.org/officeDocument/2006/relationships/hyperlink" Target="https://twitter.com/mahmoudmadkour2" TargetMode="External"/><Relationship Id="rId3853" Type="http://schemas.openxmlformats.org/officeDocument/2006/relationships/hyperlink" Target="https://twitter.com/yalthwni" TargetMode="External"/><Relationship Id="rId774" Type="http://schemas.openxmlformats.org/officeDocument/2006/relationships/hyperlink" Target="https://pbs.twimg.com/profile_banners/472773185/1452138618" TargetMode="External"/><Relationship Id="rId981" Type="http://schemas.openxmlformats.org/officeDocument/2006/relationships/hyperlink" Target="https://pbs.twimg.com/profile_banners/1621405688/1411331753" TargetMode="External"/><Relationship Id="rId1057" Type="http://schemas.openxmlformats.org/officeDocument/2006/relationships/hyperlink" Target="https://pbs.twimg.com/profile_banners/445726519/1354269927" TargetMode="External"/><Relationship Id="rId2455" Type="http://schemas.openxmlformats.org/officeDocument/2006/relationships/hyperlink" Target="http://pbs.twimg.com/profile_images/678615239986950144/xMkkdr5u_normal.jpg" TargetMode="External"/><Relationship Id="rId2662" Type="http://schemas.openxmlformats.org/officeDocument/2006/relationships/hyperlink" Target="http://pbs.twimg.com/profile_images/2798431055/bfff24ecbf79e147041326e3abd83d51_normal.jpeg" TargetMode="External"/><Relationship Id="rId3506" Type="http://schemas.openxmlformats.org/officeDocument/2006/relationships/hyperlink" Target="https://twitter.com/kassem_moubarak" TargetMode="External"/><Relationship Id="rId3713" Type="http://schemas.openxmlformats.org/officeDocument/2006/relationships/hyperlink" Target="https://twitter.com/xzxz11l" TargetMode="External"/><Relationship Id="rId3920" Type="http://schemas.openxmlformats.org/officeDocument/2006/relationships/hyperlink" Target="https://twitter.com/alrzga" TargetMode="External"/><Relationship Id="rId427" Type="http://schemas.openxmlformats.org/officeDocument/2006/relationships/hyperlink" Target="https://pbs.twimg.com/profile_banners/2999866160/1441632429" TargetMode="External"/><Relationship Id="rId634" Type="http://schemas.openxmlformats.org/officeDocument/2006/relationships/hyperlink" Target="https://pbs.twimg.com/profile_banners/39359679/1432930743" TargetMode="External"/><Relationship Id="rId841" Type="http://schemas.openxmlformats.org/officeDocument/2006/relationships/hyperlink" Target="https://pbs.twimg.com/profile_banners/976626096/1436238951" TargetMode="External"/><Relationship Id="rId1264" Type="http://schemas.openxmlformats.org/officeDocument/2006/relationships/hyperlink" Target="http://abs.twimg.com/images/themes/theme10/bg.gif" TargetMode="External"/><Relationship Id="rId1471" Type="http://schemas.openxmlformats.org/officeDocument/2006/relationships/hyperlink" Target="http://abs.twimg.com/images/themes/theme1/bg.png" TargetMode="External"/><Relationship Id="rId2108" Type="http://schemas.openxmlformats.org/officeDocument/2006/relationships/hyperlink" Target="http://abs.twimg.com/images/themes/theme1/bg.png" TargetMode="External"/><Relationship Id="rId2315" Type="http://schemas.openxmlformats.org/officeDocument/2006/relationships/hyperlink" Target="http://pbs.twimg.com/profile_images/677306059271348224/sYHsKpF0_normal.jpg" TargetMode="External"/><Relationship Id="rId2522" Type="http://schemas.openxmlformats.org/officeDocument/2006/relationships/hyperlink" Target="http://pbs.twimg.com/profile_images/647431001304465408/SjFZVlCa_normal.jpg" TargetMode="External"/><Relationship Id="rId701" Type="http://schemas.openxmlformats.org/officeDocument/2006/relationships/hyperlink" Target="https://pbs.twimg.com/profile_banners/313631398/1455929587" TargetMode="External"/><Relationship Id="rId1124" Type="http://schemas.openxmlformats.org/officeDocument/2006/relationships/hyperlink" Target="http://abs.twimg.com/images/themes/theme1/bg.png" TargetMode="External"/><Relationship Id="rId1331" Type="http://schemas.openxmlformats.org/officeDocument/2006/relationships/hyperlink" Target="http://abs.twimg.com/images/themes/theme13/bg.gif" TargetMode="External"/><Relationship Id="rId4487" Type="http://schemas.openxmlformats.org/officeDocument/2006/relationships/hyperlink" Target="https://twitter.com/haifawehbe" TargetMode="External"/><Relationship Id="rId4694" Type="http://schemas.openxmlformats.org/officeDocument/2006/relationships/hyperlink" Target="https://twitter.com/1415_ssa" TargetMode="External"/><Relationship Id="rId3089" Type="http://schemas.openxmlformats.org/officeDocument/2006/relationships/hyperlink" Target="http://pbs.twimg.com/profile_images/577685134213705728/pKMmydBW_normal.jpeg" TargetMode="External"/><Relationship Id="rId3296" Type="http://schemas.openxmlformats.org/officeDocument/2006/relationships/hyperlink" Target="http://pbs.twimg.com/profile_images/580989998066847744/wtGU5JsT_normal.jpg" TargetMode="External"/><Relationship Id="rId4347" Type="http://schemas.openxmlformats.org/officeDocument/2006/relationships/hyperlink" Target="https://twitter.com/r3d123411" TargetMode="External"/><Relationship Id="rId4554" Type="http://schemas.openxmlformats.org/officeDocument/2006/relationships/hyperlink" Target="https://twitter.com/asfba1233" TargetMode="External"/><Relationship Id="rId3156" Type="http://schemas.openxmlformats.org/officeDocument/2006/relationships/hyperlink" Target="http://pbs.twimg.com/profile_images/647535059956731904/WSO4mjRb_normal.jpg" TargetMode="External"/><Relationship Id="rId3363" Type="http://schemas.openxmlformats.org/officeDocument/2006/relationships/hyperlink" Target="http://pbs.twimg.com/profile_images/619547983441297408/2XEe3jWM_normal.jpg" TargetMode="External"/><Relationship Id="rId4207" Type="http://schemas.openxmlformats.org/officeDocument/2006/relationships/hyperlink" Target="https://twitter.com/ai12q" TargetMode="External"/><Relationship Id="rId4414" Type="http://schemas.openxmlformats.org/officeDocument/2006/relationships/hyperlink" Target="https://twitter.com/malkabi1" TargetMode="External"/><Relationship Id="rId284" Type="http://schemas.openxmlformats.org/officeDocument/2006/relationships/hyperlink" Target="https://pbs.twimg.com/profile_banners/406392113/1455366063" TargetMode="External"/><Relationship Id="rId491" Type="http://schemas.openxmlformats.org/officeDocument/2006/relationships/hyperlink" Target="https://pbs.twimg.com/profile_banners/1574970692/1451756516" TargetMode="External"/><Relationship Id="rId2172" Type="http://schemas.openxmlformats.org/officeDocument/2006/relationships/hyperlink" Target="http://abs.twimg.com/images/themes/theme1/bg.png" TargetMode="External"/><Relationship Id="rId3016" Type="http://schemas.openxmlformats.org/officeDocument/2006/relationships/hyperlink" Target="http://pbs.twimg.com/profile_images/567646481394307072/DtRQ_qXv_normal.jpeg" TargetMode="External"/><Relationship Id="rId3223" Type="http://schemas.openxmlformats.org/officeDocument/2006/relationships/hyperlink" Target="http://pbs.twimg.com/profile_images/687733887481466880/WqrqCpuJ_normal.jpg" TargetMode="External"/><Relationship Id="rId3570" Type="http://schemas.openxmlformats.org/officeDocument/2006/relationships/hyperlink" Target="https://twitter.com/saraboukamel" TargetMode="External"/><Relationship Id="rId4621" Type="http://schemas.openxmlformats.org/officeDocument/2006/relationships/hyperlink" Target="https://twitter.com/thenuker1" TargetMode="External"/><Relationship Id="rId144" Type="http://schemas.openxmlformats.org/officeDocument/2006/relationships/hyperlink" Target="https://t.co/7VS3BbGGfj" TargetMode="External"/><Relationship Id="rId3430" Type="http://schemas.openxmlformats.org/officeDocument/2006/relationships/hyperlink" Target="http://pbs.twimg.com/profile_images/580963108451037184/kNk8pUif_normal.jpg" TargetMode="External"/><Relationship Id="rId351" Type="http://schemas.openxmlformats.org/officeDocument/2006/relationships/hyperlink" Target="https://pbs.twimg.com/profile_banners/1642961198/1443222814" TargetMode="External"/><Relationship Id="rId2032" Type="http://schemas.openxmlformats.org/officeDocument/2006/relationships/hyperlink" Target="http://abs.twimg.com/images/themes/theme1/bg.png" TargetMode="External"/><Relationship Id="rId2989" Type="http://schemas.openxmlformats.org/officeDocument/2006/relationships/hyperlink" Target="http://pbs.twimg.com/profile_images/656523372227117060/bzcVfpy9_normal.jpg" TargetMode="External"/><Relationship Id="rId211" Type="http://schemas.openxmlformats.org/officeDocument/2006/relationships/hyperlink" Target="https://pbs.twimg.com/profile_banners/564827047/1375721437" TargetMode="External"/><Relationship Id="rId1798" Type="http://schemas.openxmlformats.org/officeDocument/2006/relationships/hyperlink" Target="http://abs.twimg.com/images/themes/theme1/bg.png" TargetMode="External"/><Relationship Id="rId2849" Type="http://schemas.openxmlformats.org/officeDocument/2006/relationships/hyperlink" Target="http://pbs.twimg.com/profile_images/684318785508130816/XZ9nhP3N_normal.jpg" TargetMode="External"/><Relationship Id="rId1658" Type="http://schemas.openxmlformats.org/officeDocument/2006/relationships/hyperlink" Target="http://abs.twimg.com/images/themes/theme1/bg.png" TargetMode="External"/><Relationship Id="rId1865" Type="http://schemas.openxmlformats.org/officeDocument/2006/relationships/hyperlink" Target="http://abs.twimg.com/images/themes/theme1/bg.png" TargetMode="External"/><Relationship Id="rId2709" Type="http://schemas.openxmlformats.org/officeDocument/2006/relationships/hyperlink" Target="http://pbs.twimg.com/profile_images/692317066142072833/ypkWTJTc_normal.jpg" TargetMode="External"/><Relationship Id="rId4064" Type="http://schemas.openxmlformats.org/officeDocument/2006/relationships/hyperlink" Target="https://twitter.com/mansourwinner" TargetMode="External"/><Relationship Id="rId4271" Type="http://schemas.openxmlformats.org/officeDocument/2006/relationships/hyperlink" Target="https://twitter.com/ss_tayyar" TargetMode="External"/><Relationship Id="rId1518" Type="http://schemas.openxmlformats.org/officeDocument/2006/relationships/hyperlink" Target="http://abs.twimg.com/images/themes/theme1/bg.png" TargetMode="External"/><Relationship Id="rId2916" Type="http://schemas.openxmlformats.org/officeDocument/2006/relationships/hyperlink" Target="http://pbs.twimg.com/profile_images/697142136194670592/BaB9QvD4_normal.jpg" TargetMode="External"/><Relationship Id="rId3080" Type="http://schemas.openxmlformats.org/officeDocument/2006/relationships/hyperlink" Target="http://pbs.twimg.com/profile_images/582530246613831680/JTqUXaMt_normal.jpg" TargetMode="External"/><Relationship Id="rId4131" Type="http://schemas.openxmlformats.org/officeDocument/2006/relationships/hyperlink" Target="https://twitter.com/sulta7884" TargetMode="External"/><Relationship Id="rId1725" Type="http://schemas.openxmlformats.org/officeDocument/2006/relationships/hyperlink" Target="http://abs.twimg.com/images/themes/theme1/bg.png" TargetMode="External"/><Relationship Id="rId1932" Type="http://schemas.openxmlformats.org/officeDocument/2006/relationships/hyperlink" Target="http://abs.twimg.com/images/themes/theme1/bg.png" TargetMode="External"/><Relationship Id="rId17" Type="http://schemas.openxmlformats.org/officeDocument/2006/relationships/hyperlink" Target="https://t.co/cgS5dgsE3D" TargetMode="External"/><Relationship Id="rId3897" Type="http://schemas.openxmlformats.org/officeDocument/2006/relationships/hyperlink" Target="https://twitter.com/bader2rr" TargetMode="External"/><Relationship Id="rId2499" Type="http://schemas.openxmlformats.org/officeDocument/2006/relationships/hyperlink" Target="http://pbs.twimg.com/profile_images/672075835814354944/L68UIRRD_normal.jpg" TargetMode="External"/><Relationship Id="rId3757" Type="http://schemas.openxmlformats.org/officeDocument/2006/relationships/hyperlink" Target="https://twitter.com/xenabeiruti" TargetMode="External"/><Relationship Id="rId3964" Type="http://schemas.openxmlformats.org/officeDocument/2006/relationships/hyperlink" Target="https://twitter.com/divid_93" TargetMode="External"/><Relationship Id="rId1" Type="http://schemas.openxmlformats.org/officeDocument/2006/relationships/hyperlink" Target="http://t.co/GXsXy4ZCQ8" TargetMode="External"/><Relationship Id="rId678" Type="http://schemas.openxmlformats.org/officeDocument/2006/relationships/hyperlink" Target="https://pbs.twimg.com/profile_banners/4141628660/1453867754" TargetMode="External"/><Relationship Id="rId885" Type="http://schemas.openxmlformats.org/officeDocument/2006/relationships/hyperlink" Target="https://pbs.twimg.com/profile_banners/4172419409/1447449096" TargetMode="External"/><Relationship Id="rId2359" Type="http://schemas.openxmlformats.org/officeDocument/2006/relationships/hyperlink" Target="http://pbs.twimg.com/profile_images/378800000245962852/a273f170a86c7a8f83d12ab8f11ebaea_normal.jpeg" TargetMode="External"/><Relationship Id="rId2566" Type="http://schemas.openxmlformats.org/officeDocument/2006/relationships/hyperlink" Target="http://pbs.twimg.com/profile_images/618957120289947652/zLvMjH8U_normal.jpg" TargetMode="External"/><Relationship Id="rId2773" Type="http://schemas.openxmlformats.org/officeDocument/2006/relationships/hyperlink" Target="http://pbs.twimg.com/profile_images/510313347267321856/dFeBSnAs_normal.png" TargetMode="External"/><Relationship Id="rId2980" Type="http://schemas.openxmlformats.org/officeDocument/2006/relationships/hyperlink" Target="http://pbs.twimg.com/profile_images/3016177336/7c0e09ed4b50cb5e2394d59c3830de51_normal.jpeg" TargetMode="External"/><Relationship Id="rId3617" Type="http://schemas.openxmlformats.org/officeDocument/2006/relationships/hyperlink" Target="https://twitter.com/lojeil" TargetMode="External"/><Relationship Id="rId3824" Type="http://schemas.openxmlformats.org/officeDocument/2006/relationships/hyperlink" Target="https://twitter.com/aes111" TargetMode="External"/><Relationship Id="rId538" Type="http://schemas.openxmlformats.org/officeDocument/2006/relationships/hyperlink" Target="https://pbs.twimg.com/profile_banners/353198572/1357135227" TargetMode="External"/><Relationship Id="rId745" Type="http://schemas.openxmlformats.org/officeDocument/2006/relationships/hyperlink" Target="https://pbs.twimg.com/profile_banners/4162725201/1447234263" TargetMode="External"/><Relationship Id="rId952" Type="http://schemas.openxmlformats.org/officeDocument/2006/relationships/hyperlink" Target="https://pbs.twimg.com/profile_banners/3003350814/1422810085" TargetMode="External"/><Relationship Id="rId1168" Type="http://schemas.openxmlformats.org/officeDocument/2006/relationships/hyperlink" Target="http://abs.twimg.com/images/themes/theme1/bg.png" TargetMode="External"/><Relationship Id="rId1375" Type="http://schemas.openxmlformats.org/officeDocument/2006/relationships/hyperlink" Target="http://abs.twimg.com/images/themes/theme1/bg.png" TargetMode="External"/><Relationship Id="rId1582" Type="http://schemas.openxmlformats.org/officeDocument/2006/relationships/hyperlink" Target="http://pbs.twimg.com/profile_background_images/740571134/ac65996f83163205522e0b0ffd086624.jpeg" TargetMode="External"/><Relationship Id="rId2219" Type="http://schemas.openxmlformats.org/officeDocument/2006/relationships/hyperlink" Target="http://abs.twimg.com/images/themes/theme1/bg.png" TargetMode="External"/><Relationship Id="rId2426" Type="http://schemas.openxmlformats.org/officeDocument/2006/relationships/hyperlink" Target="http://pbs.twimg.com/profile_images/696422628479918080/tOF0uF3q_normal.jpg" TargetMode="External"/><Relationship Id="rId2633" Type="http://schemas.openxmlformats.org/officeDocument/2006/relationships/hyperlink" Target="http://pbs.twimg.com/profile_images/700037790382166016/oj9092n2_normal.jpg" TargetMode="External"/><Relationship Id="rId81" Type="http://schemas.openxmlformats.org/officeDocument/2006/relationships/hyperlink" Target="https://t.co/oRRszRHpNr" TargetMode="External"/><Relationship Id="rId605" Type="http://schemas.openxmlformats.org/officeDocument/2006/relationships/hyperlink" Target="https://pbs.twimg.com/profile_banners/395857639/1425511167" TargetMode="External"/><Relationship Id="rId812" Type="http://schemas.openxmlformats.org/officeDocument/2006/relationships/hyperlink" Target="https://pbs.twimg.com/profile_banners/2964858816/1431258029" TargetMode="External"/><Relationship Id="rId1028" Type="http://schemas.openxmlformats.org/officeDocument/2006/relationships/hyperlink" Target="https://pbs.twimg.com/profile_banners/733997144/1411349249" TargetMode="External"/><Relationship Id="rId1235" Type="http://schemas.openxmlformats.org/officeDocument/2006/relationships/hyperlink" Target="http://abs.twimg.com/images/themes/theme1/bg.png" TargetMode="External"/><Relationship Id="rId1442" Type="http://schemas.openxmlformats.org/officeDocument/2006/relationships/hyperlink" Target="http://abs.twimg.com/images/themes/theme1/bg.png" TargetMode="External"/><Relationship Id="rId2840" Type="http://schemas.openxmlformats.org/officeDocument/2006/relationships/hyperlink" Target="http://pbs.twimg.com/profile_images/558597618930966528/hcD4iqKo_normal.jpeg" TargetMode="External"/><Relationship Id="rId4598" Type="http://schemas.openxmlformats.org/officeDocument/2006/relationships/hyperlink" Target="https://twitter.com/saao111" TargetMode="External"/><Relationship Id="rId1302" Type="http://schemas.openxmlformats.org/officeDocument/2006/relationships/hyperlink" Target="http://abs.twimg.com/images/themes/theme1/bg.png" TargetMode="External"/><Relationship Id="rId2700" Type="http://schemas.openxmlformats.org/officeDocument/2006/relationships/hyperlink" Target="http://pbs.twimg.com/profile_images/685838781778378752/GaMpbqfU_normal.jpg" TargetMode="External"/><Relationship Id="rId4458" Type="http://schemas.openxmlformats.org/officeDocument/2006/relationships/hyperlink" Target="https://twitter.com/muneer_saeed" TargetMode="External"/><Relationship Id="rId3267" Type="http://schemas.openxmlformats.org/officeDocument/2006/relationships/hyperlink" Target="http://pbs.twimg.com/profile_images/670629578499612672/gkWiac5F_normal.jpg" TargetMode="External"/><Relationship Id="rId4665" Type="http://schemas.openxmlformats.org/officeDocument/2006/relationships/hyperlink" Target="https://twitter.com/aliso2221" TargetMode="External"/><Relationship Id="rId188" Type="http://schemas.openxmlformats.org/officeDocument/2006/relationships/hyperlink" Target="https://pbs.twimg.com/profile_banners/2984416418/1445321000" TargetMode="External"/><Relationship Id="rId395" Type="http://schemas.openxmlformats.org/officeDocument/2006/relationships/hyperlink" Target="https://pbs.twimg.com/profile_banners/444468136/1440839745" TargetMode="External"/><Relationship Id="rId2076" Type="http://schemas.openxmlformats.org/officeDocument/2006/relationships/hyperlink" Target="http://abs.twimg.com/images/themes/theme18/bg.gif" TargetMode="External"/><Relationship Id="rId3474" Type="http://schemas.openxmlformats.org/officeDocument/2006/relationships/hyperlink" Target="http://pbs.twimg.com/profile_images/701024054782914564/4IGPeiyu_normal.jpg" TargetMode="External"/><Relationship Id="rId3681" Type="http://schemas.openxmlformats.org/officeDocument/2006/relationships/hyperlink" Target="https://twitter.com/al_badr2012" TargetMode="External"/><Relationship Id="rId4318" Type="http://schemas.openxmlformats.org/officeDocument/2006/relationships/hyperlink" Target="https://twitter.com/khalidnasser441" TargetMode="External"/><Relationship Id="rId4525" Type="http://schemas.openxmlformats.org/officeDocument/2006/relationships/hyperlink" Target="https://twitter.com/moosaa20202" TargetMode="External"/><Relationship Id="rId4732" Type="http://schemas.openxmlformats.org/officeDocument/2006/relationships/comments" Target="../comments2.xml"/><Relationship Id="rId2283" Type="http://schemas.openxmlformats.org/officeDocument/2006/relationships/hyperlink" Target="http://pbs.twimg.com/profile_images/697192072055517184/NOTUineE_normal.jpg" TargetMode="External"/><Relationship Id="rId2490" Type="http://schemas.openxmlformats.org/officeDocument/2006/relationships/hyperlink" Target="http://pbs.twimg.com/profile_images/626476823430303745/i9IMzYEw_normal.jpg" TargetMode="External"/><Relationship Id="rId3127" Type="http://schemas.openxmlformats.org/officeDocument/2006/relationships/hyperlink" Target="http://pbs.twimg.com/profile_images/673717886100353025/YeQfb5iO_normal.jpg" TargetMode="External"/><Relationship Id="rId3334" Type="http://schemas.openxmlformats.org/officeDocument/2006/relationships/hyperlink" Target="http://pbs.twimg.com/profile_images/638949755050045440/ANn9SNMo_normal.jpg" TargetMode="External"/><Relationship Id="rId3541" Type="http://schemas.openxmlformats.org/officeDocument/2006/relationships/hyperlink" Target="https://twitter.com/swisstag26" TargetMode="External"/><Relationship Id="rId255" Type="http://schemas.openxmlformats.org/officeDocument/2006/relationships/hyperlink" Target="https://pbs.twimg.com/profile_banners/1601560316/1432690495" TargetMode="External"/><Relationship Id="rId462" Type="http://schemas.openxmlformats.org/officeDocument/2006/relationships/hyperlink" Target="https://pbs.twimg.com/profile_banners/2389301305/1437737422" TargetMode="External"/><Relationship Id="rId1092" Type="http://schemas.openxmlformats.org/officeDocument/2006/relationships/hyperlink" Target="https://pbs.twimg.com/profile_banners/2203208817/1451473768" TargetMode="External"/><Relationship Id="rId2143" Type="http://schemas.openxmlformats.org/officeDocument/2006/relationships/hyperlink" Target="http://abs.twimg.com/images/themes/theme1/bg.png" TargetMode="External"/><Relationship Id="rId2350" Type="http://schemas.openxmlformats.org/officeDocument/2006/relationships/hyperlink" Target="http://pbs.twimg.com/profile_images/489684431976660993/A_vCuPSl_normal.jpeg" TargetMode="External"/><Relationship Id="rId3401" Type="http://schemas.openxmlformats.org/officeDocument/2006/relationships/hyperlink" Target="http://pbs.twimg.com/profile_images/683085376366448641/aKPzmEQb_normal.jpg" TargetMode="External"/><Relationship Id="rId115" Type="http://schemas.openxmlformats.org/officeDocument/2006/relationships/hyperlink" Target="https://t.co/tvV7hNn29C" TargetMode="External"/><Relationship Id="rId322" Type="http://schemas.openxmlformats.org/officeDocument/2006/relationships/hyperlink" Target="https://pbs.twimg.com/profile_banners/742531770/1437068120" TargetMode="External"/><Relationship Id="rId2003" Type="http://schemas.openxmlformats.org/officeDocument/2006/relationships/hyperlink" Target="http://abs.twimg.com/images/themes/theme1/bg.png" TargetMode="External"/><Relationship Id="rId2210" Type="http://schemas.openxmlformats.org/officeDocument/2006/relationships/hyperlink" Target="http://abs.twimg.com/images/themes/theme1/bg.png" TargetMode="External"/><Relationship Id="rId4175" Type="http://schemas.openxmlformats.org/officeDocument/2006/relationships/hyperlink" Target="https://twitter.com/f_a_i_s_l" TargetMode="External"/><Relationship Id="rId4382" Type="http://schemas.openxmlformats.org/officeDocument/2006/relationships/hyperlink" Target="https://twitter.com/ma64242" TargetMode="External"/><Relationship Id="rId1769" Type="http://schemas.openxmlformats.org/officeDocument/2006/relationships/hyperlink" Target="http://abs.twimg.com/images/themes/theme1/bg.png" TargetMode="External"/><Relationship Id="rId1976" Type="http://schemas.openxmlformats.org/officeDocument/2006/relationships/hyperlink" Target="http://abs.twimg.com/images/themes/theme1/bg.png" TargetMode="External"/><Relationship Id="rId3191" Type="http://schemas.openxmlformats.org/officeDocument/2006/relationships/hyperlink" Target="http://pbs.twimg.com/profile_images/698988894872858624/e6D4DWJL_normal.jpg" TargetMode="External"/><Relationship Id="rId4035" Type="http://schemas.openxmlformats.org/officeDocument/2006/relationships/hyperlink" Target="https://twitter.com/nsouri511" TargetMode="External"/><Relationship Id="rId4242" Type="http://schemas.openxmlformats.org/officeDocument/2006/relationships/hyperlink" Target="https://twitter.com/arab_888" TargetMode="External"/><Relationship Id="rId1629" Type="http://schemas.openxmlformats.org/officeDocument/2006/relationships/hyperlink" Target="http://abs.twimg.com/images/themes/theme1/bg.png" TargetMode="External"/><Relationship Id="rId1836" Type="http://schemas.openxmlformats.org/officeDocument/2006/relationships/hyperlink" Target="http://abs.twimg.com/images/themes/theme1/bg.png" TargetMode="External"/><Relationship Id="rId1903" Type="http://schemas.openxmlformats.org/officeDocument/2006/relationships/hyperlink" Target="http://abs.twimg.com/images/themes/theme1/bg.png" TargetMode="External"/><Relationship Id="rId3051" Type="http://schemas.openxmlformats.org/officeDocument/2006/relationships/hyperlink" Target="http://pbs.twimg.com/profile_images/616598029391560704/kXskNZWq_normal.jpg" TargetMode="External"/><Relationship Id="rId4102" Type="http://schemas.openxmlformats.org/officeDocument/2006/relationships/hyperlink" Target="https://twitter.com/fa90ah" TargetMode="External"/><Relationship Id="rId3868" Type="http://schemas.openxmlformats.org/officeDocument/2006/relationships/hyperlink" Target="https://twitter.com/sultan_jn" TargetMode="External"/><Relationship Id="rId789" Type="http://schemas.openxmlformats.org/officeDocument/2006/relationships/hyperlink" Target="https://pbs.twimg.com/profile_banners/409176388/1424882943" TargetMode="External"/><Relationship Id="rId996" Type="http://schemas.openxmlformats.org/officeDocument/2006/relationships/hyperlink" Target="https://pbs.twimg.com/profile_banners/1241366564/1452098261" TargetMode="External"/><Relationship Id="rId2677" Type="http://schemas.openxmlformats.org/officeDocument/2006/relationships/hyperlink" Target="http://pbs.twimg.com/profile_images/680231636550705153/zpmzxOBv_normal.jpg" TargetMode="External"/><Relationship Id="rId2884" Type="http://schemas.openxmlformats.org/officeDocument/2006/relationships/hyperlink" Target="http://pbs.twimg.com/profile_images/647757607071956994/gC7USnLL_normal.jpg" TargetMode="External"/><Relationship Id="rId3728" Type="http://schemas.openxmlformats.org/officeDocument/2006/relationships/hyperlink" Target="https://twitter.com/wdwd131wdwd13" TargetMode="External"/><Relationship Id="rId649" Type="http://schemas.openxmlformats.org/officeDocument/2006/relationships/hyperlink" Target="https://pbs.twimg.com/profile_banners/252224192/1437086922" TargetMode="External"/><Relationship Id="rId856" Type="http://schemas.openxmlformats.org/officeDocument/2006/relationships/hyperlink" Target="https://pbs.twimg.com/profile_banners/2958231619/1453203282" TargetMode="External"/><Relationship Id="rId1279" Type="http://schemas.openxmlformats.org/officeDocument/2006/relationships/hyperlink" Target="http://abs.twimg.com/images/themes/theme1/bg.png" TargetMode="External"/><Relationship Id="rId1486" Type="http://schemas.openxmlformats.org/officeDocument/2006/relationships/hyperlink" Target="http://abs.twimg.com/images/themes/theme1/bg.png" TargetMode="External"/><Relationship Id="rId2537" Type="http://schemas.openxmlformats.org/officeDocument/2006/relationships/hyperlink" Target="http://pbs.twimg.com/profile_images/623036800903163904/c_Ia5P7I_normal.png" TargetMode="External"/><Relationship Id="rId3935" Type="http://schemas.openxmlformats.org/officeDocument/2006/relationships/hyperlink" Target="https://twitter.com/m3sm4r" TargetMode="External"/><Relationship Id="rId509" Type="http://schemas.openxmlformats.org/officeDocument/2006/relationships/hyperlink" Target="https://pbs.twimg.com/profile_banners/713562164/1371334566" TargetMode="External"/><Relationship Id="rId1139" Type="http://schemas.openxmlformats.org/officeDocument/2006/relationships/hyperlink" Target="http://abs.twimg.com/images/themes/theme1/bg.png" TargetMode="External"/><Relationship Id="rId1346" Type="http://schemas.openxmlformats.org/officeDocument/2006/relationships/hyperlink" Target="http://abs.twimg.com/images/themes/theme1/bg.png" TargetMode="External"/><Relationship Id="rId1693" Type="http://schemas.openxmlformats.org/officeDocument/2006/relationships/hyperlink" Target="http://abs.twimg.com/images/themes/theme1/bg.png" TargetMode="External"/><Relationship Id="rId2744" Type="http://schemas.openxmlformats.org/officeDocument/2006/relationships/hyperlink" Target="http://pbs.twimg.com/profile_images/675358086392094720/Xh8q-sTz_normal.jpg" TargetMode="External"/><Relationship Id="rId2951" Type="http://schemas.openxmlformats.org/officeDocument/2006/relationships/hyperlink" Target="http://pbs.twimg.com/profile_images/581835140789239808/YYKZeQRV_normal.jpg" TargetMode="External"/><Relationship Id="rId716" Type="http://schemas.openxmlformats.org/officeDocument/2006/relationships/hyperlink" Target="https://pbs.twimg.com/profile_banners/264426473/1416712559" TargetMode="External"/><Relationship Id="rId923" Type="http://schemas.openxmlformats.org/officeDocument/2006/relationships/hyperlink" Target="https://pbs.twimg.com/profile_banners/244706823/1443199757" TargetMode="External"/><Relationship Id="rId1553" Type="http://schemas.openxmlformats.org/officeDocument/2006/relationships/hyperlink" Target="http://abs.twimg.com/images/themes/theme1/bg.png" TargetMode="External"/><Relationship Id="rId1760" Type="http://schemas.openxmlformats.org/officeDocument/2006/relationships/hyperlink" Target="http://abs.twimg.com/images/themes/theme15/bg.png" TargetMode="External"/><Relationship Id="rId2604" Type="http://schemas.openxmlformats.org/officeDocument/2006/relationships/hyperlink" Target="http://pbs.twimg.com/profile_images/594993417966460928/RxLGJFO1_normal.jpg" TargetMode="External"/><Relationship Id="rId2811" Type="http://schemas.openxmlformats.org/officeDocument/2006/relationships/hyperlink" Target="http://pbs.twimg.com/profile_images/646064819863359488/9Io7csnZ_normal.jpg" TargetMode="External"/><Relationship Id="rId52" Type="http://schemas.openxmlformats.org/officeDocument/2006/relationships/hyperlink" Target="http://t.co/F6VfnUH7bb" TargetMode="External"/><Relationship Id="rId1206" Type="http://schemas.openxmlformats.org/officeDocument/2006/relationships/hyperlink" Target="http://abs.twimg.com/images/themes/theme1/bg.png" TargetMode="External"/><Relationship Id="rId1413" Type="http://schemas.openxmlformats.org/officeDocument/2006/relationships/hyperlink" Target="http://abs.twimg.com/images/themes/theme1/bg.png" TargetMode="External"/><Relationship Id="rId1620" Type="http://schemas.openxmlformats.org/officeDocument/2006/relationships/hyperlink" Target="http://abs.twimg.com/images/themes/theme1/bg.png" TargetMode="External"/><Relationship Id="rId4569" Type="http://schemas.openxmlformats.org/officeDocument/2006/relationships/hyperlink" Target="https://twitter.com/dh_y111" TargetMode="External"/><Relationship Id="rId3378" Type="http://schemas.openxmlformats.org/officeDocument/2006/relationships/hyperlink" Target="http://pbs.twimg.com/profile_images/685189897997709312/ucA7Wcli_normal.jpg" TargetMode="External"/><Relationship Id="rId3585" Type="http://schemas.openxmlformats.org/officeDocument/2006/relationships/hyperlink" Target="https://twitter.com/abdl140111" TargetMode="External"/><Relationship Id="rId3792" Type="http://schemas.openxmlformats.org/officeDocument/2006/relationships/hyperlink" Target="https://twitter.com/khalidmubarak" TargetMode="External"/><Relationship Id="rId4429" Type="http://schemas.openxmlformats.org/officeDocument/2006/relationships/hyperlink" Target="https://twitter.com/khaled_4144" TargetMode="External"/><Relationship Id="rId4636" Type="http://schemas.openxmlformats.org/officeDocument/2006/relationships/hyperlink" Target="https://twitter.com/ksaarab777" TargetMode="External"/><Relationship Id="rId299" Type="http://schemas.openxmlformats.org/officeDocument/2006/relationships/hyperlink" Target="https://pbs.twimg.com/profile_banners/1776675290/1416771636" TargetMode="External"/><Relationship Id="rId2187" Type="http://schemas.openxmlformats.org/officeDocument/2006/relationships/hyperlink" Target="http://abs.twimg.com/images/themes/theme3/bg.gif" TargetMode="External"/><Relationship Id="rId2394" Type="http://schemas.openxmlformats.org/officeDocument/2006/relationships/hyperlink" Target="http://pbs.twimg.com/profile_images/694744312391802882/z-iHc5Z9_normal.jpg" TargetMode="External"/><Relationship Id="rId3238" Type="http://schemas.openxmlformats.org/officeDocument/2006/relationships/hyperlink" Target="http://pbs.twimg.com/profile_images/697525776799891456/VFGPPgkB_normal.jpg" TargetMode="External"/><Relationship Id="rId3445" Type="http://schemas.openxmlformats.org/officeDocument/2006/relationships/hyperlink" Target="http://pbs.twimg.com/profile_images/419825986407251968/pRJLQLP5_normal.jpeg" TargetMode="External"/><Relationship Id="rId3652" Type="http://schemas.openxmlformats.org/officeDocument/2006/relationships/hyperlink" Target="https://twitter.com/appas121212" TargetMode="External"/><Relationship Id="rId4703" Type="http://schemas.openxmlformats.org/officeDocument/2006/relationships/hyperlink" Target="https://twitter.com/lonley1434" TargetMode="External"/><Relationship Id="rId159" Type="http://schemas.openxmlformats.org/officeDocument/2006/relationships/hyperlink" Target="https://pbs.twimg.com/profile_banners/1887896845/1436020937" TargetMode="External"/><Relationship Id="rId366" Type="http://schemas.openxmlformats.org/officeDocument/2006/relationships/hyperlink" Target="https://pbs.twimg.com/profile_banners/699055505084317696/1455504834" TargetMode="External"/><Relationship Id="rId573" Type="http://schemas.openxmlformats.org/officeDocument/2006/relationships/hyperlink" Target="https://pbs.twimg.com/profile_banners/1338949338/1445736725" TargetMode="External"/><Relationship Id="rId780" Type="http://schemas.openxmlformats.org/officeDocument/2006/relationships/hyperlink" Target="https://pbs.twimg.com/profile_banners/2770042531/1409066248" TargetMode="External"/><Relationship Id="rId2047" Type="http://schemas.openxmlformats.org/officeDocument/2006/relationships/hyperlink" Target="http://abs.twimg.com/images/themes/theme15/bg.png" TargetMode="External"/><Relationship Id="rId2254" Type="http://schemas.openxmlformats.org/officeDocument/2006/relationships/hyperlink" Target="http://abs.twimg.com/images/themes/theme6/bg.gif" TargetMode="External"/><Relationship Id="rId2461" Type="http://schemas.openxmlformats.org/officeDocument/2006/relationships/hyperlink" Target="http://pbs.twimg.com/profile_images/692991538931077120/lpKw3xoF_normal.jpg" TargetMode="External"/><Relationship Id="rId3305" Type="http://schemas.openxmlformats.org/officeDocument/2006/relationships/hyperlink" Target="http://pbs.twimg.com/profile_images/484834488388567040/Fn0Aw3MI_normal.jpeg" TargetMode="External"/><Relationship Id="rId3512" Type="http://schemas.openxmlformats.org/officeDocument/2006/relationships/hyperlink" Target="https://twitter.com/omarsoliman579" TargetMode="External"/><Relationship Id="rId226" Type="http://schemas.openxmlformats.org/officeDocument/2006/relationships/hyperlink" Target="https://pbs.twimg.com/profile_banners/1284164119/1453280856" TargetMode="External"/><Relationship Id="rId433" Type="http://schemas.openxmlformats.org/officeDocument/2006/relationships/hyperlink" Target="https://pbs.twimg.com/profile_banners/3230859836/1433017652" TargetMode="External"/><Relationship Id="rId1063" Type="http://schemas.openxmlformats.org/officeDocument/2006/relationships/hyperlink" Target="https://pbs.twimg.com/profile_banners/694938314932162560/1454521541" TargetMode="External"/><Relationship Id="rId1270" Type="http://schemas.openxmlformats.org/officeDocument/2006/relationships/hyperlink" Target="http://pbs.twimg.com/profile_background_images/391170301/xcd790abf07c732473c7908d69bd8d3f.png" TargetMode="External"/><Relationship Id="rId2114" Type="http://schemas.openxmlformats.org/officeDocument/2006/relationships/hyperlink" Target="http://abs.twimg.com/images/themes/theme1/bg.png" TargetMode="External"/><Relationship Id="rId640" Type="http://schemas.openxmlformats.org/officeDocument/2006/relationships/hyperlink" Target="https://pbs.twimg.com/profile_banners/2931277476/1454588015" TargetMode="External"/><Relationship Id="rId2321" Type="http://schemas.openxmlformats.org/officeDocument/2006/relationships/hyperlink" Target="http://pbs.twimg.com/profile_images/698038997969297408/euq77z_e_normal.png" TargetMode="External"/><Relationship Id="rId4079" Type="http://schemas.openxmlformats.org/officeDocument/2006/relationships/hyperlink" Target="https://twitter.com/khvip979" TargetMode="External"/><Relationship Id="rId4286" Type="http://schemas.openxmlformats.org/officeDocument/2006/relationships/hyperlink" Target="https://twitter.com/khaled_a_z_" TargetMode="External"/><Relationship Id="rId500" Type="http://schemas.openxmlformats.org/officeDocument/2006/relationships/hyperlink" Target="https://pbs.twimg.com/profile_banners/2171064953/1445977093" TargetMode="External"/><Relationship Id="rId1130" Type="http://schemas.openxmlformats.org/officeDocument/2006/relationships/hyperlink" Target="http://pbs.twimg.com/profile_background_images/439188980769120256/QpkDR0IP.jpeg" TargetMode="External"/><Relationship Id="rId4493" Type="http://schemas.openxmlformats.org/officeDocument/2006/relationships/hyperlink" Target="https://twitter.com/alikilshay" TargetMode="External"/><Relationship Id="rId1947" Type="http://schemas.openxmlformats.org/officeDocument/2006/relationships/hyperlink" Target="http://abs.twimg.com/images/themes/theme1/bg.png" TargetMode="External"/><Relationship Id="rId3095" Type="http://schemas.openxmlformats.org/officeDocument/2006/relationships/hyperlink" Target="http://pbs.twimg.com/profile_images/577453309822308353/vjT3aI84_normal.jpeg" TargetMode="External"/><Relationship Id="rId4146" Type="http://schemas.openxmlformats.org/officeDocument/2006/relationships/hyperlink" Target="https://twitter.com/raaid13981" TargetMode="External"/><Relationship Id="rId4353" Type="http://schemas.openxmlformats.org/officeDocument/2006/relationships/hyperlink" Target="https://twitter.com/amaalq8308" TargetMode="External"/><Relationship Id="rId4560" Type="http://schemas.openxmlformats.org/officeDocument/2006/relationships/hyperlink" Target="https://twitter.com/msheee3ll" TargetMode="External"/><Relationship Id="rId1807" Type="http://schemas.openxmlformats.org/officeDocument/2006/relationships/hyperlink" Target="http://abs.twimg.com/images/themes/theme1/bg.png" TargetMode="External"/><Relationship Id="rId3162" Type="http://schemas.openxmlformats.org/officeDocument/2006/relationships/hyperlink" Target="http://pbs.twimg.com/profile_images/683219007227432960/HVIRAJ09_normal.jpg" TargetMode="External"/><Relationship Id="rId4006" Type="http://schemas.openxmlformats.org/officeDocument/2006/relationships/hyperlink" Target="https://twitter.com/al_khaldi0" TargetMode="External"/><Relationship Id="rId4213" Type="http://schemas.openxmlformats.org/officeDocument/2006/relationships/hyperlink" Target="https://twitter.com/salemrakan" TargetMode="External"/><Relationship Id="rId4420" Type="http://schemas.openxmlformats.org/officeDocument/2006/relationships/hyperlink" Target="https://twitter.com/502ksq" TargetMode="External"/><Relationship Id="rId290" Type="http://schemas.openxmlformats.org/officeDocument/2006/relationships/hyperlink" Target="https://pbs.twimg.com/profile_banners/362762928/1451755383" TargetMode="External"/><Relationship Id="rId3022" Type="http://schemas.openxmlformats.org/officeDocument/2006/relationships/hyperlink" Target="http://pbs.twimg.com/profile_images/665969925106892805/kpgdwt98_normal.jpg" TargetMode="External"/><Relationship Id="rId150" Type="http://schemas.openxmlformats.org/officeDocument/2006/relationships/hyperlink" Target="https://pbs.twimg.com/profile_banners/418124886/1452681577" TargetMode="External"/><Relationship Id="rId3979" Type="http://schemas.openxmlformats.org/officeDocument/2006/relationships/hyperlink" Target="https://twitter.com/ree_____fah" TargetMode="External"/><Relationship Id="rId2788" Type="http://schemas.openxmlformats.org/officeDocument/2006/relationships/hyperlink" Target="http://pbs.twimg.com/profile_images/700236191241781248/HX-lorkD_normal.jpg" TargetMode="External"/><Relationship Id="rId2995" Type="http://schemas.openxmlformats.org/officeDocument/2006/relationships/hyperlink" Target="http://pbs.twimg.com/profile_images/3757852597/a71d9f1533853f64e43754200d290df2_normal.jpeg" TargetMode="External"/><Relationship Id="rId3839" Type="http://schemas.openxmlformats.org/officeDocument/2006/relationships/hyperlink" Target="https://twitter.com/bk11wdy" TargetMode="External"/><Relationship Id="rId967" Type="http://schemas.openxmlformats.org/officeDocument/2006/relationships/hyperlink" Target="https://pbs.twimg.com/profile_banners/2348821145/1393097857" TargetMode="External"/><Relationship Id="rId1597" Type="http://schemas.openxmlformats.org/officeDocument/2006/relationships/hyperlink" Target="http://abs.twimg.com/images/themes/theme1/bg.png" TargetMode="External"/><Relationship Id="rId2648" Type="http://schemas.openxmlformats.org/officeDocument/2006/relationships/hyperlink" Target="http://pbs.twimg.com/profile_images/664299131301556224/5rDiBhO5_normal.png" TargetMode="External"/><Relationship Id="rId2855" Type="http://schemas.openxmlformats.org/officeDocument/2006/relationships/hyperlink" Target="http://pbs.twimg.com/profile_images/697133827970486272/MK655ntC_normal.jpg" TargetMode="External"/><Relationship Id="rId3906" Type="http://schemas.openxmlformats.org/officeDocument/2006/relationships/hyperlink" Target="https://twitter.com/bndraltamimi" TargetMode="External"/><Relationship Id="rId96" Type="http://schemas.openxmlformats.org/officeDocument/2006/relationships/hyperlink" Target="https://t.co/D1KMSen3NT" TargetMode="External"/><Relationship Id="rId827" Type="http://schemas.openxmlformats.org/officeDocument/2006/relationships/hyperlink" Target="https://pbs.twimg.com/profile_banners/479723917/1450439566" TargetMode="External"/><Relationship Id="rId1457" Type="http://schemas.openxmlformats.org/officeDocument/2006/relationships/hyperlink" Target="http://abs.twimg.com/images/themes/theme1/bg.png" TargetMode="External"/><Relationship Id="rId1664" Type="http://schemas.openxmlformats.org/officeDocument/2006/relationships/hyperlink" Target="http://abs.twimg.com/images/themes/theme1/bg.png" TargetMode="External"/><Relationship Id="rId1871" Type="http://schemas.openxmlformats.org/officeDocument/2006/relationships/hyperlink" Target="http://abs.twimg.com/images/themes/theme1/bg.png" TargetMode="External"/><Relationship Id="rId2508" Type="http://schemas.openxmlformats.org/officeDocument/2006/relationships/hyperlink" Target="http://pbs.twimg.com/profile_images/629584595629899777/QMpB-gZU_normal.jpg" TargetMode="External"/><Relationship Id="rId2715" Type="http://schemas.openxmlformats.org/officeDocument/2006/relationships/hyperlink" Target="http://pbs.twimg.com/profile_images/684865731104763905/a-SZMcIZ_normal.jpg" TargetMode="External"/><Relationship Id="rId2922" Type="http://schemas.openxmlformats.org/officeDocument/2006/relationships/hyperlink" Target="http://pbs.twimg.com/profile_images/590181453821911040/5zIjfvP6_normal.jpg" TargetMode="External"/><Relationship Id="rId4070" Type="http://schemas.openxmlformats.org/officeDocument/2006/relationships/hyperlink" Target="https://twitter.com/suhajaffal" TargetMode="External"/><Relationship Id="rId1317" Type="http://schemas.openxmlformats.org/officeDocument/2006/relationships/hyperlink" Target="http://abs.twimg.com/images/themes/theme1/bg.png" TargetMode="External"/><Relationship Id="rId1524" Type="http://schemas.openxmlformats.org/officeDocument/2006/relationships/hyperlink" Target="http://abs.twimg.com/images/themes/theme1/bg.png" TargetMode="External"/><Relationship Id="rId1731" Type="http://schemas.openxmlformats.org/officeDocument/2006/relationships/hyperlink" Target="http://abs.twimg.com/images/themes/theme1/bg.png" TargetMode="External"/><Relationship Id="rId23" Type="http://schemas.openxmlformats.org/officeDocument/2006/relationships/hyperlink" Target="http://t.co/17UuHOVsNL" TargetMode="External"/><Relationship Id="rId3489" Type="http://schemas.openxmlformats.org/officeDocument/2006/relationships/hyperlink" Target="http://pbs.twimg.com/profile_images/667065566209941504/m8FtJ570_normal.jpg" TargetMode="External"/><Relationship Id="rId3696" Type="http://schemas.openxmlformats.org/officeDocument/2006/relationships/hyperlink" Target="https://twitter.com/nadanassif7" TargetMode="External"/><Relationship Id="rId2298" Type="http://schemas.openxmlformats.org/officeDocument/2006/relationships/hyperlink" Target="http://pbs.twimg.com/profile_images/673214385381339137/uCxZ8mau_normal.jpg" TargetMode="External"/><Relationship Id="rId3349" Type="http://schemas.openxmlformats.org/officeDocument/2006/relationships/hyperlink" Target="http://pbs.twimg.com/profile_images/440770529251713024/3LoOs1tp_normal.jpeg" TargetMode="External"/><Relationship Id="rId3556" Type="http://schemas.openxmlformats.org/officeDocument/2006/relationships/hyperlink" Target="https://twitter.com/badrgm15" TargetMode="External"/><Relationship Id="rId477" Type="http://schemas.openxmlformats.org/officeDocument/2006/relationships/hyperlink" Target="https://pbs.twimg.com/profile_banners/739904695/1409010410" TargetMode="External"/><Relationship Id="rId684" Type="http://schemas.openxmlformats.org/officeDocument/2006/relationships/hyperlink" Target="https://pbs.twimg.com/profile_banners/514163447/1436664603" TargetMode="External"/><Relationship Id="rId2158" Type="http://schemas.openxmlformats.org/officeDocument/2006/relationships/hyperlink" Target="http://abs.twimg.com/images/themes/theme1/bg.png" TargetMode="External"/><Relationship Id="rId2365" Type="http://schemas.openxmlformats.org/officeDocument/2006/relationships/hyperlink" Target="http://pbs.twimg.com/profile_images/696071067287347200/TSqWWaaU_normal.jpg" TargetMode="External"/><Relationship Id="rId3209" Type="http://schemas.openxmlformats.org/officeDocument/2006/relationships/hyperlink" Target="http://pbs.twimg.com/profile_images/3065233880/a722360b82c0f4ff1212e20ed07debf9_normal.jpeg" TargetMode="External"/><Relationship Id="rId3763" Type="http://schemas.openxmlformats.org/officeDocument/2006/relationships/hyperlink" Target="https://twitter.com/1021omar" TargetMode="External"/><Relationship Id="rId3970" Type="http://schemas.openxmlformats.org/officeDocument/2006/relationships/hyperlink" Target="https://twitter.com/alaasaal" TargetMode="External"/><Relationship Id="rId4607" Type="http://schemas.openxmlformats.org/officeDocument/2006/relationships/hyperlink" Target="https://twitter.com/amo0nahotb" TargetMode="External"/><Relationship Id="rId337" Type="http://schemas.openxmlformats.org/officeDocument/2006/relationships/hyperlink" Target="https://pbs.twimg.com/profile_banners/970810014/1443271920" TargetMode="External"/><Relationship Id="rId891" Type="http://schemas.openxmlformats.org/officeDocument/2006/relationships/hyperlink" Target="https://pbs.twimg.com/profile_banners/2999156888/1443260705" TargetMode="External"/><Relationship Id="rId2018" Type="http://schemas.openxmlformats.org/officeDocument/2006/relationships/hyperlink" Target="http://pbs.twimg.com/profile_background_images/768039259/c09656ae36c08388ec899089186e405c.jpeg" TargetMode="External"/><Relationship Id="rId2572" Type="http://schemas.openxmlformats.org/officeDocument/2006/relationships/hyperlink" Target="http://pbs.twimg.com/profile_images/471264807249657857/nzsLp5Gt_normal.jpeg" TargetMode="External"/><Relationship Id="rId3416" Type="http://schemas.openxmlformats.org/officeDocument/2006/relationships/hyperlink" Target="http://pbs.twimg.com/profile_images/673928650161594368/dDsqCh5b_normal.jpg" TargetMode="External"/><Relationship Id="rId3623" Type="http://schemas.openxmlformats.org/officeDocument/2006/relationships/hyperlink" Target="https://twitter.com/60666kate" TargetMode="External"/><Relationship Id="rId3830" Type="http://schemas.openxmlformats.org/officeDocument/2006/relationships/hyperlink" Target="https://twitter.com/abdullahasiri2" TargetMode="External"/><Relationship Id="rId544" Type="http://schemas.openxmlformats.org/officeDocument/2006/relationships/hyperlink" Target="https://pbs.twimg.com/profile_banners/405840316/1448315367" TargetMode="External"/><Relationship Id="rId751" Type="http://schemas.openxmlformats.org/officeDocument/2006/relationships/hyperlink" Target="https://pbs.twimg.com/profile_banners/721084726/1455443090" TargetMode="External"/><Relationship Id="rId1174" Type="http://schemas.openxmlformats.org/officeDocument/2006/relationships/hyperlink" Target="http://abs.twimg.com/images/themes/theme1/bg.png" TargetMode="External"/><Relationship Id="rId1381" Type="http://schemas.openxmlformats.org/officeDocument/2006/relationships/hyperlink" Target="http://abs.twimg.com/images/themes/theme1/bg.png" TargetMode="External"/><Relationship Id="rId2225" Type="http://schemas.openxmlformats.org/officeDocument/2006/relationships/hyperlink" Target="http://pbs.twimg.com/profile_background_images/598837769/x512affd1a6edbdce10e929148082d7d.png" TargetMode="External"/><Relationship Id="rId2432" Type="http://schemas.openxmlformats.org/officeDocument/2006/relationships/hyperlink" Target="http://pbs.twimg.com/profile_images/637249099746578432/F3aRA5hb_normal.jpg" TargetMode="External"/><Relationship Id="rId404" Type="http://schemas.openxmlformats.org/officeDocument/2006/relationships/hyperlink" Target="https://pbs.twimg.com/profile_banners/356493193/1428454127" TargetMode="External"/><Relationship Id="rId611" Type="http://schemas.openxmlformats.org/officeDocument/2006/relationships/hyperlink" Target="https://pbs.twimg.com/profile_banners/2841255122/1449290094" TargetMode="External"/><Relationship Id="rId1034" Type="http://schemas.openxmlformats.org/officeDocument/2006/relationships/hyperlink" Target="https://pbs.twimg.com/profile_banners/1274618124/1364396898" TargetMode="External"/><Relationship Id="rId1241" Type="http://schemas.openxmlformats.org/officeDocument/2006/relationships/hyperlink" Target="http://abs.twimg.com/images/themes/theme1/bg.png" TargetMode="External"/><Relationship Id="rId4397" Type="http://schemas.openxmlformats.org/officeDocument/2006/relationships/hyperlink" Target="https://twitter.com/stam_05" TargetMode="External"/><Relationship Id="rId1101" Type="http://schemas.openxmlformats.org/officeDocument/2006/relationships/hyperlink" Target="https://pbs.twimg.com/profile_banners/556424127/1419112248" TargetMode="External"/><Relationship Id="rId4257" Type="http://schemas.openxmlformats.org/officeDocument/2006/relationships/hyperlink" Target="https://twitter.com/thumamah" TargetMode="External"/><Relationship Id="rId4464" Type="http://schemas.openxmlformats.org/officeDocument/2006/relationships/hyperlink" Target="https://twitter.com/osamaakl1968" TargetMode="External"/><Relationship Id="rId4671" Type="http://schemas.openxmlformats.org/officeDocument/2006/relationships/hyperlink" Target="https://twitter.com/tarekchindeb" TargetMode="External"/><Relationship Id="rId3066" Type="http://schemas.openxmlformats.org/officeDocument/2006/relationships/hyperlink" Target="http://pbs.twimg.com/profile_images/701005038777458688/BfSG3b4I_normal.jpg" TargetMode="External"/><Relationship Id="rId3273" Type="http://schemas.openxmlformats.org/officeDocument/2006/relationships/hyperlink" Target="http://pbs.twimg.com/profile_images/699818415314186240/8Vstz0aD_normal.jpg" TargetMode="External"/><Relationship Id="rId3480" Type="http://schemas.openxmlformats.org/officeDocument/2006/relationships/hyperlink" Target="http://pbs.twimg.com/profile_images/604267549681823745/txJYruFi_normal.jpg" TargetMode="External"/><Relationship Id="rId4117" Type="http://schemas.openxmlformats.org/officeDocument/2006/relationships/hyperlink" Target="https://twitter.com/khalidalkhalifa" TargetMode="External"/><Relationship Id="rId4324" Type="http://schemas.openxmlformats.org/officeDocument/2006/relationships/hyperlink" Target="https://twitter.com/oyy" TargetMode="External"/><Relationship Id="rId4531" Type="http://schemas.openxmlformats.org/officeDocument/2006/relationships/hyperlink" Target="https://twitter.com/saed_alrogi" TargetMode="External"/><Relationship Id="rId194" Type="http://schemas.openxmlformats.org/officeDocument/2006/relationships/hyperlink" Target="https://pbs.twimg.com/profile_banners/478949147/1454950710" TargetMode="External"/><Relationship Id="rId1918" Type="http://schemas.openxmlformats.org/officeDocument/2006/relationships/hyperlink" Target="http://abs.twimg.com/images/themes/theme1/bg.png" TargetMode="External"/><Relationship Id="rId2082" Type="http://schemas.openxmlformats.org/officeDocument/2006/relationships/hyperlink" Target="http://abs.twimg.com/images/themes/theme1/bg.png" TargetMode="External"/><Relationship Id="rId3133" Type="http://schemas.openxmlformats.org/officeDocument/2006/relationships/hyperlink" Target="http://pbs.twimg.com/profile_images/603471851528933376/pdwAyrat_normal.jpg" TargetMode="External"/><Relationship Id="rId261" Type="http://schemas.openxmlformats.org/officeDocument/2006/relationships/hyperlink" Target="https://pbs.twimg.com/profile_banners/3163015675/1455500079" TargetMode="External"/><Relationship Id="rId3340" Type="http://schemas.openxmlformats.org/officeDocument/2006/relationships/hyperlink" Target="http://pbs.twimg.com/profile_images/3000604909/b5d36648bd281eb6a9d7d278d8049c21_normal.jpeg" TargetMode="External"/><Relationship Id="rId2899" Type="http://schemas.openxmlformats.org/officeDocument/2006/relationships/hyperlink" Target="http://pbs.twimg.com/profile_images/647654764826656768/rrCiZWOI_normal.jpg" TargetMode="External"/><Relationship Id="rId3200" Type="http://schemas.openxmlformats.org/officeDocument/2006/relationships/hyperlink" Target="http://pbs.twimg.com/profile_images/649545325271625728/PuppDo3F_normal.jpg" TargetMode="External"/><Relationship Id="rId121" Type="http://schemas.openxmlformats.org/officeDocument/2006/relationships/hyperlink" Target="https://t.co/cKnhr0frgd" TargetMode="External"/><Relationship Id="rId2759" Type="http://schemas.openxmlformats.org/officeDocument/2006/relationships/hyperlink" Target="http://pbs.twimg.com/profile_images/429952647245078528/19rew7JU_normal.jpeg" TargetMode="External"/><Relationship Id="rId2966" Type="http://schemas.openxmlformats.org/officeDocument/2006/relationships/hyperlink" Target="http://pbs.twimg.com/profile_images/699319375359275008/55QZ2_qU_normal.jpg" TargetMode="External"/><Relationship Id="rId938" Type="http://schemas.openxmlformats.org/officeDocument/2006/relationships/hyperlink" Target="https://pbs.twimg.com/profile_banners/2332141369/1454936429" TargetMode="External"/><Relationship Id="rId1568" Type="http://schemas.openxmlformats.org/officeDocument/2006/relationships/hyperlink" Target="http://abs.twimg.com/images/themes/theme1/bg.png" TargetMode="External"/><Relationship Id="rId1775" Type="http://schemas.openxmlformats.org/officeDocument/2006/relationships/hyperlink" Target="http://abs.twimg.com/images/themes/theme1/bg.png" TargetMode="External"/><Relationship Id="rId2619" Type="http://schemas.openxmlformats.org/officeDocument/2006/relationships/hyperlink" Target="http://pbs.twimg.com/profile_images/675858120636309504/4e2wivQD_normal.jpg" TargetMode="External"/><Relationship Id="rId2826" Type="http://schemas.openxmlformats.org/officeDocument/2006/relationships/hyperlink" Target="http://pbs.twimg.com/profile_images/683362192629043200/iCgAE-xe_normal.jpg" TargetMode="External"/><Relationship Id="rId4181" Type="http://schemas.openxmlformats.org/officeDocument/2006/relationships/hyperlink" Target="https://twitter.com/jubreenah" TargetMode="External"/><Relationship Id="rId67" Type="http://schemas.openxmlformats.org/officeDocument/2006/relationships/hyperlink" Target="https://t.co/b5hO8mwjxJ" TargetMode="External"/><Relationship Id="rId1428" Type="http://schemas.openxmlformats.org/officeDocument/2006/relationships/hyperlink" Target="http://pbs.twimg.com/profile_background_images/690966322318946304/E_bq_VjX.jpg" TargetMode="External"/><Relationship Id="rId1635" Type="http://schemas.openxmlformats.org/officeDocument/2006/relationships/hyperlink" Target="http://abs.twimg.com/images/themes/theme1/bg.png" TargetMode="External"/><Relationship Id="rId1982" Type="http://schemas.openxmlformats.org/officeDocument/2006/relationships/hyperlink" Target="http://abs.twimg.com/images/themes/theme1/bg.png" TargetMode="External"/><Relationship Id="rId4041" Type="http://schemas.openxmlformats.org/officeDocument/2006/relationships/hyperlink" Target="https://twitter.com/einsan" TargetMode="External"/><Relationship Id="rId1842" Type="http://schemas.openxmlformats.org/officeDocument/2006/relationships/hyperlink" Target="http://abs.twimg.com/images/themes/theme1/bg.png" TargetMode="External"/><Relationship Id="rId1702" Type="http://schemas.openxmlformats.org/officeDocument/2006/relationships/hyperlink" Target="http://abs.twimg.com/images/themes/theme5/bg.gif" TargetMode="External"/><Relationship Id="rId3667" Type="http://schemas.openxmlformats.org/officeDocument/2006/relationships/hyperlink" Target="https://twitter.com/hassanzeaiter35" TargetMode="External"/><Relationship Id="rId3874" Type="http://schemas.openxmlformats.org/officeDocument/2006/relationships/hyperlink" Target="https://twitter.com/rwa8hrwagh" TargetMode="External"/><Relationship Id="rId4718" Type="http://schemas.openxmlformats.org/officeDocument/2006/relationships/hyperlink" Target="https://twitter.com/abdullah1961" TargetMode="External"/><Relationship Id="rId588" Type="http://schemas.openxmlformats.org/officeDocument/2006/relationships/hyperlink" Target="https://pbs.twimg.com/profile_banners/332079767/1447401771" TargetMode="External"/><Relationship Id="rId795" Type="http://schemas.openxmlformats.org/officeDocument/2006/relationships/hyperlink" Target="https://pbs.twimg.com/profile_banners/377236392/1438299032" TargetMode="External"/><Relationship Id="rId2269" Type="http://schemas.openxmlformats.org/officeDocument/2006/relationships/hyperlink" Target="http://abs.twimg.com/images/themes/theme9/bg.gif" TargetMode="External"/><Relationship Id="rId2476" Type="http://schemas.openxmlformats.org/officeDocument/2006/relationships/hyperlink" Target="http://pbs.twimg.com/profile_images/676757860391481345/cnBF6nLD_normal.jpg" TargetMode="External"/><Relationship Id="rId2683" Type="http://schemas.openxmlformats.org/officeDocument/2006/relationships/hyperlink" Target="http://pbs.twimg.com/profile_images/598599720911507456/Vwd7exCi_normal.jpg" TargetMode="External"/><Relationship Id="rId2890" Type="http://schemas.openxmlformats.org/officeDocument/2006/relationships/hyperlink" Target="http://pbs.twimg.com/profile_images/590886677314310144/XHePB8Rn_normal.jpg" TargetMode="External"/><Relationship Id="rId3527" Type="http://schemas.openxmlformats.org/officeDocument/2006/relationships/hyperlink" Target="https://twitter.com/6bf12d6a14f24e7" TargetMode="External"/><Relationship Id="rId3734" Type="http://schemas.openxmlformats.org/officeDocument/2006/relationships/hyperlink" Target="https://twitter.com/3beeeerrr121" TargetMode="External"/><Relationship Id="rId3941" Type="http://schemas.openxmlformats.org/officeDocument/2006/relationships/hyperlink" Target="https://twitter.com/lawles6" TargetMode="External"/><Relationship Id="rId448" Type="http://schemas.openxmlformats.org/officeDocument/2006/relationships/hyperlink" Target="https://pbs.twimg.com/profile_banners/610314985/1427897298" TargetMode="External"/><Relationship Id="rId655" Type="http://schemas.openxmlformats.org/officeDocument/2006/relationships/hyperlink" Target="https://pbs.twimg.com/profile_banners/4203705046/1455845609" TargetMode="External"/><Relationship Id="rId862" Type="http://schemas.openxmlformats.org/officeDocument/2006/relationships/hyperlink" Target="https://pbs.twimg.com/profile_banners/335556280/1449533521" TargetMode="External"/><Relationship Id="rId1078" Type="http://schemas.openxmlformats.org/officeDocument/2006/relationships/hyperlink" Target="https://pbs.twimg.com/profile_banners/487693967/1446956194" TargetMode="External"/><Relationship Id="rId1285" Type="http://schemas.openxmlformats.org/officeDocument/2006/relationships/hyperlink" Target="http://abs.twimg.com/images/themes/theme1/bg.png" TargetMode="External"/><Relationship Id="rId1492" Type="http://schemas.openxmlformats.org/officeDocument/2006/relationships/hyperlink" Target="http://abs.twimg.com/images/themes/theme1/bg.png" TargetMode="External"/><Relationship Id="rId2129" Type="http://schemas.openxmlformats.org/officeDocument/2006/relationships/hyperlink" Target="http://abs.twimg.com/images/themes/theme1/bg.png" TargetMode="External"/><Relationship Id="rId2336" Type="http://schemas.openxmlformats.org/officeDocument/2006/relationships/hyperlink" Target="http://pbs.twimg.com/profile_images/681216917818982404/89-DRnHU_normal.jpg" TargetMode="External"/><Relationship Id="rId2543" Type="http://schemas.openxmlformats.org/officeDocument/2006/relationships/hyperlink" Target="http://pbs.twimg.com/profile_images/635769029307731968/gBgivJS-_normal.jpg" TargetMode="External"/><Relationship Id="rId2750" Type="http://schemas.openxmlformats.org/officeDocument/2006/relationships/hyperlink" Target="http://pbs.twimg.com/profile_images/695771707869675522/GGhXEXAe_normal.jpg" TargetMode="External"/><Relationship Id="rId3801" Type="http://schemas.openxmlformats.org/officeDocument/2006/relationships/hyperlink" Target="https://twitter.com/7aa1aa479c40461" TargetMode="External"/><Relationship Id="rId308" Type="http://schemas.openxmlformats.org/officeDocument/2006/relationships/hyperlink" Target="https://pbs.twimg.com/profile_banners/2564860412/1455704282" TargetMode="External"/><Relationship Id="rId515" Type="http://schemas.openxmlformats.org/officeDocument/2006/relationships/hyperlink" Target="https://pbs.twimg.com/profile_banners/139929048/1443748782" TargetMode="External"/><Relationship Id="rId722" Type="http://schemas.openxmlformats.org/officeDocument/2006/relationships/hyperlink" Target="https://pbs.twimg.com/profile_banners/398343582/1452560385" TargetMode="External"/><Relationship Id="rId1145" Type="http://schemas.openxmlformats.org/officeDocument/2006/relationships/hyperlink" Target="http://abs.twimg.com/images/themes/theme1/bg.png" TargetMode="External"/><Relationship Id="rId1352" Type="http://schemas.openxmlformats.org/officeDocument/2006/relationships/hyperlink" Target="http://pbs.twimg.com/profile_background_images/532964147/x80c2cf67a3c36657f28fec9ecd01f4e.jpg" TargetMode="External"/><Relationship Id="rId2403" Type="http://schemas.openxmlformats.org/officeDocument/2006/relationships/hyperlink" Target="http://pbs.twimg.com/profile_images/587679285508358144/6qCE9RPi_normal.png" TargetMode="External"/><Relationship Id="rId1005" Type="http://schemas.openxmlformats.org/officeDocument/2006/relationships/hyperlink" Target="https://pbs.twimg.com/profile_banners/1009519040/1446946860" TargetMode="External"/><Relationship Id="rId1212" Type="http://schemas.openxmlformats.org/officeDocument/2006/relationships/hyperlink" Target="http://abs.twimg.com/images/themes/theme1/bg.png" TargetMode="External"/><Relationship Id="rId2610" Type="http://schemas.openxmlformats.org/officeDocument/2006/relationships/hyperlink" Target="http://pbs.twimg.com/profile_images/594536029224329217/NlKI3Slu_normal.jpg" TargetMode="External"/><Relationship Id="rId4368" Type="http://schemas.openxmlformats.org/officeDocument/2006/relationships/hyperlink" Target="https://twitter.com/eidadwaihi" TargetMode="External"/><Relationship Id="rId4575" Type="http://schemas.openxmlformats.org/officeDocument/2006/relationships/hyperlink" Target="https://twitter.com/sstts20201" TargetMode="External"/><Relationship Id="rId3177" Type="http://schemas.openxmlformats.org/officeDocument/2006/relationships/hyperlink" Target="http://abs.twimg.com/sticky/default_profile_images/default_profile_0_normal.png" TargetMode="External"/><Relationship Id="rId4228" Type="http://schemas.openxmlformats.org/officeDocument/2006/relationships/hyperlink" Target="https://twitter.com/abohuseen0651" TargetMode="External"/><Relationship Id="rId3037" Type="http://schemas.openxmlformats.org/officeDocument/2006/relationships/hyperlink" Target="http://pbs.twimg.com/profile_images/622123115271688192/8GPugOZL_normal.jpg" TargetMode="External"/><Relationship Id="rId3384" Type="http://schemas.openxmlformats.org/officeDocument/2006/relationships/hyperlink" Target="http://pbs.twimg.com/profile_images/647250692806078464/YcU4WVK9_normal.jpg" TargetMode="External"/><Relationship Id="rId3591" Type="http://schemas.openxmlformats.org/officeDocument/2006/relationships/hyperlink" Target="https://twitter.com/aghamdiamer" TargetMode="External"/><Relationship Id="rId4435" Type="http://schemas.openxmlformats.org/officeDocument/2006/relationships/hyperlink" Target="https://twitter.com/mjeed_su" TargetMode="External"/><Relationship Id="rId4642" Type="http://schemas.openxmlformats.org/officeDocument/2006/relationships/hyperlink" Target="https://twitter.com/jaleddibbridge" TargetMode="External"/><Relationship Id="rId2193" Type="http://schemas.openxmlformats.org/officeDocument/2006/relationships/hyperlink" Target="http://pbs.twimg.com/profile_background_images/378800000130055358/jTE38E2C.jpeg" TargetMode="External"/><Relationship Id="rId3244" Type="http://schemas.openxmlformats.org/officeDocument/2006/relationships/hyperlink" Target="http://pbs.twimg.com/profile_images/695324630056361984/Yhuf7d1m_normal.jpg" TargetMode="External"/><Relationship Id="rId3451" Type="http://schemas.openxmlformats.org/officeDocument/2006/relationships/hyperlink" Target="http://pbs.twimg.com/profile_images/589036210535796738/Z-zb3bX0_normal.jpg" TargetMode="External"/><Relationship Id="rId4502" Type="http://schemas.openxmlformats.org/officeDocument/2006/relationships/hyperlink" Target="https://twitter.com/mustafa_bta3_ko" TargetMode="External"/><Relationship Id="rId165" Type="http://schemas.openxmlformats.org/officeDocument/2006/relationships/hyperlink" Target="https://pbs.twimg.com/profile_banners/3373388865/1454367966" TargetMode="External"/><Relationship Id="rId372" Type="http://schemas.openxmlformats.org/officeDocument/2006/relationships/hyperlink" Target="https://pbs.twimg.com/profile_banners/144105935/1453268417" TargetMode="External"/><Relationship Id="rId2053" Type="http://schemas.openxmlformats.org/officeDocument/2006/relationships/hyperlink" Target="http://abs.twimg.com/images/themes/theme1/bg.png" TargetMode="External"/><Relationship Id="rId2260" Type="http://schemas.openxmlformats.org/officeDocument/2006/relationships/hyperlink" Target="http://abs.twimg.com/images/themes/theme9/bg.gif" TargetMode="External"/><Relationship Id="rId3104" Type="http://schemas.openxmlformats.org/officeDocument/2006/relationships/hyperlink" Target="http://pbs.twimg.com/profile_images/699955013037203456/xTFX4OyS_normal.jpg" TargetMode="External"/><Relationship Id="rId3311" Type="http://schemas.openxmlformats.org/officeDocument/2006/relationships/hyperlink" Target="http://pbs.twimg.com/profile_images/686586641083936768/nKI6Vznq_normal.jpg" TargetMode="External"/><Relationship Id="rId232" Type="http://schemas.openxmlformats.org/officeDocument/2006/relationships/hyperlink" Target="https://pbs.twimg.com/profile_banners/3036348660/1427658187" TargetMode="External"/><Relationship Id="rId2120" Type="http://schemas.openxmlformats.org/officeDocument/2006/relationships/hyperlink" Target="http://abs.twimg.com/images/themes/theme1/bg.png" TargetMode="External"/><Relationship Id="rId1679" Type="http://schemas.openxmlformats.org/officeDocument/2006/relationships/hyperlink" Target="http://abs.twimg.com/images/themes/theme9/bg.gif" TargetMode="External"/><Relationship Id="rId4085" Type="http://schemas.openxmlformats.org/officeDocument/2006/relationships/hyperlink" Target="https://twitter.com/saadaseri" TargetMode="External"/><Relationship Id="rId4292" Type="http://schemas.openxmlformats.org/officeDocument/2006/relationships/hyperlink" Target="https://twitter.com/wahalan" TargetMode="External"/><Relationship Id="rId1886" Type="http://schemas.openxmlformats.org/officeDocument/2006/relationships/hyperlink" Target="http://abs.twimg.com/images/themes/theme1/bg.png" TargetMode="External"/><Relationship Id="rId2937" Type="http://schemas.openxmlformats.org/officeDocument/2006/relationships/hyperlink" Target="http://pbs.twimg.com/profile_images/558734584125210624/HMy9Sfmy_normal.jpeg" TargetMode="External"/><Relationship Id="rId4152" Type="http://schemas.openxmlformats.org/officeDocument/2006/relationships/hyperlink" Target="https://twitter.com/aziz30ksa" TargetMode="External"/><Relationship Id="rId909" Type="http://schemas.openxmlformats.org/officeDocument/2006/relationships/hyperlink" Target="https://pbs.twimg.com/profile_banners/1062876444/1376069424" TargetMode="External"/><Relationship Id="rId1539" Type="http://schemas.openxmlformats.org/officeDocument/2006/relationships/hyperlink" Target="http://pbs.twimg.com/profile_background_images/693062839314059265/9rcclsL_.jpg" TargetMode="External"/><Relationship Id="rId1746" Type="http://schemas.openxmlformats.org/officeDocument/2006/relationships/hyperlink" Target="http://abs.twimg.com/images/themes/theme1/bg.png" TargetMode="External"/><Relationship Id="rId1953" Type="http://schemas.openxmlformats.org/officeDocument/2006/relationships/hyperlink" Target="http://abs.twimg.com/images/themes/theme1/bg.png" TargetMode="External"/><Relationship Id="rId38" Type="http://schemas.openxmlformats.org/officeDocument/2006/relationships/hyperlink" Target="https://t.co/iq1ND0oEPi" TargetMode="External"/><Relationship Id="rId1606" Type="http://schemas.openxmlformats.org/officeDocument/2006/relationships/hyperlink" Target="http://abs.twimg.com/images/themes/theme1/bg.png" TargetMode="External"/><Relationship Id="rId1813" Type="http://schemas.openxmlformats.org/officeDocument/2006/relationships/hyperlink" Target="http://abs.twimg.com/images/themes/theme1/bg.png" TargetMode="External"/><Relationship Id="rId4012" Type="http://schemas.openxmlformats.org/officeDocument/2006/relationships/hyperlink" Target="https://twitter.com/mubfox20009" TargetMode="External"/><Relationship Id="rId3778" Type="http://schemas.openxmlformats.org/officeDocument/2006/relationships/hyperlink" Target="https://twitter.com/malanzi3" TargetMode="External"/><Relationship Id="rId3985" Type="http://schemas.openxmlformats.org/officeDocument/2006/relationships/hyperlink" Target="https://twitter.com/yalkhalifah14" TargetMode="External"/><Relationship Id="rId699" Type="http://schemas.openxmlformats.org/officeDocument/2006/relationships/hyperlink" Target="https://pbs.twimg.com/profile_banners/3098463092/1455569413" TargetMode="External"/><Relationship Id="rId2587" Type="http://schemas.openxmlformats.org/officeDocument/2006/relationships/hyperlink" Target="http://pbs.twimg.com/profile_images/692465842806743042/VFxW6g_R_normal.jpg" TargetMode="External"/><Relationship Id="rId2794" Type="http://schemas.openxmlformats.org/officeDocument/2006/relationships/hyperlink" Target="http://pbs.twimg.com/profile_images/661838710414180352/7XL1-gaU_normal.jpg" TargetMode="External"/><Relationship Id="rId3638" Type="http://schemas.openxmlformats.org/officeDocument/2006/relationships/hyperlink" Target="https://twitter.com/mamdoh2580omar" TargetMode="External"/><Relationship Id="rId3845" Type="http://schemas.openxmlformats.org/officeDocument/2006/relationships/hyperlink" Target="https://twitter.com/ksa24" TargetMode="External"/><Relationship Id="rId559" Type="http://schemas.openxmlformats.org/officeDocument/2006/relationships/hyperlink" Target="https://pbs.twimg.com/profile_banners/4027692196/1445643696" TargetMode="External"/><Relationship Id="rId766" Type="http://schemas.openxmlformats.org/officeDocument/2006/relationships/hyperlink" Target="https://pbs.twimg.com/profile_banners/3128170523/1431314341" TargetMode="External"/><Relationship Id="rId1189" Type="http://schemas.openxmlformats.org/officeDocument/2006/relationships/hyperlink" Target="http://pbs.twimg.com/profile_background_images/577791763986796544/PCTptcDj.png" TargetMode="External"/><Relationship Id="rId1396" Type="http://schemas.openxmlformats.org/officeDocument/2006/relationships/hyperlink" Target="http://abs.twimg.com/images/themes/theme1/bg.png" TargetMode="External"/><Relationship Id="rId2447" Type="http://schemas.openxmlformats.org/officeDocument/2006/relationships/hyperlink" Target="http://pbs.twimg.com/profile_images/665764978151002112/q8x6NzcI_normal.jpg" TargetMode="External"/><Relationship Id="rId419" Type="http://schemas.openxmlformats.org/officeDocument/2006/relationships/hyperlink" Target="https://pbs.twimg.com/profile_banners/701177444/1455704064" TargetMode="External"/><Relationship Id="rId626" Type="http://schemas.openxmlformats.org/officeDocument/2006/relationships/hyperlink" Target="https://pbs.twimg.com/profile_banners/4841942561/1454889901" TargetMode="External"/><Relationship Id="rId973" Type="http://schemas.openxmlformats.org/officeDocument/2006/relationships/hyperlink" Target="https://pbs.twimg.com/profile_banners/635480564/1455436279" TargetMode="External"/><Relationship Id="rId1049" Type="http://schemas.openxmlformats.org/officeDocument/2006/relationships/hyperlink" Target="https://pbs.twimg.com/profile_banners/166513119/1454084245" TargetMode="External"/><Relationship Id="rId1256" Type="http://schemas.openxmlformats.org/officeDocument/2006/relationships/hyperlink" Target="http://abs.twimg.com/images/themes/theme1/bg.png" TargetMode="External"/><Relationship Id="rId2307" Type="http://schemas.openxmlformats.org/officeDocument/2006/relationships/hyperlink" Target="http://pbs.twimg.com/profile_images/635977044250218496/W5BAtjxX_normal.jpg" TargetMode="External"/><Relationship Id="rId2654" Type="http://schemas.openxmlformats.org/officeDocument/2006/relationships/hyperlink" Target="http://pbs.twimg.com/profile_images/679565896017416192/8fRt4Scb_normal.jpg" TargetMode="External"/><Relationship Id="rId2861" Type="http://schemas.openxmlformats.org/officeDocument/2006/relationships/hyperlink" Target="http://pbs.twimg.com/profile_images/690382033030377472/p0cBDkND_normal.jpg" TargetMode="External"/><Relationship Id="rId3705" Type="http://schemas.openxmlformats.org/officeDocument/2006/relationships/hyperlink" Target="https://twitter.com/ejkeyrouz" TargetMode="External"/><Relationship Id="rId3912" Type="http://schemas.openxmlformats.org/officeDocument/2006/relationships/hyperlink" Target="https://twitter.com/amal_sa60" TargetMode="External"/><Relationship Id="rId833" Type="http://schemas.openxmlformats.org/officeDocument/2006/relationships/hyperlink" Target="https://pbs.twimg.com/profile_banners/2550928320/1446070805" TargetMode="External"/><Relationship Id="rId1116" Type="http://schemas.openxmlformats.org/officeDocument/2006/relationships/hyperlink" Target="https://pbs.twimg.com/profile_banners/607183464/1432331639" TargetMode="External"/><Relationship Id="rId1463" Type="http://schemas.openxmlformats.org/officeDocument/2006/relationships/hyperlink" Target="http://abs.twimg.com/images/themes/theme1/bg.png" TargetMode="External"/><Relationship Id="rId1670" Type="http://schemas.openxmlformats.org/officeDocument/2006/relationships/hyperlink" Target="http://abs.twimg.com/images/themes/theme1/bg.png" TargetMode="External"/><Relationship Id="rId2514" Type="http://schemas.openxmlformats.org/officeDocument/2006/relationships/hyperlink" Target="http://pbs.twimg.com/profile_images/694032793400131588/FaHpiD5B_normal.jpg" TargetMode="External"/><Relationship Id="rId2721" Type="http://schemas.openxmlformats.org/officeDocument/2006/relationships/hyperlink" Target="http://pbs.twimg.com/profile_images/700997356351840258/sSovyavp_normal.jpg" TargetMode="External"/><Relationship Id="rId900" Type="http://schemas.openxmlformats.org/officeDocument/2006/relationships/hyperlink" Target="https://pbs.twimg.com/profile_banners/911317236/1430176237" TargetMode="External"/><Relationship Id="rId1323" Type="http://schemas.openxmlformats.org/officeDocument/2006/relationships/hyperlink" Target="http://abs.twimg.com/images/themes/theme1/bg.png" TargetMode="External"/><Relationship Id="rId1530" Type="http://schemas.openxmlformats.org/officeDocument/2006/relationships/hyperlink" Target="http://abs.twimg.com/images/themes/theme1/bg.png" TargetMode="External"/><Relationship Id="rId4479" Type="http://schemas.openxmlformats.org/officeDocument/2006/relationships/hyperlink" Target="https://twitter.com/staar2020" TargetMode="External"/><Relationship Id="rId4686" Type="http://schemas.openxmlformats.org/officeDocument/2006/relationships/hyperlink" Target="https://twitter.com/ahmed_7_mub" TargetMode="External"/><Relationship Id="rId3288" Type="http://schemas.openxmlformats.org/officeDocument/2006/relationships/hyperlink" Target="http://pbs.twimg.com/profile_images/3661886200/c7be6334fe12b0400d112e9d82db8d3a_normal.jpeg" TargetMode="External"/><Relationship Id="rId3495" Type="http://schemas.openxmlformats.org/officeDocument/2006/relationships/hyperlink" Target="http://pbs.twimg.com/profile_images/584131285834014722/i5Y7Dd_K_normal.jpg" TargetMode="External"/><Relationship Id="rId4339" Type="http://schemas.openxmlformats.org/officeDocument/2006/relationships/hyperlink" Target="https://twitter.com/a6491f" TargetMode="External"/><Relationship Id="rId4546" Type="http://schemas.openxmlformats.org/officeDocument/2006/relationships/hyperlink" Target="https://twitter.com/467335" TargetMode="External"/><Relationship Id="rId2097" Type="http://schemas.openxmlformats.org/officeDocument/2006/relationships/hyperlink" Target="http://abs.twimg.com/images/themes/theme1/bg.png" TargetMode="External"/><Relationship Id="rId3148" Type="http://schemas.openxmlformats.org/officeDocument/2006/relationships/hyperlink" Target="http://pbs.twimg.com/profile_images/3023728361/11267f96e5a061cc4005560854b23e54_normal.jpeg" TargetMode="External"/><Relationship Id="rId3355" Type="http://schemas.openxmlformats.org/officeDocument/2006/relationships/hyperlink" Target="http://pbs.twimg.com/profile_images/586901092677464064/AxzQ5dik_normal.jpg" TargetMode="External"/><Relationship Id="rId3562" Type="http://schemas.openxmlformats.org/officeDocument/2006/relationships/hyperlink" Target="https://twitter.com/chamlorg" TargetMode="External"/><Relationship Id="rId4406" Type="http://schemas.openxmlformats.org/officeDocument/2006/relationships/hyperlink" Target="https://twitter.com/abn3am" TargetMode="External"/><Relationship Id="rId4613" Type="http://schemas.openxmlformats.org/officeDocument/2006/relationships/hyperlink" Target="https://twitter.com/jamalsharif2826" TargetMode="External"/><Relationship Id="rId276" Type="http://schemas.openxmlformats.org/officeDocument/2006/relationships/hyperlink" Target="https://pbs.twimg.com/profile_banners/3373397363/1436762632" TargetMode="External"/><Relationship Id="rId483" Type="http://schemas.openxmlformats.org/officeDocument/2006/relationships/hyperlink" Target="https://pbs.twimg.com/profile_banners/2984258534/1421338713" TargetMode="External"/><Relationship Id="rId690" Type="http://schemas.openxmlformats.org/officeDocument/2006/relationships/hyperlink" Target="https://pbs.twimg.com/profile_banners/302574935/1374723414" TargetMode="External"/><Relationship Id="rId2164" Type="http://schemas.openxmlformats.org/officeDocument/2006/relationships/hyperlink" Target="http://abs.twimg.com/images/themes/theme1/bg.png" TargetMode="External"/><Relationship Id="rId2371" Type="http://schemas.openxmlformats.org/officeDocument/2006/relationships/hyperlink" Target="http://pbs.twimg.com/profile_images/696628078097887232/3-wHf7oc_normal.jpg" TargetMode="External"/><Relationship Id="rId3008" Type="http://schemas.openxmlformats.org/officeDocument/2006/relationships/hyperlink" Target="http://pbs.twimg.com/profile_images/690336682349105152/XwQPPwxC_normal.jpg" TargetMode="External"/><Relationship Id="rId3215" Type="http://schemas.openxmlformats.org/officeDocument/2006/relationships/hyperlink" Target="http://pbs.twimg.com/profile_images/647565056054419457/uOmiUyeF_normal.jpg" TargetMode="External"/><Relationship Id="rId3422" Type="http://schemas.openxmlformats.org/officeDocument/2006/relationships/hyperlink" Target="http://pbs.twimg.com/profile_images/699857084456644608/RunR2Igx_normal.jpg" TargetMode="External"/><Relationship Id="rId136" Type="http://schemas.openxmlformats.org/officeDocument/2006/relationships/hyperlink" Target="https://t.co/MPTFtIekc6" TargetMode="External"/><Relationship Id="rId343" Type="http://schemas.openxmlformats.org/officeDocument/2006/relationships/hyperlink" Target="https://pbs.twimg.com/profile_banners/716865008/1366360390" TargetMode="External"/><Relationship Id="rId550" Type="http://schemas.openxmlformats.org/officeDocument/2006/relationships/hyperlink" Target="https://pbs.twimg.com/profile_banners/595554239/1430325762" TargetMode="External"/><Relationship Id="rId1180" Type="http://schemas.openxmlformats.org/officeDocument/2006/relationships/hyperlink" Target="http://abs.twimg.com/images/themes/theme1/bg.png" TargetMode="External"/><Relationship Id="rId2024" Type="http://schemas.openxmlformats.org/officeDocument/2006/relationships/hyperlink" Target="http://pbs.twimg.com/profile_background_images/378800000047933853/739293af1844c38c30371f04a72f2efc.jpeg" TargetMode="External"/><Relationship Id="rId2231" Type="http://schemas.openxmlformats.org/officeDocument/2006/relationships/hyperlink" Target="http://abs.twimg.com/images/themes/theme1/bg.png" TargetMode="External"/><Relationship Id="rId203" Type="http://schemas.openxmlformats.org/officeDocument/2006/relationships/hyperlink" Target="https://pbs.twimg.com/profile_banners/339600874/1401035650" TargetMode="External"/><Relationship Id="rId1040" Type="http://schemas.openxmlformats.org/officeDocument/2006/relationships/hyperlink" Target="https://pbs.twimg.com/profile_banners/365534054/1431713802" TargetMode="External"/><Relationship Id="rId4196" Type="http://schemas.openxmlformats.org/officeDocument/2006/relationships/hyperlink" Target="https://twitter.com/5a1di" TargetMode="External"/><Relationship Id="rId410" Type="http://schemas.openxmlformats.org/officeDocument/2006/relationships/hyperlink" Target="https://pbs.twimg.com/profile_banners/465784801/1451823502" TargetMode="External"/><Relationship Id="rId1997" Type="http://schemas.openxmlformats.org/officeDocument/2006/relationships/hyperlink" Target="http://abs.twimg.com/images/themes/theme17/bg.gif" TargetMode="External"/><Relationship Id="rId4056" Type="http://schemas.openxmlformats.org/officeDocument/2006/relationships/hyperlink" Target="https://twitter.com/ali055614" TargetMode="External"/><Relationship Id="rId1857" Type="http://schemas.openxmlformats.org/officeDocument/2006/relationships/hyperlink" Target="http://abs.twimg.com/images/themes/theme1/bg.png" TargetMode="External"/><Relationship Id="rId2908" Type="http://schemas.openxmlformats.org/officeDocument/2006/relationships/hyperlink" Target="http://pbs.twimg.com/profile_images/657538944645660672/IDyecIFk_normal.jpg" TargetMode="External"/><Relationship Id="rId4263" Type="http://schemas.openxmlformats.org/officeDocument/2006/relationships/hyperlink" Target="https://twitter.com/d70m_o" TargetMode="External"/><Relationship Id="rId4470" Type="http://schemas.openxmlformats.org/officeDocument/2006/relationships/hyperlink" Target="https://twitter.com/gassan_z" TargetMode="External"/><Relationship Id="rId1717" Type="http://schemas.openxmlformats.org/officeDocument/2006/relationships/hyperlink" Target="http://abs.twimg.com/images/themes/theme1/bg.png" TargetMode="External"/><Relationship Id="rId1924" Type="http://schemas.openxmlformats.org/officeDocument/2006/relationships/hyperlink" Target="http://abs.twimg.com/images/themes/theme1/bg.png" TargetMode="External"/><Relationship Id="rId3072" Type="http://schemas.openxmlformats.org/officeDocument/2006/relationships/hyperlink" Target="http://pbs.twimg.com/profile_images/649654207583158273/N8yFJkBm_normal.jpg" TargetMode="External"/><Relationship Id="rId4123" Type="http://schemas.openxmlformats.org/officeDocument/2006/relationships/hyperlink" Target="https://twitter.com/dr_faisal1994" TargetMode="External"/><Relationship Id="rId4330" Type="http://schemas.openxmlformats.org/officeDocument/2006/relationships/hyperlink" Target="https://twitter.com/imohammdnajmi" TargetMode="External"/><Relationship Id="rId3889" Type="http://schemas.openxmlformats.org/officeDocument/2006/relationships/hyperlink" Target="https://twitter.com/fhad19051" TargetMode="External"/><Relationship Id="rId2698" Type="http://schemas.openxmlformats.org/officeDocument/2006/relationships/hyperlink" Target="http://abs.twimg.com/sticky/default_profile_images/default_profile_1_normal.png" TargetMode="External"/><Relationship Id="rId3749" Type="http://schemas.openxmlformats.org/officeDocument/2006/relationships/hyperlink" Target="https://twitter.com/1508_yyy" TargetMode="External"/><Relationship Id="rId3956" Type="http://schemas.openxmlformats.org/officeDocument/2006/relationships/hyperlink" Target="https://twitter.com/buthina2005" TargetMode="External"/><Relationship Id="rId877" Type="http://schemas.openxmlformats.org/officeDocument/2006/relationships/hyperlink" Target="https://pbs.twimg.com/profile_banners/3251142049/1448260705" TargetMode="External"/><Relationship Id="rId2558" Type="http://schemas.openxmlformats.org/officeDocument/2006/relationships/hyperlink" Target="http://pbs.twimg.com/profile_images/651123156216770562/nL-mk3-Q_normal.jpg" TargetMode="External"/><Relationship Id="rId2765" Type="http://schemas.openxmlformats.org/officeDocument/2006/relationships/hyperlink" Target="http://pbs.twimg.com/profile_images/581523422791880705/6qcdMP93_normal.jpg" TargetMode="External"/><Relationship Id="rId2972" Type="http://schemas.openxmlformats.org/officeDocument/2006/relationships/hyperlink" Target="http://pbs.twimg.com/profile_images/689772861230284801/U_XMGqGr_normal.jpg" TargetMode="External"/><Relationship Id="rId3609" Type="http://schemas.openxmlformats.org/officeDocument/2006/relationships/hyperlink" Target="https://twitter.com/alalmi_2005" TargetMode="External"/><Relationship Id="rId3816" Type="http://schemas.openxmlformats.org/officeDocument/2006/relationships/hyperlink" Target="https://twitter.com/ootbb127" TargetMode="External"/><Relationship Id="rId737" Type="http://schemas.openxmlformats.org/officeDocument/2006/relationships/hyperlink" Target="https://pbs.twimg.com/profile_banners/613313098/1455835115" TargetMode="External"/><Relationship Id="rId944" Type="http://schemas.openxmlformats.org/officeDocument/2006/relationships/hyperlink" Target="https://pbs.twimg.com/profile_banners/390164950/1366611051" TargetMode="External"/><Relationship Id="rId1367" Type="http://schemas.openxmlformats.org/officeDocument/2006/relationships/hyperlink" Target="http://abs.twimg.com/images/themes/theme1/bg.png" TargetMode="External"/><Relationship Id="rId1574" Type="http://schemas.openxmlformats.org/officeDocument/2006/relationships/hyperlink" Target="http://abs.twimg.com/images/themes/theme1/bg.png" TargetMode="External"/><Relationship Id="rId1781" Type="http://schemas.openxmlformats.org/officeDocument/2006/relationships/hyperlink" Target="http://abs.twimg.com/images/themes/theme1/bg.png" TargetMode="External"/><Relationship Id="rId2418" Type="http://schemas.openxmlformats.org/officeDocument/2006/relationships/hyperlink" Target="http://pbs.twimg.com/profile_images/477400209350070272/RQ3vApOU_normal.jpeg" TargetMode="External"/><Relationship Id="rId2625" Type="http://schemas.openxmlformats.org/officeDocument/2006/relationships/hyperlink" Target="http://pbs.twimg.com/profile_images/677398475991097344/0-aYzjr4_normal.jpg" TargetMode="External"/><Relationship Id="rId2832" Type="http://schemas.openxmlformats.org/officeDocument/2006/relationships/hyperlink" Target="http://pbs.twimg.com/profile_images/665077355069730816/QPkJCgfr_normal.jpg" TargetMode="External"/><Relationship Id="rId73" Type="http://schemas.openxmlformats.org/officeDocument/2006/relationships/hyperlink" Target="https://t.co/dRgvI7aZQV" TargetMode="External"/><Relationship Id="rId804" Type="http://schemas.openxmlformats.org/officeDocument/2006/relationships/hyperlink" Target="https://pbs.twimg.com/profile_banners/71404422/1349635972" TargetMode="External"/><Relationship Id="rId1227" Type="http://schemas.openxmlformats.org/officeDocument/2006/relationships/hyperlink" Target="http://abs.twimg.com/images/themes/theme1/bg.png" TargetMode="External"/><Relationship Id="rId1434" Type="http://schemas.openxmlformats.org/officeDocument/2006/relationships/hyperlink" Target="http://abs.twimg.com/images/themes/theme1/bg.png" TargetMode="External"/><Relationship Id="rId1641" Type="http://schemas.openxmlformats.org/officeDocument/2006/relationships/hyperlink" Target="http://abs.twimg.com/images/themes/theme17/bg.gif" TargetMode="External"/><Relationship Id="rId1501" Type="http://schemas.openxmlformats.org/officeDocument/2006/relationships/hyperlink" Target="http://abs.twimg.com/images/themes/theme19/bg.gif" TargetMode="External"/><Relationship Id="rId3399" Type="http://schemas.openxmlformats.org/officeDocument/2006/relationships/hyperlink" Target="http://pbs.twimg.com/profile_images/684103245556482049/okW1gspC_normal.jpg" TargetMode="External"/><Relationship Id="rId4657" Type="http://schemas.openxmlformats.org/officeDocument/2006/relationships/hyperlink" Target="https://twitter.com/sm_0016" TargetMode="External"/><Relationship Id="rId3259" Type="http://schemas.openxmlformats.org/officeDocument/2006/relationships/hyperlink" Target="http://pbs.twimg.com/profile_images/678957727142404096/T51yDWiL_normal.jpg" TargetMode="External"/><Relationship Id="rId3466" Type="http://schemas.openxmlformats.org/officeDocument/2006/relationships/hyperlink" Target="http://pbs.twimg.com/profile_images/700767755310477312/8uOlPOnn_normal.jpg" TargetMode="External"/><Relationship Id="rId4517" Type="http://schemas.openxmlformats.org/officeDocument/2006/relationships/hyperlink" Target="https://twitter.com/abomazn941" TargetMode="External"/><Relationship Id="rId387" Type="http://schemas.openxmlformats.org/officeDocument/2006/relationships/hyperlink" Target="https://pbs.twimg.com/profile_banners/82565768/1439739120" TargetMode="External"/><Relationship Id="rId594" Type="http://schemas.openxmlformats.org/officeDocument/2006/relationships/hyperlink" Target="https://pbs.twimg.com/profile_banners/2444432183/1413994152" TargetMode="External"/><Relationship Id="rId2068" Type="http://schemas.openxmlformats.org/officeDocument/2006/relationships/hyperlink" Target="http://abs.twimg.com/images/themes/theme1/bg.png" TargetMode="External"/><Relationship Id="rId2275" Type="http://schemas.openxmlformats.org/officeDocument/2006/relationships/hyperlink" Target="http://pbs.twimg.com/profile_images/698245198611091458/5Mdh4j42_normal.jpg" TargetMode="External"/><Relationship Id="rId3119" Type="http://schemas.openxmlformats.org/officeDocument/2006/relationships/hyperlink" Target="http://pbs.twimg.com/profile_images/597365594111881218/UpSORpLC_normal.jpg" TargetMode="External"/><Relationship Id="rId3326" Type="http://schemas.openxmlformats.org/officeDocument/2006/relationships/hyperlink" Target="http://pbs.twimg.com/profile_images/620124073079603202/Y52zEg0k_normal.jpg" TargetMode="External"/><Relationship Id="rId3673" Type="http://schemas.openxmlformats.org/officeDocument/2006/relationships/hyperlink" Target="https://twitter.com/boss110011" TargetMode="External"/><Relationship Id="rId3880" Type="http://schemas.openxmlformats.org/officeDocument/2006/relationships/hyperlink" Target="https://twitter.com/otamohd" TargetMode="External"/><Relationship Id="rId4724" Type="http://schemas.openxmlformats.org/officeDocument/2006/relationships/hyperlink" Target="https://twitter.com/asalim440" TargetMode="External"/><Relationship Id="rId247" Type="http://schemas.openxmlformats.org/officeDocument/2006/relationships/hyperlink" Target="https://pbs.twimg.com/profile_banners/1159448748/1399458572" TargetMode="External"/><Relationship Id="rId1084" Type="http://schemas.openxmlformats.org/officeDocument/2006/relationships/hyperlink" Target="https://pbs.twimg.com/profile_banners/3192640771/1453430641" TargetMode="External"/><Relationship Id="rId2482" Type="http://schemas.openxmlformats.org/officeDocument/2006/relationships/hyperlink" Target="http://pbs.twimg.com/profile_images/1764107542/IMG_6555_normal.jpg" TargetMode="External"/><Relationship Id="rId3533" Type="http://schemas.openxmlformats.org/officeDocument/2006/relationships/hyperlink" Target="https://twitter.com/mostafa60164095" TargetMode="External"/><Relationship Id="rId3740" Type="http://schemas.openxmlformats.org/officeDocument/2006/relationships/hyperlink" Target="https://twitter.com/sal" TargetMode="External"/><Relationship Id="rId107" Type="http://schemas.openxmlformats.org/officeDocument/2006/relationships/hyperlink" Target="https://t.co/o91BEu511j" TargetMode="External"/><Relationship Id="rId454" Type="http://schemas.openxmlformats.org/officeDocument/2006/relationships/hyperlink" Target="https://pbs.twimg.com/profile_banners/3192664159/1451839752" TargetMode="External"/><Relationship Id="rId661" Type="http://schemas.openxmlformats.org/officeDocument/2006/relationships/hyperlink" Target="https://pbs.twimg.com/profile_banners/4511999008/1453601918" TargetMode="External"/><Relationship Id="rId1291" Type="http://schemas.openxmlformats.org/officeDocument/2006/relationships/hyperlink" Target="http://abs.twimg.com/images/themes/theme1/bg.png" TargetMode="External"/><Relationship Id="rId2135" Type="http://schemas.openxmlformats.org/officeDocument/2006/relationships/hyperlink" Target="http://abs.twimg.com/images/themes/theme1/bg.png" TargetMode="External"/><Relationship Id="rId2342" Type="http://schemas.openxmlformats.org/officeDocument/2006/relationships/hyperlink" Target="http://pbs.twimg.com/profile_images/698158865419001856/EcvBS4Rm_normal.jpg" TargetMode="External"/><Relationship Id="rId3600" Type="http://schemas.openxmlformats.org/officeDocument/2006/relationships/hyperlink" Target="https://twitter.com/dhh_ghg" TargetMode="External"/><Relationship Id="rId314" Type="http://schemas.openxmlformats.org/officeDocument/2006/relationships/hyperlink" Target="https://pbs.twimg.com/profile_banners/4201983075/1450093973" TargetMode="External"/><Relationship Id="rId521" Type="http://schemas.openxmlformats.org/officeDocument/2006/relationships/hyperlink" Target="https://pbs.twimg.com/profile_banners/468372591/1432284302" TargetMode="External"/><Relationship Id="rId1151" Type="http://schemas.openxmlformats.org/officeDocument/2006/relationships/hyperlink" Target="http://abs.twimg.com/images/themes/theme1/bg.png" TargetMode="External"/><Relationship Id="rId2202" Type="http://schemas.openxmlformats.org/officeDocument/2006/relationships/hyperlink" Target="http://abs.twimg.com/images/themes/theme1/bg.png" TargetMode="External"/><Relationship Id="rId1011" Type="http://schemas.openxmlformats.org/officeDocument/2006/relationships/hyperlink" Target="https://pbs.twimg.com/profile_banners/610311732/1453408176" TargetMode="External"/><Relationship Id="rId1968" Type="http://schemas.openxmlformats.org/officeDocument/2006/relationships/hyperlink" Target="http://abs.twimg.com/images/themes/theme1/bg.png" TargetMode="External"/><Relationship Id="rId4167" Type="http://schemas.openxmlformats.org/officeDocument/2006/relationships/hyperlink" Target="https://twitter.com/syr2013" TargetMode="External"/><Relationship Id="rId4374" Type="http://schemas.openxmlformats.org/officeDocument/2006/relationships/hyperlink" Target="https://twitter.com/htl666" TargetMode="External"/><Relationship Id="rId4581" Type="http://schemas.openxmlformats.org/officeDocument/2006/relationships/hyperlink" Target="https://twitter.com/ahg_19" TargetMode="External"/><Relationship Id="rId3183" Type="http://schemas.openxmlformats.org/officeDocument/2006/relationships/hyperlink" Target="http://pbs.twimg.com/profile_images/621909409208254464/_ordwLlE_normal.jpg" TargetMode="External"/><Relationship Id="rId3390" Type="http://schemas.openxmlformats.org/officeDocument/2006/relationships/hyperlink" Target="http://pbs.twimg.com/profile_images/659855964997345280/W6pbj5gW_normal.jpg" TargetMode="External"/><Relationship Id="rId4027" Type="http://schemas.openxmlformats.org/officeDocument/2006/relationships/hyperlink" Target="https://twitter.com/almalki_co" TargetMode="External"/><Relationship Id="rId4234" Type="http://schemas.openxmlformats.org/officeDocument/2006/relationships/hyperlink" Target="https://twitter.com/ksa200293" TargetMode="External"/><Relationship Id="rId4441" Type="http://schemas.openxmlformats.org/officeDocument/2006/relationships/hyperlink" Target="https://twitter.com/salahalmutawa" TargetMode="External"/><Relationship Id="rId1828" Type="http://schemas.openxmlformats.org/officeDocument/2006/relationships/hyperlink" Target="http://abs.twimg.com/images/themes/theme1/bg.png" TargetMode="External"/><Relationship Id="rId3043" Type="http://schemas.openxmlformats.org/officeDocument/2006/relationships/hyperlink" Target="http://pbs.twimg.com/profile_images/1429641475/image_normal.jpg" TargetMode="External"/><Relationship Id="rId3250" Type="http://schemas.openxmlformats.org/officeDocument/2006/relationships/hyperlink" Target="http://pbs.twimg.com/profile_images/669486164991152129/vzgEcQhL_normal.jpg" TargetMode="External"/><Relationship Id="rId171" Type="http://schemas.openxmlformats.org/officeDocument/2006/relationships/hyperlink" Target="https://pbs.twimg.com/profile_banners/4044058996/1446764148" TargetMode="External"/><Relationship Id="rId4301" Type="http://schemas.openxmlformats.org/officeDocument/2006/relationships/hyperlink" Target="https://twitter.com/mahamd323" TargetMode="External"/><Relationship Id="rId3110" Type="http://schemas.openxmlformats.org/officeDocument/2006/relationships/hyperlink" Target="http://pbs.twimg.com/profile_images/3171126113/0588e05b3bdf1b629b7bb8cba550f869_normal.jpeg" TargetMode="External"/><Relationship Id="rId988" Type="http://schemas.openxmlformats.org/officeDocument/2006/relationships/hyperlink" Target="https://pbs.twimg.com/profile_banners/2266291595/1455499102" TargetMode="External"/><Relationship Id="rId2669" Type="http://schemas.openxmlformats.org/officeDocument/2006/relationships/hyperlink" Target="http://pbs.twimg.com/profile_images/627041350156881920/iIVeXIGl_normal.jpg" TargetMode="External"/><Relationship Id="rId2876" Type="http://schemas.openxmlformats.org/officeDocument/2006/relationships/hyperlink" Target="http://pbs.twimg.com/profile_images/597134998915780609/-RJGjiZx_normal.jpg" TargetMode="External"/><Relationship Id="rId3927" Type="http://schemas.openxmlformats.org/officeDocument/2006/relationships/hyperlink" Target="https://twitter.com/hmoudbin" TargetMode="External"/><Relationship Id="rId848" Type="http://schemas.openxmlformats.org/officeDocument/2006/relationships/hyperlink" Target="https://pbs.twimg.com/profile_banners/1201781233/1455909855" TargetMode="External"/><Relationship Id="rId1478" Type="http://schemas.openxmlformats.org/officeDocument/2006/relationships/hyperlink" Target="http://abs.twimg.com/images/themes/theme1/bg.png" TargetMode="External"/><Relationship Id="rId1685" Type="http://schemas.openxmlformats.org/officeDocument/2006/relationships/hyperlink" Target="http://abs.twimg.com/images/themes/theme1/bg.png" TargetMode="External"/><Relationship Id="rId1892" Type="http://schemas.openxmlformats.org/officeDocument/2006/relationships/hyperlink" Target="http://abs.twimg.com/images/themes/theme1/bg.png" TargetMode="External"/><Relationship Id="rId2529" Type="http://schemas.openxmlformats.org/officeDocument/2006/relationships/hyperlink" Target="http://pbs.twimg.com/profile_images/697541038295146496/2q-vwo_N_normal.jpg" TargetMode="External"/><Relationship Id="rId2736" Type="http://schemas.openxmlformats.org/officeDocument/2006/relationships/hyperlink" Target="http://pbs.twimg.com/profile_images/605411554448654336/AqIpCH35_normal.jpg" TargetMode="External"/><Relationship Id="rId4091" Type="http://schemas.openxmlformats.org/officeDocument/2006/relationships/hyperlink" Target="https://twitter.com/aldosariayesha" TargetMode="External"/><Relationship Id="rId708" Type="http://schemas.openxmlformats.org/officeDocument/2006/relationships/hyperlink" Target="https://pbs.twimg.com/profile_banners/456159607/1359157972" TargetMode="External"/><Relationship Id="rId915" Type="http://schemas.openxmlformats.org/officeDocument/2006/relationships/hyperlink" Target="https://pbs.twimg.com/profile_banners/614250619/1396795000" TargetMode="External"/><Relationship Id="rId1338" Type="http://schemas.openxmlformats.org/officeDocument/2006/relationships/hyperlink" Target="http://abs.twimg.com/images/themes/theme1/bg.png" TargetMode="External"/><Relationship Id="rId1545" Type="http://schemas.openxmlformats.org/officeDocument/2006/relationships/hyperlink" Target="http://abs.twimg.com/images/themes/theme1/bg.png" TargetMode="External"/><Relationship Id="rId2943" Type="http://schemas.openxmlformats.org/officeDocument/2006/relationships/hyperlink" Target="http://pbs.twimg.com/profile_images/683788378807136256/QtwPzxt4_normal.jpg" TargetMode="External"/><Relationship Id="rId1405" Type="http://schemas.openxmlformats.org/officeDocument/2006/relationships/hyperlink" Target="http://abs.twimg.com/images/themes/theme1/bg.png" TargetMode="External"/><Relationship Id="rId1752" Type="http://schemas.openxmlformats.org/officeDocument/2006/relationships/hyperlink" Target="http://abs.twimg.com/images/themes/theme1/bg.png" TargetMode="External"/><Relationship Id="rId2803" Type="http://schemas.openxmlformats.org/officeDocument/2006/relationships/hyperlink" Target="http://pbs.twimg.com/profile_images/679746715524571136/7cj4RDEm_normal.png" TargetMode="External"/><Relationship Id="rId44" Type="http://schemas.openxmlformats.org/officeDocument/2006/relationships/hyperlink" Target="https://t.co/16RXK0YoxJ" TargetMode="External"/><Relationship Id="rId1612" Type="http://schemas.openxmlformats.org/officeDocument/2006/relationships/hyperlink" Target="http://abs.twimg.com/images/themes/theme1/bg.png" TargetMode="External"/><Relationship Id="rId498" Type="http://schemas.openxmlformats.org/officeDocument/2006/relationships/hyperlink" Target="https://pbs.twimg.com/profile_banners/822038058/1447951981" TargetMode="External"/><Relationship Id="rId2179" Type="http://schemas.openxmlformats.org/officeDocument/2006/relationships/hyperlink" Target="http://abs.twimg.com/images/themes/theme9/bg.gif" TargetMode="External"/><Relationship Id="rId3577" Type="http://schemas.openxmlformats.org/officeDocument/2006/relationships/hyperlink" Target="https://twitter.com/alikiblawi" TargetMode="External"/><Relationship Id="rId3784" Type="http://schemas.openxmlformats.org/officeDocument/2006/relationships/hyperlink" Target="https://twitter.com/nnaleb" TargetMode="External"/><Relationship Id="rId3991" Type="http://schemas.openxmlformats.org/officeDocument/2006/relationships/hyperlink" Target="https://twitter.com/faten4004" TargetMode="External"/><Relationship Id="rId4628" Type="http://schemas.openxmlformats.org/officeDocument/2006/relationships/hyperlink" Target="https://twitter.com/bskq92" TargetMode="External"/><Relationship Id="rId2386" Type="http://schemas.openxmlformats.org/officeDocument/2006/relationships/hyperlink" Target="http://pbs.twimg.com/profile_images/565820793506910208/eYHxw1TN_normal.jpeg" TargetMode="External"/><Relationship Id="rId2593" Type="http://schemas.openxmlformats.org/officeDocument/2006/relationships/hyperlink" Target="http://pbs.twimg.com/profile_images/676388968997457920/yEaQs9uV_normal.jpg" TargetMode="External"/><Relationship Id="rId3437" Type="http://schemas.openxmlformats.org/officeDocument/2006/relationships/hyperlink" Target="http://pbs.twimg.com/profile_images/663896208440754176/Ifhw0vih_normal.jpg" TargetMode="External"/><Relationship Id="rId3644" Type="http://schemas.openxmlformats.org/officeDocument/2006/relationships/hyperlink" Target="https://twitter.com/jackiechamoun1" TargetMode="External"/><Relationship Id="rId3851" Type="http://schemas.openxmlformats.org/officeDocument/2006/relationships/hyperlink" Target="https://twitter.com/abdulah_alhajry" TargetMode="External"/><Relationship Id="rId358" Type="http://schemas.openxmlformats.org/officeDocument/2006/relationships/hyperlink" Target="https://pbs.twimg.com/profile_banners/3316667526/1439872157" TargetMode="External"/><Relationship Id="rId565" Type="http://schemas.openxmlformats.org/officeDocument/2006/relationships/hyperlink" Target="https://pbs.twimg.com/profile_banners/1188834738/1444443358" TargetMode="External"/><Relationship Id="rId772" Type="http://schemas.openxmlformats.org/officeDocument/2006/relationships/hyperlink" Target="https://pbs.twimg.com/profile_banners/2161710286/1452092183" TargetMode="External"/><Relationship Id="rId1195" Type="http://schemas.openxmlformats.org/officeDocument/2006/relationships/hyperlink" Target="http://abs.twimg.com/images/themes/theme4/bg.gif" TargetMode="External"/><Relationship Id="rId2039" Type="http://schemas.openxmlformats.org/officeDocument/2006/relationships/hyperlink" Target="http://abs.twimg.com/images/themes/theme1/bg.png" TargetMode="External"/><Relationship Id="rId2246" Type="http://schemas.openxmlformats.org/officeDocument/2006/relationships/hyperlink" Target="http://pbs.twimg.com/profile_background_images/556586654/4873_01323993008.png" TargetMode="External"/><Relationship Id="rId2453" Type="http://schemas.openxmlformats.org/officeDocument/2006/relationships/hyperlink" Target="http://pbs.twimg.com/profile_images/690396161631522816/KH6BMkau_normal.jpg" TargetMode="External"/><Relationship Id="rId2660" Type="http://schemas.openxmlformats.org/officeDocument/2006/relationships/hyperlink" Target="http://pbs.twimg.com/profile_images/688532165668278272/ycZeg65H_normal.jpg" TargetMode="External"/><Relationship Id="rId3504" Type="http://schemas.openxmlformats.org/officeDocument/2006/relationships/hyperlink" Target="https://twitter.com/niazi_alahrash" TargetMode="External"/><Relationship Id="rId3711" Type="http://schemas.openxmlformats.org/officeDocument/2006/relationships/hyperlink" Target="https://twitter.com/jec_55555" TargetMode="External"/><Relationship Id="rId218" Type="http://schemas.openxmlformats.org/officeDocument/2006/relationships/hyperlink" Target="https://pbs.twimg.com/profile_banners/1292903803/1392672371" TargetMode="External"/><Relationship Id="rId425" Type="http://schemas.openxmlformats.org/officeDocument/2006/relationships/hyperlink" Target="https://pbs.twimg.com/profile_banners/416356816/1430767164" TargetMode="External"/><Relationship Id="rId632" Type="http://schemas.openxmlformats.org/officeDocument/2006/relationships/hyperlink" Target="https://pbs.twimg.com/profile_banners/282032944/1442918933" TargetMode="External"/><Relationship Id="rId1055" Type="http://schemas.openxmlformats.org/officeDocument/2006/relationships/hyperlink" Target="https://pbs.twimg.com/profile_banners/2877193532/1439149214" TargetMode="External"/><Relationship Id="rId1262" Type="http://schemas.openxmlformats.org/officeDocument/2006/relationships/hyperlink" Target="http://pbs.twimg.com/profile_background_images/739641205/8d5ee5fe42c5ceeeeefcee9c135e82c7.png" TargetMode="External"/><Relationship Id="rId2106" Type="http://schemas.openxmlformats.org/officeDocument/2006/relationships/hyperlink" Target="http://abs.twimg.com/images/themes/theme1/bg.png" TargetMode="External"/><Relationship Id="rId2313" Type="http://schemas.openxmlformats.org/officeDocument/2006/relationships/hyperlink" Target="http://pbs.twimg.com/profile_images/697994102739062784/QE-y7xlf_normal.jpg" TargetMode="External"/><Relationship Id="rId2520" Type="http://schemas.openxmlformats.org/officeDocument/2006/relationships/hyperlink" Target="http://pbs.twimg.com/profile_images/680383554900103168/0cDrC2OP_normal.jpg" TargetMode="External"/><Relationship Id="rId1122" Type="http://schemas.openxmlformats.org/officeDocument/2006/relationships/hyperlink" Target="http://abs.twimg.com/images/themes/theme1/bg.png" TargetMode="External"/><Relationship Id="rId4278" Type="http://schemas.openxmlformats.org/officeDocument/2006/relationships/hyperlink" Target="https://twitter.com/sultan1988m" TargetMode="External"/><Relationship Id="rId4485" Type="http://schemas.openxmlformats.org/officeDocument/2006/relationships/hyperlink" Target="https://twitter.com/rt4suna" TargetMode="External"/><Relationship Id="rId3087" Type="http://schemas.openxmlformats.org/officeDocument/2006/relationships/hyperlink" Target="http://abs.twimg.com/sticky/default_profile_images/default_profile_4_normal.png" TargetMode="External"/><Relationship Id="rId3294" Type="http://schemas.openxmlformats.org/officeDocument/2006/relationships/hyperlink" Target="http://pbs.twimg.com/profile_images/634229565729017856/yd6RXCGE_normal.jpg" TargetMode="External"/><Relationship Id="rId4138" Type="http://schemas.openxmlformats.org/officeDocument/2006/relationships/hyperlink" Target="https://twitter.com/ratai" TargetMode="External"/><Relationship Id="rId4345" Type="http://schemas.openxmlformats.org/officeDocument/2006/relationships/hyperlink" Target="https://twitter.com/hudaa_one" TargetMode="External"/><Relationship Id="rId4692" Type="http://schemas.openxmlformats.org/officeDocument/2006/relationships/hyperlink" Target="https://twitter.com/suhairalwakeel" TargetMode="External"/><Relationship Id="rId1939" Type="http://schemas.openxmlformats.org/officeDocument/2006/relationships/hyperlink" Target="http://abs.twimg.com/images/themes/theme1/bg.png" TargetMode="External"/><Relationship Id="rId4552" Type="http://schemas.openxmlformats.org/officeDocument/2006/relationships/hyperlink" Target="https://twitter.com/mkabdullah" TargetMode="External"/><Relationship Id="rId3154" Type="http://schemas.openxmlformats.org/officeDocument/2006/relationships/hyperlink" Target="http://pbs.twimg.com/profile_images/648874018896908288/lAgdWwyV_normal.jpg" TargetMode="External"/><Relationship Id="rId3361" Type="http://schemas.openxmlformats.org/officeDocument/2006/relationships/hyperlink" Target="http://pbs.twimg.com/profile_images/689582114342330368/F65SShLq_normal.jpg" TargetMode="External"/><Relationship Id="rId4205" Type="http://schemas.openxmlformats.org/officeDocument/2006/relationships/hyperlink" Target="https://twitter.com/abonayef234" TargetMode="External"/><Relationship Id="rId4412" Type="http://schemas.openxmlformats.org/officeDocument/2006/relationships/hyperlink" Target="https://twitter.com/aaadel151515" TargetMode="External"/><Relationship Id="rId282" Type="http://schemas.openxmlformats.org/officeDocument/2006/relationships/hyperlink" Target="https://pbs.twimg.com/profile_banners/2200638077/1455248957" TargetMode="External"/><Relationship Id="rId2170" Type="http://schemas.openxmlformats.org/officeDocument/2006/relationships/hyperlink" Target="http://abs.twimg.com/images/themes/theme1/bg.png" TargetMode="External"/><Relationship Id="rId3014" Type="http://schemas.openxmlformats.org/officeDocument/2006/relationships/hyperlink" Target="http://pbs.twimg.com/profile_images/691345518908276738/iA8StgPo_normal.jpg" TargetMode="External"/><Relationship Id="rId3221" Type="http://schemas.openxmlformats.org/officeDocument/2006/relationships/hyperlink" Target="http://pbs.twimg.com/profile_images/648018721408053249/tKrIQnDF_normal.jpg" TargetMode="External"/><Relationship Id="rId8" Type="http://schemas.openxmlformats.org/officeDocument/2006/relationships/hyperlink" Target="https://t.co/Di71BPQiXy" TargetMode="External"/><Relationship Id="rId142" Type="http://schemas.openxmlformats.org/officeDocument/2006/relationships/hyperlink" Target="https://t.co/meja6rEZft" TargetMode="External"/><Relationship Id="rId2030" Type="http://schemas.openxmlformats.org/officeDocument/2006/relationships/hyperlink" Target="http://abs.twimg.com/images/themes/theme1/bg.png" TargetMode="External"/><Relationship Id="rId2987" Type="http://schemas.openxmlformats.org/officeDocument/2006/relationships/hyperlink" Target="http://pbs.twimg.com/profile_images/569750086452670464/-EmBeYOD_normal.jpeg" TargetMode="External"/><Relationship Id="rId959" Type="http://schemas.openxmlformats.org/officeDocument/2006/relationships/hyperlink" Target="https://pbs.twimg.com/profile_banners/323547850/1349027941" TargetMode="External"/><Relationship Id="rId1589" Type="http://schemas.openxmlformats.org/officeDocument/2006/relationships/hyperlink" Target="http://abs.twimg.com/images/themes/theme18/bg.gif" TargetMode="External"/><Relationship Id="rId1449" Type="http://schemas.openxmlformats.org/officeDocument/2006/relationships/hyperlink" Target="http://abs.twimg.com/images/themes/theme1/bg.png" TargetMode="External"/><Relationship Id="rId1796" Type="http://schemas.openxmlformats.org/officeDocument/2006/relationships/hyperlink" Target="http://abs.twimg.com/images/themes/theme1/bg.png" TargetMode="External"/><Relationship Id="rId2847" Type="http://schemas.openxmlformats.org/officeDocument/2006/relationships/hyperlink" Target="http://pbs.twimg.com/profile_images/378800000527222507/d80019b5225c3bcd3eb5dd99459e115c_normal.jpeg" TargetMode="External"/><Relationship Id="rId4062" Type="http://schemas.openxmlformats.org/officeDocument/2006/relationships/hyperlink" Target="https://twitter.com/marwanqasas" TargetMode="External"/><Relationship Id="rId88" Type="http://schemas.openxmlformats.org/officeDocument/2006/relationships/hyperlink" Target="http://t.co/edacU1N39Y" TargetMode="External"/><Relationship Id="rId819" Type="http://schemas.openxmlformats.org/officeDocument/2006/relationships/hyperlink" Target="https://pbs.twimg.com/profile_banners/560910352/1453912273" TargetMode="External"/><Relationship Id="rId1656" Type="http://schemas.openxmlformats.org/officeDocument/2006/relationships/hyperlink" Target="http://abs.twimg.com/images/themes/theme1/bg.png" TargetMode="External"/><Relationship Id="rId1863" Type="http://schemas.openxmlformats.org/officeDocument/2006/relationships/hyperlink" Target="http://abs.twimg.com/images/themes/theme1/bg.png" TargetMode="External"/><Relationship Id="rId2707" Type="http://schemas.openxmlformats.org/officeDocument/2006/relationships/hyperlink" Target="http://pbs.twimg.com/profile_images/2311040373/image_normal.jpg" TargetMode="External"/><Relationship Id="rId2914" Type="http://schemas.openxmlformats.org/officeDocument/2006/relationships/hyperlink" Target="http://pbs.twimg.com/profile_images/428367170058207232/U0Xw_SPB_normal.jpeg" TargetMode="External"/><Relationship Id="rId1309" Type="http://schemas.openxmlformats.org/officeDocument/2006/relationships/hyperlink" Target="http://pbs.twimg.com/profile_background_images/554592014591721472/UJs-RX-d.jpeg" TargetMode="External"/><Relationship Id="rId1516" Type="http://schemas.openxmlformats.org/officeDocument/2006/relationships/hyperlink" Target="http://abs.twimg.com/images/themes/theme1/bg.png" TargetMode="External"/><Relationship Id="rId1723" Type="http://schemas.openxmlformats.org/officeDocument/2006/relationships/hyperlink" Target="http://abs.twimg.com/images/themes/theme16/bg.gif" TargetMode="External"/><Relationship Id="rId1930" Type="http://schemas.openxmlformats.org/officeDocument/2006/relationships/hyperlink" Target="http://abs.twimg.com/images/themes/theme1/bg.png" TargetMode="External"/><Relationship Id="rId15" Type="http://schemas.openxmlformats.org/officeDocument/2006/relationships/hyperlink" Target="https://t.co/DYibgjrRne" TargetMode="External"/><Relationship Id="rId3688" Type="http://schemas.openxmlformats.org/officeDocument/2006/relationships/hyperlink" Target="https://twitter.com/nailaquteishat" TargetMode="External"/><Relationship Id="rId3895" Type="http://schemas.openxmlformats.org/officeDocument/2006/relationships/hyperlink" Target="https://twitter.com/madx133" TargetMode="External"/><Relationship Id="rId2497" Type="http://schemas.openxmlformats.org/officeDocument/2006/relationships/hyperlink" Target="http://pbs.twimg.com/profile_images/683175329553321984/DzfPto8j_normal.jpg" TargetMode="External"/><Relationship Id="rId3548" Type="http://schemas.openxmlformats.org/officeDocument/2006/relationships/hyperlink" Target="https://twitter.com/malldotcom65" TargetMode="External"/><Relationship Id="rId3755" Type="http://schemas.openxmlformats.org/officeDocument/2006/relationships/hyperlink" Target="https://twitter.com/mnsr11" TargetMode="External"/><Relationship Id="rId469" Type="http://schemas.openxmlformats.org/officeDocument/2006/relationships/hyperlink" Target="https://pbs.twimg.com/profile_banners/3311977970/1439259184" TargetMode="External"/><Relationship Id="rId676" Type="http://schemas.openxmlformats.org/officeDocument/2006/relationships/hyperlink" Target="https://pbs.twimg.com/profile_banners/3097710395/1439335534" TargetMode="External"/><Relationship Id="rId883" Type="http://schemas.openxmlformats.org/officeDocument/2006/relationships/hyperlink" Target="https://pbs.twimg.com/profile_banners/3227171232/1454594168" TargetMode="External"/><Relationship Id="rId1099" Type="http://schemas.openxmlformats.org/officeDocument/2006/relationships/hyperlink" Target="https://pbs.twimg.com/profile_banners/815458027/1410689708" TargetMode="External"/><Relationship Id="rId2357" Type="http://schemas.openxmlformats.org/officeDocument/2006/relationships/hyperlink" Target="http://pbs.twimg.com/profile_images/586102350416220160/SisYh0vZ_normal.jpg" TargetMode="External"/><Relationship Id="rId2564" Type="http://schemas.openxmlformats.org/officeDocument/2006/relationships/hyperlink" Target="http://pbs.twimg.com/profile_images/670973666918866944/x4g3NDvY_normal.jpg" TargetMode="External"/><Relationship Id="rId3408" Type="http://schemas.openxmlformats.org/officeDocument/2006/relationships/hyperlink" Target="http://pbs.twimg.com/profile_images/590153080387145730/pcdYTrb5_normal.jpg" TargetMode="External"/><Relationship Id="rId3615" Type="http://schemas.openxmlformats.org/officeDocument/2006/relationships/hyperlink" Target="https://twitter.com/7kijelis" TargetMode="External"/><Relationship Id="rId3962" Type="http://schemas.openxmlformats.org/officeDocument/2006/relationships/hyperlink" Target="https://twitter.com/_1242132233543" TargetMode="External"/><Relationship Id="rId329" Type="http://schemas.openxmlformats.org/officeDocument/2006/relationships/hyperlink" Target="https://pbs.twimg.com/profile_banners/3343217358/1441305724" TargetMode="External"/><Relationship Id="rId536" Type="http://schemas.openxmlformats.org/officeDocument/2006/relationships/hyperlink" Target="https://pbs.twimg.com/profile_banners/434993447/1455104856" TargetMode="External"/><Relationship Id="rId1166" Type="http://schemas.openxmlformats.org/officeDocument/2006/relationships/hyperlink" Target="http://abs.twimg.com/images/themes/theme1/bg.png" TargetMode="External"/><Relationship Id="rId1373" Type="http://schemas.openxmlformats.org/officeDocument/2006/relationships/hyperlink" Target="http://abs.twimg.com/images/themes/theme1/bg.png" TargetMode="External"/><Relationship Id="rId2217" Type="http://schemas.openxmlformats.org/officeDocument/2006/relationships/hyperlink" Target="http://abs.twimg.com/images/themes/theme1/bg.png" TargetMode="External"/><Relationship Id="rId2771" Type="http://schemas.openxmlformats.org/officeDocument/2006/relationships/hyperlink" Target="http://pbs.twimg.com/profile_images/697620279401574401/A-i0VQSO_normal.jpg" TargetMode="External"/><Relationship Id="rId3822" Type="http://schemas.openxmlformats.org/officeDocument/2006/relationships/hyperlink" Target="https://twitter.com/pamela_karam1" TargetMode="External"/><Relationship Id="rId743" Type="http://schemas.openxmlformats.org/officeDocument/2006/relationships/hyperlink" Target="https://pbs.twimg.com/profile_banners/2313049365/1455427865" TargetMode="External"/><Relationship Id="rId950" Type="http://schemas.openxmlformats.org/officeDocument/2006/relationships/hyperlink" Target="https://pbs.twimg.com/profile_banners/625451037/1427353822" TargetMode="External"/><Relationship Id="rId1026" Type="http://schemas.openxmlformats.org/officeDocument/2006/relationships/hyperlink" Target="https://pbs.twimg.com/profile_banners/2365511906/1401459546" TargetMode="External"/><Relationship Id="rId1580" Type="http://schemas.openxmlformats.org/officeDocument/2006/relationships/hyperlink" Target="http://abs.twimg.com/images/themes/theme1/bg.png" TargetMode="External"/><Relationship Id="rId2424" Type="http://schemas.openxmlformats.org/officeDocument/2006/relationships/hyperlink" Target="http://pbs.twimg.com/profile_images/693095370398810112/bHOq8R4x_normal.jpg" TargetMode="External"/><Relationship Id="rId2631" Type="http://schemas.openxmlformats.org/officeDocument/2006/relationships/hyperlink" Target="http://pbs.twimg.com/profile_images/699553443753492480/JhYn1AjZ_normal.jpg" TargetMode="External"/><Relationship Id="rId4389" Type="http://schemas.openxmlformats.org/officeDocument/2006/relationships/hyperlink" Target="https://twitter.com/mahali8532" TargetMode="External"/><Relationship Id="rId603" Type="http://schemas.openxmlformats.org/officeDocument/2006/relationships/hyperlink" Target="https://pbs.twimg.com/profile_banners/1639020276/1455918385" TargetMode="External"/><Relationship Id="rId810" Type="http://schemas.openxmlformats.org/officeDocument/2006/relationships/hyperlink" Target="https://pbs.twimg.com/profile_banners/3079050705/1451744931" TargetMode="External"/><Relationship Id="rId1233" Type="http://schemas.openxmlformats.org/officeDocument/2006/relationships/hyperlink" Target="http://pbs.twimg.com/profile_background_images/378800000122167640/601b545ca0835dbe443f4f770007e8c2.jpeg" TargetMode="External"/><Relationship Id="rId1440" Type="http://schemas.openxmlformats.org/officeDocument/2006/relationships/hyperlink" Target="http://abs.twimg.com/images/themes/theme1/bg.png" TargetMode="External"/><Relationship Id="rId4596" Type="http://schemas.openxmlformats.org/officeDocument/2006/relationships/hyperlink" Target="https://twitter.com/qqqq20201" TargetMode="External"/><Relationship Id="rId1300" Type="http://schemas.openxmlformats.org/officeDocument/2006/relationships/hyperlink" Target="http://abs.twimg.com/images/themes/theme1/bg.png" TargetMode="External"/><Relationship Id="rId3198" Type="http://schemas.openxmlformats.org/officeDocument/2006/relationships/hyperlink" Target="http://pbs.twimg.com/profile_images/490229067673649152/Uzc10Ojk_normal.jpeg" TargetMode="External"/><Relationship Id="rId4249" Type="http://schemas.openxmlformats.org/officeDocument/2006/relationships/hyperlink" Target="https://twitter.com/fs2987" TargetMode="External"/><Relationship Id="rId4456" Type="http://schemas.openxmlformats.org/officeDocument/2006/relationships/hyperlink" Target="https://twitter.com/baracko90211595" TargetMode="External"/><Relationship Id="rId4663" Type="http://schemas.openxmlformats.org/officeDocument/2006/relationships/hyperlink" Target="https://twitter.com/hmid85_hamed" TargetMode="External"/><Relationship Id="rId3058" Type="http://schemas.openxmlformats.org/officeDocument/2006/relationships/hyperlink" Target="http://pbs.twimg.com/profile_images/684749793311207424/xlEWtGFj_normal.jpg" TargetMode="External"/><Relationship Id="rId3265" Type="http://schemas.openxmlformats.org/officeDocument/2006/relationships/hyperlink" Target="http://pbs.twimg.com/profile_images/378800000371194364/4cfd08fcf72568f407e2defc5a50949d_normal.jpeg" TargetMode="External"/><Relationship Id="rId3472" Type="http://schemas.openxmlformats.org/officeDocument/2006/relationships/hyperlink" Target="http://pbs.twimg.com/profile_images/699630508913860608/LxFoGzzb_normal.jpg" TargetMode="External"/><Relationship Id="rId4109" Type="http://schemas.openxmlformats.org/officeDocument/2006/relationships/hyperlink" Target="https://twitter.com/alkrm_abo" TargetMode="External"/><Relationship Id="rId4316" Type="http://schemas.openxmlformats.org/officeDocument/2006/relationships/hyperlink" Target="https://twitter.com/silent_eagle511" TargetMode="External"/><Relationship Id="rId4523" Type="http://schemas.openxmlformats.org/officeDocument/2006/relationships/hyperlink" Target="https://twitter.com/aborose22" TargetMode="External"/><Relationship Id="rId4730" Type="http://schemas.openxmlformats.org/officeDocument/2006/relationships/vmlDrawing" Target="../drawings/vmlDrawing2.vml"/><Relationship Id="rId186" Type="http://schemas.openxmlformats.org/officeDocument/2006/relationships/hyperlink" Target="https://pbs.twimg.com/profile_banners/4557007561/1455287733" TargetMode="External"/><Relationship Id="rId393" Type="http://schemas.openxmlformats.org/officeDocument/2006/relationships/hyperlink" Target="https://pbs.twimg.com/profile_banners/900342030/1444589443" TargetMode="External"/><Relationship Id="rId2074" Type="http://schemas.openxmlformats.org/officeDocument/2006/relationships/hyperlink" Target="http://abs.twimg.com/images/themes/theme1/bg.png" TargetMode="External"/><Relationship Id="rId2281" Type="http://schemas.openxmlformats.org/officeDocument/2006/relationships/hyperlink" Target="http://pbs.twimg.com/profile_images/616020982143193089/EsOCHm14_normal.jpg" TargetMode="External"/><Relationship Id="rId3125" Type="http://schemas.openxmlformats.org/officeDocument/2006/relationships/hyperlink" Target="http://pbs.twimg.com/profile_images/662286007056863232/iWn6bGRP_normal.jpg" TargetMode="External"/><Relationship Id="rId3332" Type="http://schemas.openxmlformats.org/officeDocument/2006/relationships/hyperlink" Target="http://pbs.twimg.com/profile_images/593097673613312001/H9WTRsrB_normal.jpg" TargetMode="External"/><Relationship Id="rId253" Type="http://schemas.openxmlformats.org/officeDocument/2006/relationships/hyperlink" Target="https://pbs.twimg.com/profile_banners/3311673889/1443646915" TargetMode="External"/><Relationship Id="rId460" Type="http://schemas.openxmlformats.org/officeDocument/2006/relationships/hyperlink" Target="https://pbs.twimg.com/profile_banners/4333509561/1451650039" TargetMode="External"/><Relationship Id="rId1090" Type="http://schemas.openxmlformats.org/officeDocument/2006/relationships/hyperlink" Target="https://pbs.twimg.com/profile_banners/56337804/1440289364" TargetMode="External"/><Relationship Id="rId2141" Type="http://schemas.openxmlformats.org/officeDocument/2006/relationships/hyperlink" Target="http://abs.twimg.com/images/themes/theme1/bg.png" TargetMode="External"/><Relationship Id="rId113" Type="http://schemas.openxmlformats.org/officeDocument/2006/relationships/hyperlink" Target="https://t.co/cJPLjGzIFm" TargetMode="External"/><Relationship Id="rId320" Type="http://schemas.openxmlformats.org/officeDocument/2006/relationships/hyperlink" Target="https://pbs.twimg.com/profile_banners/1726455505/1438379849" TargetMode="External"/><Relationship Id="rId2001" Type="http://schemas.openxmlformats.org/officeDocument/2006/relationships/hyperlink" Target="http://abs.twimg.com/images/themes/theme1/bg.png" TargetMode="External"/><Relationship Id="rId2958" Type="http://schemas.openxmlformats.org/officeDocument/2006/relationships/hyperlink" Target="http://pbs.twimg.com/profile_images/638800511991422976/EjoqMqeh_normal.jpg" TargetMode="External"/><Relationship Id="rId1767" Type="http://schemas.openxmlformats.org/officeDocument/2006/relationships/hyperlink" Target="http://abs.twimg.com/images/themes/theme1/bg.png" TargetMode="External"/><Relationship Id="rId1974" Type="http://schemas.openxmlformats.org/officeDocument/2006/relationships/hyperlink" Target="http://abs.twimg.com/images/themes/theme1/bg.png" TargetMode="External"/><Relationship Id="rId2818" Type="http://schemas.openxmlformats.org/officeDocument/2006/relationships/hyperlink" Target="http://pbs.twimg.com/profile_images/671311468932046848/asVgM-jA_normal.jpg" TargetMode="External"/><Relationship Id="rId4173" Type="http://schemas.openxmlformats.org/officeDocument/2006/relationships/hyperlink" Target="https://twitter.com/hoph123" TargetMode="External"/><Relationship Id="rId4380" Type="http://schemas.openxmlformats.org/officeDocument/2006/relationships/hyperlink" Target="https://twitter.com/albazei11" TargetMode="External"/><Relationship Id="rId59" Type="http://schemas.openxmlformats.org/officeDocument/2006/relationships/hyperlink" Target="https://t.co/v1s9bQhLy3" TargetMode="External"/><Relationship Id="rId1627" Type="http://schemas.openxmlformats.org/officeDocument/2006/relationships/hyperlink" Target="http://abs.twimg.com/images/themes/theme1/bg.png" TargetMode="External"/><Relationship Id="rId1834" Type="http://schemas.openxmlformats.org/officeDocument/2006/relationships/hyperlink" Target="http://abs.twimg.com/images/themes/theme1/bg.png" TargetMode="External"/><Relationship Id="rId4033" Type="http://schemas.openxmlformats.org/officeDocument/2006/relationships/hyperlink" Target="https://twitter.com/7homih" TargetMode="External"/><Relationship Id="rId4240" Type="http://schemas.openxmlformats.org/officeDocument/2006/relationships/hyperlink" Target="https://twitter.com/abdz5050" TargetMode="External"/><Relationship Id="rId3799" Type="http://schemas.openxmlformats.org/officeDocument/2006/relationships/hyperlink" Target="https://twitter.com/salamtammam" TargetMode="External"/><Relationship Id="rId4100" Type="http://schemas.openxmlformats.org/officeDocument/2006/relationships/hyperlink" Target="https://twitter.com/hind2h" TargetMode="External"/><Relationship Id="rId1901" Type="http://schemas.openxmlformats.org/officeDocument/2006/relationships/hyperlink" Target="http://abs.twimg.com/images/themes/theme1/bg.png" TargetMode="External"/><Relationship Id="rId3659" Type="http://schemas.openxmlformats.org/officeDocument/2006/relationships/hyperlink" Target="https://twitter.com/taha22aa" TargetMode="External"/><Relationship Id="rId3866" Type="http://schemas.openxmlformats.org/officeDocument/2006/relationships/hyperlink" Target="https://twitter.com/3lih5" TargetMode="External"/><Relationship Id="rId787" Type="http://schemas.openxmlformats.org/officeDocument/2006/relationships/hyperlink" Target="https://pbs.twimg.com/profile_banners/1242922471/1429041204" TargetMode="External"/><Relationship Id="rId994" Type="http://schemas.openxmlformats.org/officeDocument/2006/relationships/hyperlink" Target="https://pbs.twimg.com/profile_banners/486127245/1375233951" TargetMode="External"/><Relationship Id="rId2468" Type="http://schemas.openxmlformats.org/officeDocument/2006/relationships/hyperlink" Target="http://pbs.twimg.com/profile_images/421081815190097920/72wnOuTg_normal.jpeg" TargetMode="External"/><Relationship Id="rId2675" Type="http://schemas.openxmlformats.org/officeDocument/2006/relationships/hyperlink" Target="http://pbs.twimg.com/profile_images/2369036338/v9jwjxc7b1eoq320k7m4_normal.jpeg" TargetMode="External"/><Relationship Id="rId2882" Type="http://schemas.openxmlformats.org/officeDocument/2006/relationships/hyperlink" Target="http://pbs.twimg.com/profile_images/658728270683316224/cNBxMB6T_normal.jpg" TargetMode="External"/><Relationship Id="rId3519" Type="http://schemas.openxmlformats.org/officeDocument/2006/relationships/hyperlink" Target="https://twitter.com/onejokar" TargetMode="External"/><Relationship Id="rId3726" Type="http://schemas.openxmlformats.org/officeDocument/2006/relationships/hyperlink" Target="https://twitter.com/khl212111" TargetMode="External"/><Relationship Id="rId3933" Type="http://schemas.openxmlformats.org/officeDocument/2006/relationships/hyperlink" Target="https://twitter.com/alsamirc" TargetMode="External"/><Relationship Id="rId647" Type="http://schemas.openxmlformats.org/officeDocument/2006/relationships/hyperlink" Target="https://pbs.twimg.com/profile_banners/2215563770/1452673953" TargetMode="External"/><Relationship Id="rId854" Type="http://schemas.openxmlformats.org/officeDocument/2006/relationships/hyperlink" Target="https://pbs.twimg.com/profile_banners/3181108484/1448646830" TargetMode="External"/><Relationship Id="rId1277" Type="http://schemas.openxmlformats.org/officeDocument/2006/relationships/hyperlink" Target="http://abs.twimg.com/images/themes/theme1/bg.png" TargetMode="External"/><Relationship Id="rId1484" Type="http://schemas.openxmlformats.org/officeDocument/2006/relationships/hyperlink" Target="http://pbs.twimg.com/profile_background_images/442767523/_____________.jpg" TargetMode="External"/><Relationship Id="rId1691" Type="http://schemas.openxmlformats.org/officeDocument/2006/relationships/hyperlink" Target="http://pbs.twimg.com/profile_background_images/75687870/mqnewyorkmadness.br.jpg" TargetMode="External"/><Relationship Id="rId2328" Type="http://schemas.openxmlformats.org/officeDocument/2006/relationships/hyperlink" Target="http://pbs.twimg.com/profile_images/656349964365246464/-IRWEall_normal.jpg" TargetMode="External"/><Relationship Id="rId2535" Type="http://schemas.openxmlformats.org/officeDocument/2006/relationships/hyperlink" Target="http://pbs.twimg.com/profile_images/644910584190775296/RAbdfhoa_normal.jpg" TargetMode="External"/><Relationship Id="rId2742" Type="http://schemas.openxmlformats.org/officeDocument/2006/relationships/hyperlink" Target="http://pbs.twimg.com/profile_images/629482383536844801/sO0HnaUu_normal.jpg" TargetMode="External"/><Relationship Id="rId507" Type="http://schemas.openxmlformats.org/officeDocument/2006/relationships/hyperlink" Target="https://pbs.twimg.com/profile_banners/531505250/1399888088" TargetMode="External"/><Relationship Id="rId714" Type="http://schemas.openxmlformats.org/officeDocument/2006/relationships/hyperlink" Target="https://pbs.twimg.com/profile_banners/1686207229/1450247626" TargetMode="External"/><Relationship Id="rId921" Type="http://schemas.openxmlformats.org/officeDocument/2006/relationships/hyperlink" Target="https://pbs.twimg.com/profile_banners/2293901991/1451836572" TargetMode="External"/><Relationship Id="rId1137" Type="http://schemas.openxmlformats.org/officeDocument/2006/relationships/hyperlink" Target="http://abs.twimg.com/images/themes/theme1/bg.png" TargetMode="External"/><Relationship Id="rId1344" Type="http://schemas.openxmlformats.org/officeDocument/2006/relationships/hyperlink" Target="http://abs.twimg.com/images/themes/theme1/bg.png" TargetMode="External"/><Relationship Id="rId1551" Type="http://schemas.openxmlformats.org/officeDocument/2006/relationships/hyperlink" Target="http://abs.twimg.com/images/themes/theme1/bg.png" TargetMode="External"/><Relationship Id="rId2602" Type="http://schemas.openxmlformats.org/officeDocument/2006/relationships/hyperlink" Target="http://pbs.twimg.com/profile_images/694611736247308289/6fFFnLWN_normal.jpg" TargetMode="External"/><Relationship Id="rId50" Type="http://schemas.openxmlformats.org/officeDocument/2006/relationships/hyperlink" Target="http://t.co/7jiafYMSlD" TargetMode="External"/><Relationship Id="rId1204" Type="http://schemas.openxmlformats.org/officeDocument/2006/relationships/hyperlink" Target="http://abs.twimg.com/images/themes/theme1/bg.png" TargetMode="External"/><Relationship Id="rId1411" Type="http://schemas.openxmlformats.org/officeDocument/2006/relationships/hyperlink" Target="http://abs.twimg.com/images/themes/theme1/bg.png" TargetMode="External"/><Relationship Id="rId4567" Type="http://schemas.openxmlformats.org/officeDocument/2006/relationships/hyperlink" Target="https://twitter.com/ams_193" TargetMode="External"/><Relationship Id="rId3169" Type="http://schemas.openxmlformats.org/officeDocument/2006/relationships/hyperlink" Target="http://pbs.twimg.com/profile_images/700991134982676480/7NWBKdj1_normal.jpg" TargetMode="External"/><Relationship Id="rId3376" Type="http://schemas.openxmlformats.org/officeDocument/2006/relationships/hyperlink" Target="http://pbs.twimg.com/profile_images/646776385415942144/npX_3XLg_normal.jpg" TargetMode="External"/><Relationship Id="rId3583" Type="http://schemas.openxmlformats.org/officeDocument/2006/relationships/hyperlink" Target="https://twitter.com/lebanonontime" TargetMode="External"/><Relationship Id="rId4427" Type="http://schemas.openxmlformats.org/officeDocument/2006/relationships/hyperlink" Target="https://twitter.com/cadnmmksh" TargetMode="External"/><Relationship Id="rId297" Type="http://schemas.openxmlformats.org/officeDocument/2006/relationships/hyperlink" Target="https://pbs.twimg.com/profile_banners/99451023/1418052834" TargetMode="External"/><Relationship Id="rId2185" Type="http://schemas.openxmlformats.org/officeDocument/2006/relationships/hyperlink" Target="http://abs.twimg.com/images/themes/theme1/bg.png" TargetMode="External"/><Relationship Id="rId2392" Type="http://schemas.openxmlformats.org/officeDocument/2006/relationships/hyperlink" Target="http://pbs.twimg.com/profile_images/598625670009237504/XLwlCF_X_normal.jpg" TargetMode="External"/><Relationship Id="rId3029" Type="http://schemas.openxmlformats.org/officeDocument/2006/relationships/hyperlink" Target="http://pbs.twimg.com/profile_images/378800000416993580/44b9c837a446c747bb38d5731d489b83_normal.jpeg" TargetMode="External"/><Relationship Id="rId3236" Type="http://schemas.openxmlformats.org/officeDocument/2006/relationships/hyperlink" Target="http://pbs.twimg.com/profile_images/473795948255010817/giTAGXay_normal.jpeg" TargetMode="External"/><Relationship Id="rId3790" Type="http://schemas.openxmlformats.org/officeDocument/2006/relationships/hyperlink" Target="https://twitter.com/ekherelakhbar" TargetMode="External"/><Relationship Id="rId4634" Type="http://schemas.openxmlformats.org/officeDocument/2006/relationships/hyperlink" Target="https://twitter.com/lovebahrain6" TargetMode="External"/><Relationship Id="rId157" Type="http://schemas.openxmlformats.org/officeDocument/2006/relationships/hyperlink" Target="https://pbs.twimg.com/profile_banners/486125177/1377959941" TargetMode="External"/><Relationship Id="rId364" Type="http://schemas.openxmlformats.org/officeDocument/2006/relationships/hyperlink" Target="https://pbs.twimg.com/profile_banners/586931063/1429532688" TargetMode="External"/><Relationship Id="rId2045" Type="http://schemas.openxmlformats.org/officeDocument/2006/relationships/hyperlink" Target="http://abs.twimg.com/images/themes/theme2/bg.gif" TargetMode="External"/><Relationship Id="rId3443" Type="http://schemas.openxmlformats.org/officeDocument/2006/relationships/hyperlink" Target="http://pbs.twimg.com/profile_images/538461605756170240/nRcVKRdG_normal.jpeg" TargetMode="External"/><Relationship Id="rId3650" Type="http://schemas.openxmlformats.org/officeDocument/2006/relationships/hyperlink" Target="https://twitter.com/zz55uu" TargetMode="External"/><Relationship Id="rId4701" Type="http://schemas.openxmlformats.org/officeDocument/2006/relationships/hyperlink" Target="https://twitter.com/alhindiyaser" TargetMode="External"/><Relationship Id="rId571" Type="http://schemas.openxmlformats.org/officeDocument/2006/relationships/hyperlink" Target="https://pbs.twimg.com/profile_banners/2737230768/1455767838" TargetMode="External"/><Relationship Id="rId2252" Type="http://schemas.openxmlformats.org/officeDocument/2006/relationships/hyperlink" Target="http://abs.twimg.com/images/themes/theme1/bg.png" TargetMode="External"/><Relationship Id="rId3303" Type="http://schemas.openxmlformats.org/officeDocument/2006/relationships/hyperlink" Target="http://pbs.twimg.com/profile_images/688178647476256768/fCQNw8xn_normal.jpg" TargetMode="External"/><Relationship Id="rId3510" Type="http://schemas.openxmlformats.org/officeDocument/2006/relationships/hyperlink" Target="https://twitter.com/yms690" TargetMode="External"/><Relationship Id="rId224" Type="http://schemas.openxmlformats.org/officeDocument/2006/relationships/hyperlink" Target="https://pbs.twimg.com/profile_banners/3181992414/1438166804" TargetMode="External"/><Relationship Id="rId431" Type="http://schemas.openxmlformats.org/officeDocument/2006/relationships/hyperlink" Target="https://pbs.twimg.com/profile_banners/2357330837/1432839150" TargetMode="External"/><Relationship Id="rId1061" Type="http://schemas.openxmlformats.org/officeDocument/2006/relationships/hyperlink" Target="https://pbs.twimg.com/profile_banners/1428255133/1455388511" TargetMode="External"/><Relationship Id="rId2112" Type="http://schemas.openxmlformats.org/officeDocument/2006/relationships/hyperlink" Target="http://abs.twimg.com/images/themes/theme15/bg.png" TargetMode="External"/><Relationship Id="rId1878" Type="http://schemas.openxmlformats.org/officeDocument/2006/relationships/hyperlink" Target="http://abs.twimg.com/images/themes/theme1/bg.png" TargetMode="External"/><Relationship Id="rId2929" Type="http://schemas.openxmlformats.org/officeDocument/2006/relationships/hyperlink" Target="http://pbs.twimg.com/profile_images/696841600220188672/CNl6TjVl_normal.jpg" TargetMode="External"/><Relationship Id="rId4077" Type="http://schemas.openxmlformats.org/officeDocument/2006/relationships/hyperlink" Target="https://twitter.com/shn5ar" TargetMode="External"/><Relationship Id="rId4284" Type="http://schemas.openxmlformats.org/officeDocument/2006/relationships/hyperlink" Target="https://twitter.com/naifphantom" TargetMode="External"/><Relationship Id="rId4491" Type="http://schemas.openxmlformats.org/officeDocument/2006/relationships/hyperlink" Target="https://twitter.com/goldenindicator" TargetMode="External"/><Relationship Id="rId1738" Type="http://schemas.openxmlformats.org/officeDocument/2006/relationships/hyperlink" Target="http://abs.twimg.com/images/themes/theme1/bg.png" TargetMode="External"/><Relationship Id="rId3093" Type="http://schemas.openxmlformats.org/officeDocument/2006/relationships/hyperlink" Target="http://pbs.twimg.com/profile_images/595574625037209600/D2y6MZiI_normal.jpg" TargetMode="External"/><Relationship Id="rId4144" Type="http://schemas.openxmlformats.org/officeDocument/2006/relationships/hyperlink" Target="https://twitter.com/redroad0" TargetMode="External"/><Relationship Id="rId4351" Type="http://schemas.openxmlformats.org/officeDocument/2006/relationships/hyperlink" Target="https://twitter.com/_turki_mohammad" TargetMode="External"/><Relationship Id="rId1945" Type="http://schemas.openxmlformats.org/officeDocument/2006/relationships/hyperlink" Target="http://abs.twimg.com/images/themes/theme1/bg.png" TargetMode="External"/><Relationship Id="rId3160" Type="http://schemas.openxmlformats.org/officeDocument/2006/relationships/hyperlink" Target="http://pbs.twimg.com/profile_images/593742065323773953/3K249BW9_normal.jpg" TargetMode="External"/><Relationship Id="rId4004" Type="http://schemas.openxmlformats.org/officeDocument/2006/relationships/hyperlink" Target="https://twitter.com/abrahim187441" TargetMode="External"/><Relationship Id="rId4211" Type="http://schemas.openxmlformats.org/officeDocument/2006/relationships/hyperlink" Target="https://twitter.com/wsaam222" TargetMode="External"/><Relationship Id="rId1805" Type="http://schemas.openxmlformats.org/officeDocument/2006/relationships/hyperlink" Target="http://pbs.twimg.com/profile_background_images/552481248/___.jpg" TargetMode="External"/><Relationship Id="rId3020" Type="http://schemas.openxmlformats.org/officeDocument/2006/relationships/hyperlink" Target="http://pbs.twimg.com/profile_images/696792048276414464/e30IPvO3_normal.jpg" TargetMode="External"/><Relationship Id="rId3977" Type="http://schemas.openxmlformats.org/officeDocument/2006/relationships/hyperlink" Target="https://twitter.com/iammadhi" TargetMode="External"/><Relationship Id="rId898" Type="http://schemas.openxmlformats.org/officeDocument/2006/relationships/hyperlink" Target="https://pbs.twimg.com/profile_banners/455607148/1402039866" TargetMode="External"/><Relationship Id="rId2579" Type="http://schemas.openxmlformats.org/officeDocument/2006/relationships/hyperlink" Target="http://pbs.twimg.com/profile_images/573890632793464832/ip2wnZNS_normal.jpeg" TargetMode="External"/><Relationship Id="rId2786" Type="http://schemas.openxmlformats.org/officeDocument/2006/relationships/hyperlink" Target="http://pbs.twimg.com/profile_images/694641092675944448/Mk9coVC5_normal.jpg" TargetMode="External"/><Relationship Id="rId2993" Type="http://schemas.openxmlformats.org/officeDocument/2006/relationships/hyperlink" Target="http://pbs.twimg.com/profile_images/641877208894566400/FqMo86zP_normal.jpg" TargetMode="External"/><Relationship Id="rId3837" Type="http://schemas.openxmlformats.org/officeDocument/2006/relationships/hyperlink" Target="https://twitter.com/alhumaiem" TargetMode="External"/><Relationship Id="rId758" Type="http://schemas.openxmlformats.org/officeDocument/2006/relationships/hyperlink" Target="https://pbs.twimg.com/profile_banners/2357298581/1427159110" TargetMode="External"/><Relationship Id="rId965" Type="http://schemas.openxmlformats.org/officeDocument/2006/relationships/hyperlink" Target="https://pbs.twimg.com/profile_banners/3528976040/1453086365" TargetMode="External"/><Relationship Id="rId1388" Type="http://schemas.openxmlformats.org/officeDocument/2006/relationships/hyperlink" Target="http://pbs.twimg.com/profile_background_images/620401833/ys2ban5cxzjiavkudcuh.jpeg" TargetMode="External"/><Relationship Id="rId1595" Type="http://schemas.openxmlformats.org/officeDocument/2006/relationships/hyperlink" Target="http://abs.twimg.com/images/themes/theme1/bg.png" TargetMode="External"/><Relationship Id="rId2439" Type="http://schemas.openxmlformats.org/officeDocument/2006/relationships/hyperlink" Target="http://pbs.twimg.com/profile_images/623409484270993408/BbmwpHjU_normal.jpg" TargetMode="External"/><Relationship Id="rId2646" Type="http://schemas.openxmlformats.org/officeDocument/2006/relationships/hyperlink" Target="http://pbs.twimg.com/profile_images/691968513087508480/OXi4Hbmo_normal.jpg" TargetMode="External"/><Relationship Id="rId2853" Type="http://schemas.openxmlformats.org/officeDocument/2006/relationships/hyperlink" Target="http://pbs.twimg.com/profile_images/378800000572055515/af57453992cdba30bb54326047a9b592_normal.jpeg" TargetMode="External"/><Relationship Id="rId3904" Type="http://schemas.openxmlformats.org/officeDocument/2006/relationships/hyperlink" Target="https://twitter.com/albarmanalhbaby" TargetMode="External"/><Relationship Id="rId94" Type="http://schemas.openxmlformats.org/officeDocument/2006/relationships/hyperlink" Target="http://t.co/mFTxhHnw7W" TargetMode="External"/><Relationship Id="rId618" Type="http://schemas.openxmlformats.org/officeDocument/2006/relationships/hyperlink" Target="https://pbs.twimg.com/profile_banners/3063615626/1442327509" TargetMode="External"/><Relationship Id="rId825" Type="http://schemas.openxmlformats.org/officeDocument/2006/relationships/hyperlink" Target="https://pbs.twimg.com/profile_banners/3249632700/1443304009" TargetMode="External"/><Relationship Id="rId1248" Type="http://schemas.openxmlformats.org/officeDocument/2006/relationships/hyperlink" Target="http://pbs.twimg.com/profile_background_images/522400580338081792/9gQ2uwSN.png" TargetMode="External"/><Relationship Id="rId1455" Type="http://schemas.openxmlformats.org/officeDocument/2006/relationships/hyperlink" Target="http://abs.twimg.com/images/themes/theme1/bg.png" TargetMode="External"/><Relationship Id="rId1662" Type="http://schemas.openxmlformats.org/officeDocument/2006/relationships/hyperlink" Target="http://pbs.twimg.com/profile_background_images/531666547/432200_227174217377069_100002534777256_479094_772861957_n.jpg" TargetMode="External"/><Relationship Id="rId2506" Type="http://schemas.openxmlformats.org/officeDocument/2006/relationships/hyperlink" Target="http://pbs.twimg.com/profile_images/639508678576439296/QC9z-1vy_normal.jpg" TargetMode="External"/><Relationship Id="rId1108" Type="http://schemas.openxmlformats.org/officeDocument/2006/relationships/hyperlink" Target="https://pbs.twimg.com/profile_banners/285247883/1434888486" TargetMode="External"/><Relationship Id="rId1315" Type="http://schemas.openxmlformats.org/officeDocument/2006/relationships/hyperlink" Target="http://abs.twimg.com/images/themes/theme1/bg.png" TargetMode="External"/><Relationship Id="rId2713" Type="http://schemas.openxmlformats.org/officeDocument/2006/relationships/hyperlink" Target="http://pbs.twimg.com/profile_images/699680248309403649/MWQgyRZK_normal.jpg" TargetMode="External"/><Relationship Id="rId2920" Type="http://schemas.openxmlformats.org/officeDocument/2006/relationships/hyperlink" Target="http://pbs.twimg.com/profile_images/682588361228443648/-ZBkpyNB_normal.jpg" TargetMode="External"/><Relationship Id="rId4678" Type="http://schemas.openxmlformats.org/officeDocument/2006/relationships/hyperlink" Target="https://twitter.com/2015confident" TargetMode="External"/><Relationship Id="rId1522" Type="http://schemas.openxmlformats.org/officeDocument/2006/relationships/hyperlink" Target="http://abs.twimg.com/images/themes/theme1/bg.png" TargetMode="External"/><Relationship Id="rId21" Type="http://schemas.openxmlformats.org/officeDocument/2006/relationships/hyperlink" Target="https://t.co/Q9KnBRJ8tj" TargetMode="External"/><Relationship Id="rId2089" Type="http://schemas.openxmlformats.org/officeDocument/2006/relationships/hyperlink" Target="http://abs.twimg.com/images/themes/theme1/bg.png" TargetMode="External"/><Relationship Id="rId3487" Type="http://schemas.openxmlformats.org/officeDocument/2006/relationships/hyperlink" Target="http://pbs.twimg.com/profile_images/684147060719882240/oaGhFse8_normal.jpg" TargetMode="External"/><Relationship Id="rId3694" Type="http://schemas.openxmlformats.org/officeDocument/2006/relationships/hyperlink" Target="https://twitter.com/albadry5" TargetMode="External"/><Relationship Id="rId4538" Type="http://schemas.openxmlformats.org/officeDocument/2006/relationships/hyperlink" Target="https://twitter.com/king147147" TargetMode="External"/><Relationship Id="rId2296" Type="http://schemas.openxmlformats.org/officeDocument/2006/relationships/hyperlink" Target="http://pbs.twimg.com/profile_images/1331030756/image_normal.jpg" TargetMode="External"/><Relationship Id="rId3347" Type="http://schemas.openxmlformats.org/officeDocument/2006/relationships/hyperlink" Target="http://pbs.twimg.com/profile_images/697905485291376645/085QdNUO_normal.jpg" TargetMode="External"/><Relationship Id="rId3554" Type="http://schemas.openxmlformats.org/officeDocument/2006/relationships/hyperlink" Target="https://twitter.com/youstinkleb" TargetMode="External"/><Relationship Id="rId3761" Type="http://schemas.openxmlformats.org/officeDocument/2006/relationships/hyperlink" Target="https://twitter.com/dhaif_allh" TargetMode="External"/><Relationship Id="rId4605" Type="http://schemas.openxmlformats.org/officeDocument/2006/relationships/hyperlink" Target="https://twitter.com/bird7703" TargetMode="External"/><Relationship Id="rId268" Type="http://schemas.openxmlformats.org/officeDocument/2006/relationships/hyperlink" Target="https://pbs.twimg.com/profile_banners/2511288881/1455446644" TargetMode="External"/><Relationship Id="rId475" Type="http://schemas.openxmlformats.org/officeDocument/2006/relationships/hyperlink" Target="https://pbs.twimg.com/profile_banners/2257227953/1441064836" TargetMode="External"/><Relationship Id="rId682" Type="http://schemas.openxmlformats.org/officeDocument/2006/relationships/hyperlink" Target="https://pbs.twimg.com/profile_banners/3652616960/1451862894" TargetMode="External"/><Relationship Id="rId2156" Type="http://schemas.openxmlformats.org/officeDocument/2006/relationships/hyperlink" Target="http://abs.twimg.com/images/themes/theme1/bg.png" TargetMode="External"/><Relationship Id="rId2363" Type="http://schemas.openxmlformats.org/officeDocument/2006/relationships/hyperlink" Target="http://pbs.twimg.com/profile_images/558959913582751745/UztsI0LE_normal.jpeg" TargetMode="External"/><Relationship Id="rId2570" Type="http://schemas.openxmlformats.org/officeDocument/2006/relationships/hyperlink" Target="http://pbs.twimg.com/profile_images/623065511782449153/HBitVXvg_normal.jpg" TargetMode="External"/><Relationship Id="rId3207" Type="http://schemas.openxmlformats.org/officeDocument/2006/relationships/hyperlink" Target="http://pbs.twimg.com/profile_images/648983399739191297/IuK-FAbB_normal.jpg" TargetMode="External"/><Relationship Id="rId3414" Type="http://schemas.openxmlformats.org/officeDocument/2006/relationships/hyperlink" Target="http://pbs.twimg.com/profile_images/587097194131431425/fF_yyOkl_normal.jpg" TargetMode="External"/><Relationship Id="rId3621" Type="http://schemas.openxmlformats.org/officeDocument/2006/relationships/hyperlink" Target="https://twitter.com/snaa1403" TargetMode="External"/><Relationship Id="rId128" Type="http://schemas.openxmlformats.org/officeDocument/2006/relationships/hyperlink" Target="http://t.co/wXNTOSjioW" TargetMode="External"/><Relationship Id="rId335" Type="http://schemas.openxmlformats.org/officeDocument/2006/relationships/hyperlink" Target="https://pbs.twimg.com/profile_banners/1375633808/1455686068" TargetMode="External"/><Relationship Id="rId542" Type="http://schemas.openxmlformats.org/officeDocument/2006/relationships/hyperlink" Target="https://pbs.twimg.com/profile_banners/825815472/1443205457" TargetMode="External"/><Relationship Id="rId1172" Type="http://schemas.openxmlformats.org/officeDocument/2006/relationships/hyperlink" Target="http://abs.twimg.com/images/themes/theme1/bg.png" TargetMode="External"/><Relationship Id="rId2016" Type="http://schemas.openxmlformats.org/officeDocument/2006/relationships/hyperlink" Target="http://abs.twimg.com/images/themes/theme1/bg.png" TargetMode="External"/><Relationship Id="rId2223" Type="http://schemas.openxmlformats.org/officeDocument/2006/relationships/hyperlink" Target="http://abs.twimg.com/images/themes/theme1/bg.png" TargetMode="External"/><Relationship Id="rId2430" Type="http://schemas.openxmlformats.org/officeDocument/2006/relationships/hyperlink" Target="http://pbs.twimg.com/profile_images/685738272576925696/tHtbYARC_normal.jpg" TargetMode="External"/><Relationship Id="rId402" Type="http://schemas.openxmlformats.org/officeDocument/2006/relationships/hyperlink" Target="https://pbs.twimg.com/profile_banners/4747686377/1455541043" TargetMode="External"/><Relationship Id="rId1032" Type="http://schemas.openxmlformats.org/officeDocument/2006/relationships/hyperlink" Target="https://pbs.twimg.com/profile_banners/1198991808/1443652806" TargetMode="External"/><Relationship Id="rId4188" Type="http://schemas.openxmlformats.org/officeDocument/2006/relationships/hyperlink" Target="https://twitter.com/fares_m_t" TargetMode="External"/><Relationship Id="rId4395" Type="http://schemas.openxmlformats.org/officeDocument/2006/relationships/hyperlink" Target="https://twitter.com/75_alisaad" TargetMode="External"/><Relationship Id="rId1989" Type="http://schemas.openxmlformats.org/officeDocument/2006/relationships/hyperlink" Target="http://pbs.twimg.com/profile_background_images/434249587167993856/S9x2K_jr.jpeg" TargetMode="External"/><Relationship Id="rId4048" Type="http://schemas.openxmlformats.org/officeDocument/2006/relationships/hyperlink" Target="https://twitter.com/almluon" TargetMode="External"/><Relationship Id="rId4255" Type="http://schemas.openxmlformats.org/officeDocument/2006/relationships/hyperlink" Target="https://twitter.com/aaash3883" TargetMode="External"/><Relationship Id="rId1849" Type="http://schemas.openxmlformats.org/officeDocument/2006/relationships/hyperlink" Target="http://abs.twimg.com/images/themes/theme1/bg.png" TargetMode="External"/><Relationship Id="rId3064" Type="http://schemas.openxmlformats.org/officeDocument/2006/relationships/hyperlink" Target="http://pbs.twimg.com/profile_images/509595064373219328/B6MTcgFh_normal.jpeg" TargetMode="External"/><Relationship Id="rId4462" Type="http://schemas.openxmlformats.org/officeDocument/2006/relationships/hyperlink" Target="https://twitter.com/aounrasha" TargetMode="External"/><Relationship Id="rId192" Type="http://schemas.openxmlformats.org/officeDocument/2006/relationships/hyperlink" Target="https://pbs.twimg.com/profile_banners/1229714808/1362337999" TargetMode="External"/><Relationship Id="rId1709" Type="http://schemas.openxmlformats.org/officeDocument/2006/relationships/hyperlink" Target="http://abs.twimg.com/images/themes/theme1/bg.png" TargetMode="External"/><Relationship Id="rId1916" Type="http://schemas.openxmlformats.org/officeDocument/2006/relationships/hyperlink" Target="http://abs.twimg.com/images/themes/theme1/bg.png" TargetMode="External"/><Relationship Id="rId3271" Type="http://schemas.openxmlformats.org/officeDocument/2006/relationships/hyperlink" Target="http://pbs.twimg.com/profile_images/378800000077449525/3c9aa54af5f8275da11528713cc90fc1_normal.jpeg" TargetMode="External"/><Relationship Id="rId4115" Type="http://schemas.openxmlformats.org/officeDocument/2006/relationships/hyperlink" Target="https://twitter.com/ana_althenyan" TargetMode="External"/><Relationship Id="rId4322" Type="http://schemas.openxmlformats.org/officeDocument/2006/relationships/hyperlink" Target="https://twitter.com/suliman3000" TargetMode="External"/><Relationship Id="rId2080" Type="http://schemas.openxmlformats.org/officeDocument/2006/relationships/hyperlink" Target="http://abs.twimg.com/images/themes/theme1/bg.png" TargetMode="External"/><Relationship Id="rId3131" Type="http://schemas.openxmlformats.org/officeDocument/2006/relationships/hyperlink" Target="http://pbs.twimg.com/profile_images/685885784172269572/yyOko88v_normal.png" TargetMode="External"/><Relationship Id="rId2897" Type="http://schemas.openxmlformats.org/officeDocument/2006/relationships/hyperlink" Target="http://pbs.twimg.com/profile_images/578879103836807168/ebWwthXx_normal.jpeg" TargetMode="External"/><Relationship Id="rId3948" Type="http://schemas.openxmlformats.org/officeDocument/2006/relationships/hyperlink" Target="https://twitter.com/_alonzy" TargetMode="External"/><Relationship Id="rId869" Type="http://schemas.openxmlformats.org/officeDocument/2006/relationships/hyperlink" Target="https://pbs.twimg.com/profile_banners/482223712/1437993160" TargetMode="External"/><Relationship Id="rId1499" Type="http://schemas.openxmlformats.org/officeDocument/2006/relationships/hyperlink" Target="http://abs.twimg.com/images/themes/theme1/bg.png" TargetMode="External"/><Relationship Id="rId729" Type="http://schemas.openxmlformats.org/officeDocument/2006/relationships/hyperlink" Target="https://pbs.twimg.com/profile_banners/4172865238/1454298909" TargetMode="External"/><Relationship Id="rId1359" Type="http://schemas.openxmlformats.org/officeDocument/2006/relationships/hyperlink" Target="http://abs.twimg.com/images/themes/theme14/bg.gif" TargetMode="External"/><Relationship Id="rId2757" Type="http://schemas.openxmlformats.org/officeDocument/2006/relationships/hyperlink" Target="http://pbs.twimg.com/profile_images/698219459752886272/PFIHadPv_normal.jpg" TargetMode="External"/><Relationship Id="rId2964" Type="http://schemas.openxmlformats.org/officeDocument/2006/relationships/hyperlink" Target="http://pbs.twimg.com/profile_images/685558022064717825/2znYjTNV_normal.jpg" TargetMode="External"/><Relationship Id="rId3808" Type="http://schemas.openxmlformats.org/officeDocument/2006/relationships/hyperlink" Target="https://twitter.com/omarelfar10" TargetMode="External"/><Relationship Id="rId936" Type="http://schemas.openxmlformats.org/officeDocument/2006/relationships/hyperlink" Target="https://pbs.twimg.com/profile_banners/585434387/1372769491" TargetMode="External"/><Relationship Id="rId1219" Type="http://schemas.openxmlformats.org/officeDocument/2006/relationships/hyperlink" Target="http://abs.twimg.com/images/themes/theme1/bg.png" TargetMode="External"/><Relationship Id="rId1566" Type="http://schemas.openxmlformats.org/officeDocument/2006/relationships/hyperlink" Target="http://abs.twimg.com/images/themes/theme1/bg.png" TargetMode="External"/><Relationship Id="rId1773" Type="http://schemas.openxmlformats.org/officeDocument/2006/relationships/hyperlink" Target="http://abs.twimg.com/images/themes/theme1/bg.png" TargetMode="External"/><Relationship Id="rId1980" Type="http://schemas.openxmlformats.org/officeDocument/2006/relationships/hyperlink" Target="http://abs.twimg.com/images/themes/theme1/bg.png" TargetMode="External"/><Relationship Id="rId2617" Type="http://schemas.openxmlformats.org/officeDocument/2006/relationships/hyperlink" Target="http://pbs.twimg.com/profile_images/699899689576091648/W7D-lpHp_normal.jpg" TargetMode="External"/><Relationship Id="rId2824" Type="http://schemas.openxmlformats.org/officeDocument/2006/relationships/hyperlink" Target="http://pbs.twimg.com/profile_images/647619016513589248/w2RJiEO8_normal.jpg" TargetMode="External"/><Relationship Id="rId65" Type="http://schemas.openxmlformats.org/officeDocument/2006/relationships/hyperlink" Target="http://t.co/Rx4chOOR1B" TargetMode="External"/><Relationship Id="rId1426" Type="http://schemas.openxmlformats.org/officeDocument/2006/relationships/hyperlink" Target="http://abs.twimg.com/images/themes/theme1/bg.png" TargetMode="External"/><Relationship Id="rId1633" Type="http://schemas.openxmlformats.org/officeDocument/2006/relationships/hyperlink" Target="http://abs.twimg.com/images/themes/theme1/bg.png" TargetMode="External"/><Relationship Id="rId1840" Type="http://schemas.openxmlformats.org/officeDocument/2006/relationships/hyperlink" Target="http://abs.twimg.com/images/themes/theme1/bg.png" TargetMode="External"/><Relationship Id="rId1700" Type="http://schemas.openxmlformats.org/officeDocument/2006/relationships/hyperlink" Target="http://abs.twimg.com/images/themes/theme1/bg.png" TargetMode="External"/><Relationship Id="rId3598" Type="http://schemas.openxmlformats.org/officeDocument/2006/relationships/hyperlink" Target="https://twitter.com/saads9s9s" TargetMode="External"/><Relationship Id="rId4649" Type="http://schemas.openxmlformats.org/officeDocument/2006/relationships/hyperlink" Target="https://twitter.com/lshaibi" TargetMode="External"/><Relationship Id="rId3458" Type="http://schemas.openxmlformats.org/officeDocument/2006/relationships/hyperlink" Target="http://pbs.twimg.com/profile_images/656769468991827969/wMQ_dDGH_normal.jpg" TargetMode="External"/><Relationship Id="rId3665" Type="http://schemas.openxmlformats.org/officeDocument/2006/relationships/hyperlink" Target="https://twitter.com/marwaalnaimi" TargetMode="External"/><Relationship Id="rId3872" Type="http://schemas.openxmlformats.org/officeDocument/2006/relationships/hyperlink" Target="https://twitter.com/marfdy1" TargetMode="External"/><Relationship Id="rId4509" Type="http://schemas.openxmlformats.org/officeDocument/2006/relationships/hyperlink" Target="https://twitter.com/abd50000" TargetMode="External"/><Relationship Id="rId4716" Type="http://schemas.openxmlformats.org/officeDocument/2006/relationships/hyperlink" Target="https://twitter.com/for_ever11" TargetMode="External"/><Relationship Id="rId379" Type="http://schemas.openxmlformats.org/officeDocument/2006/relationships/hyperlink" Target="https://pbs.twimg.com/profile_banners/2946498305/1455829455" TargetMode="External"/><Relationship Id="rId586" Type="http://schemas.openxmlformats.org/officeDocument/2006/relationships/hyperlink" Target="https://pbs.twimg.com/profile_banners/403497727/1421354988" TargetMode="External"/><Relationship Id="rId793" Type="http://schemas.openxmlformats.org/officeDocument/2006/relationships/hyperlink" Target="https://pbs.twimg.com/profile_banners/101860252/1402121265" TargetMode="External"/><Relationship Id="rId2267" Type="http://schemas.openxmlformats.org/officeDocument/2006/relationships/hyperlink" Target="http://pbs.twimg.com/profile_background_images/866353348/25efc77faf4229130b386ba3307ec479.jpeg" TargetMode="External"/><Relationship Id="rId2474" Type="http://schemas.openxmlformats.org/officeDocument/2006/relationships/hyperlink" Target="http://pbs.twimg.com/profile_images/696272959170695168/31bBt3EW_normal.jpg" TargetMode="External"/><Relationship Id="rId2681" Type="http://schemas.openxmlformats.org/officeDocument/2006/relationships/hyperlink" Target="http://pbs.twimg.com/profile_images/698974741986570240/IQTOC5fK_normal.jpg" TargetMode="External"/><Relationship Id="rId3318" Type="http://schemas.openxmlformats.org/officeDocument/2006/relationships/hyperlink" Target="http://pbs.twimg.com/profile_images/698996349937827840/MMzdvg-k_normal.jpg" TargetMode="External"/><Relationship Id="rId3525" Type="http://schemas.openxmlformats.org/officeDocument/2006/relationships/hyperlink" Target="https://twitter.com/ziadsaker" TargetMode="External"/><Relationship Id="rId239" Type="http://schemas.openxmlformats.org/officeDocument/2006/relationships/hyperlink" Target="https://pbs.twimg.com/profile_banners/445658861/1431558412" TargetMode="External"/><Relationship Id="rId446" Type="http://schemas.openxmlformats.org/officeDocument/2006/relationships/hyperlink" Target="https://pbs.twimg.com/profile_banners/309775164/1380489400" TargetMode="External"/><Relationship Id="rId653" Type="http://schemas.openxmlformats.org/officeDocument/2006/relationships/hyperlink" Target="https://pbs.twimg.com/profile_banners/572805596/1451948760" TargetMode="External"/><Relationship Id="rId1076" Type="http://schemas.openxmlformats.org/officeDocument/2006/relationships/hyperlink" Target="https://pbs.twimg.com/profile_banners/542809092/1365177202" TargetMode="External"/><Relationship Id="rId1283" Type="http://schemas.openxmlformats.org/officeDocument/2006/relationships/hyperlink" Target="http://abs.twimg.com/images/themes/theme1/bg.png" TargetMode="External"/><Relationship Id="rId1490" Type="http://schemas.openxmlformats.org/officeDocument/2006/relationships/hyperlink" Target="http://abs.twimg.com/images/themes/theme1/bg.png" TargetMode="External"/><Relationship Id="rId2127" Type="http://schemas.openxmlformats.org/officeDocument/2006/relationships/hyperlink" Target="http://abs.twimg.com/images/themes/theme1/bg.png" TargetMode="External"/><Relationship Id="rId2334" Type="http://schemas.openxmlformats.org/officeDocument/2006/relationships/hyperlink" Target="http://pbs.twimg.com/profile_images/3334408435/5341742122857bb2bd9848c55e674dfc_normal.jpeg" TargetMode="External"/><Relationship Id="rId3732" Type="http://schemas.openxmlformats.org/officeDocument/2006/relationships/hyperlink" Target="https://twitter.com/bngft2341" TargetMode="External"/><Relationship Id="rId306" Type="http://schemas.openxmlformats.org/officeDocument/2006/relationships/hyperlink" Target="https://pbs.twimg.com/profile_banners/609018683/1432293616" TargetMode="External"/><Relationship Id="rId860" Type="http://schemas.openxmlformats.org/officeDocument/2006/relationships/hyperlink" Target="https://pbs.twimg.com/profile_banners/3236633669/1431096026" TargetMode="External"/><Relationship Id="rId1143" Type="http://schemas.openxmlformats.org/officeDocument/2006/relationships/hyperlink" Target="http://abs.twimg.com/images/themes/theme1/bg.png" TargetMode="External"/><Relationship Id="rId2541" Type="http://schemas.openxmlformats.org/officeDocument/2006/relationships/hyperlink" Target="http://pbs.twimg.com/profile_images/437597733499572226/T-_RjGoB_normal.jpeg" TargetMode="External"/><Relationship Id="rId4299" Type="http://schemas.openxmlformats.org/officeDocument/2006/relationships/hyperlink" Target="https://twitter.com/1991a4z6" TargetMode="External"/><Relationship Id="rId513" Type="http://schemas.openxmlformats.org/officeDocument/2006/relationships/hyperlink" Target="https://pbs.twimg.com/profile_banners/595475455/1455879580" TargetMode="External"/><Relationship Id="rId720" Type="http://schemas.openxmlformats.org/officeDocument/2006/relationships/hyperlink" Target="https://pbs.twimg.com/profile_banners/429370470/1450876705" TargetMode="External"/><Relationship Id="rId1350" Type="http://schemas.openxmlformats.org/officeDocument/2006/relationships/hyperlink" Target="http://abs.twimg.com/images/themes/theme1/bg.png" TargetMode="External"/><Relationship Id="rId2401" Type="http://schemas.openxmlformats.org/officeDocument/2006/relationships/hyperlink" Target="http://pbs.twimg.com/profile_images/3314371009/b7946efbeb2326565df13f76968a2b0d_normal.jpeg" TargetMode="External"/><Relationship Id="rId4159" Type="http://schemas.openxmlformats.org/officeDocument/2006/relationships/hyperlink" Target="https://twitter.com/uthman_99" TargetMode="External"/><Relationship Id="rId1003" Type="http://schemas.openxmlformats.org/officeDocument/2006/relationships/hyperlink" Target="https://pbs.twimg.com/profile_banners/599916688/1427669493" TargetMode="External"/><Relationship Id="rId1210" Type="http://schemas.openxmlformats.org/officeDocument/2006/relationships/hyperlink" Target="http://abs.twimg.com/images/themes/theme1/bg.png" TargetMode="External"/><Relationship Id="rId4366" Type="http://schemas.openxmlformats.org/officeDocument/2006/relationships/hyperlink" Target="https://twitter.com/thefirst59" TargetMode="External"/><Relationship Id="rId4573" Type="http://schemas.openxmlformats.org/officeDocument/2006/relationships/hyperlink" Target="https://twitter.com/almjo7m" TargetMode="External"/><Relationship Id="rId3175" Type="http://schemas.openxmlformats.org/officeDocument/2006/relationships/hyperlink" Target="http://pbs.twimg.com/profile_images/673149308879904769/UZrsdkuV_normal.jpg" TargetMode="External"/><Relationship Id="rId3382" Type="http://schemas.openxmlformats.org/officeDocument/2006/relationships/hyperlink" Target="http://pbs.twimg.com/profile_images/624530552939372544/P8XPy0HI_normal.jpg" TargetMode="External"/><Relationship Id="rId4019" Type="http://schemas.openxmlformats.org/officeDocument/2006/relationships/hyperlink" Target="https://twitter.com/albahle" TargetMode="External"/><Relationship Id="rId4226" Type="http://schemas.openxmlformats.org/officeDocument/2006/relationships/hyperlink" Target="https://twitter.com/mohamdalhosani" TargetMode="External"/><Relationship Id="rId4433" Type="http://schemas.openxmlformats.org/officeDocument/2006/relationships/hyperlink" Target="https://twitter.com/mazen0503210" TargetMode="External"/><Relationship Id="rId4640" Type="http://schemas.openxmlformats.org/officeDocument/2006/relationships/hyperlink" Target="https://twitter.com/rihamismail" TargetMode="External"/><Relationship Id="rId2191" Type="http://schemas.openxmlformats.org/officeDocument/2006/relationships/hyperlink" Target="http://abs.twimg.com/images/themes/theme1/bg.png" TargetMode="External"/><Relationship Id="rId3035" Type="http://schemas.openxmlformats.org/officeDocument/2006/relationships/hyperlink" Target="http://pbs.twimg.com/profile_images/698202671749144576/V1Qb9BLs_normal.jpg" TargetMode="External"/><Relationship Id="rId3242" Type="http://schemas.openxmlformats.org/officeDocument/2006/relationships/hyperlink" Target="http://pbs.twimg.com/profile_images/645662638387523584/KfO_vuJQ_normal.jpg" TargetMode="External"/><Relationship Id="rId4500" Type="http://schemas.openxmlformats.org/officeDocument/2006/relationships/hyperlink" Target="https://twitter.com/maas999dr" TargetMode="External"/><Relationship Id="rId163" Type="http://schemas.openxmlformats.org/officeDocument/2006/relationships/hyperlink" Target="https://pbs.twimg.com/profile_banners/19118845/1433116329" TargetMode="External"/><Relationship Id="rId370" Type="http://schemas.openxmlformats.org/officeDocument/2006/relationships/hyperlink" Target="https://pbs.twimg.com/profile_banners/2915701128/1451942203" TargetMode="External"/><Relationship Id="rId2051" Type="http://schemas.openxmlformats.org/officeDocument/2006/relationships/hyperlink" Target="http://abs.twimg.com/images/themes/theme1/bg.png" TargetMode="External"/><Relationship Id="rId3102" Type="http://schemas.openxmlformats.org/officeDocument/2006/relationships/hyperlink" Target="http://pbs.twimg.com/profile_images/647574599010377728/Jfp4AiSV_normal.jpg" TargetMode="External"/><Relationship Id="rId230" Type="http://schemas.openxmlformats.org/officeDocument/2006/relationships/hyperlink" Target="https://pbs.twimg.com/profile_banners/38926156/1451928758" TargetMode="External"/><Relationship Id="rId2868" Type="http://schemas.openxmlformats.org/officeDocument/2006/relationships/hyperlink" Target="http://pbs.twimg.com/profile_images/624476772042604544/zDfbv9fg_normal.jpg" TargetMode="External"/><Relationship Id="rId3919" Type="http://schemas.openxmlformats.org/officeDocument/2006/relationships/hyperlink" Target="https://twitter.com/abomshari_k" TargetMode="External"/><Relationship Id="rId4083" Type="http://schemas.openxmlformats.org/officeDocument/2006/relationships/hyperlink" Target="https://twitter.com/07alsahil" TargetMode="External"/><Relationship Id="rId1677" Type="http://schemas.openxmlformats.org/officeDocument/2006/relationships/hyperlink" Target="http://abs.twimg.com/images/themes/theme14/bg.gif" TargetMode="External"/><Relationship Id="rId1884" Type="http://schemas.openxmlformats.org/officeDocument/2006/relationships/hyperlink" Target="http://abs.twimg.com/images/themes/theme1/bg.png" TargetMode="External"/><Relationship Id="rId2728" Type="http://schemas.openxmlformats.org/officeDocument/2006/relationships/hyperlink" Target="http://pbs.twimg.com/profile_images/2915522730/ee7db1695ab7fc2fd67fc8a4aacca41e_normal.jpeg" TargetMode="External"/><Relationship Id="rId2935" Type="http://schemas.openxmlformats.org/officeDocument/2006/relationships/hyperlink" Target="http://pbs.twimg.com/profile_images/588962533085581312/-hWADqUt_normal.jpg" TargetMode="External"/><Relationship Id="rId4290" Type="http://schemas.openxmlformats.org/officeDocument/2006/relationships/hyperlink" Target="https://twitter.com/naifalbadeea" TargetMode="External"/><Relationship Id="rId907" Type="http://schemas.openxmlformats.org/officeDocument/2006/relationships/hyperlink" Target="https://pbs.twimg.com/profile_banners/4076907915/1454868188" TargetMode="External"/><Relationship Id="rId1537" Type="http://schemas.openxmlformats.org/officeDocument/2006/relationships/hyperlink" Target="http://abs.twimg.com/images/themes/theme1/bg.png" TargetMode="External"/><Relationship Id="rId1744" Type="http://schemas.openxmlformats.org/officeDocument/2006/relationships/hyperlink" Target="http://abs.twimg.com/images/themes/theme2/bg.gif" TargetMode="External"/><Relationship Id="rId1951" Type="http://schemas.openxmlformats.org/officeDocument/2006/relationships/hyperlink" Target="http://abs.twimg.com/images/themes/theme1/bg.png" TargetMode="External"/><Relationship Id="rId4150" Type="http://schemas.openxmlformats.org/officeDocument/2006/relationships/hyperlink" Target="https://twitter.com/bandar1386" TargetMode="External"/><Relationship Id="rId36" Type="http://schemas.openxmlformats.org/officeDocument/2006/relationships/hyperlink" Target="https://t.co/MEjmtjz2An" TargetMode="External"/><Relationship Id="rId1604" Type="http://schemas.openxmlformats.org/officeDocument/2006/relationships/hyperlink" Target="http://pbs.twimg.com/profile_background_images/475239414/052.JPG" TargetMode="External"/><Relationship Id="rId4010" Type="http://schemas.openxmlformats.org/officeDocument/2006/relationships/hyperlink" Target="https://twitter.com/hamdsaa" TargetMode="External"/><Relationship Id="rId1811" Type="http://schemas.openxmlformats.org/officeDocument/2006/relationships/hyperlink" Target="http://abs.twimg.com/images/themes/theme1/bg.png" TargetMode="External"/><Relationship Id="rId3569" Type="http://schemas.openxmlformats.org/officeDocument/2006/relationships/hyperlink" Target="https://twitter.com/jalal_nehmeh" TargetMode="External"/><Relationship Id="rId697" Type="http://schemas.openxmlformats.org/officeDocument/2006/relationships/hyperlink" Target="https://pbs.twimg.com/profile_banners/3221090719/1432200035" TargetMode="External"/><Relationship Id="rId2378" Type="http://schemas.openxmlformats.org/officeDocument/2006/relationships/hyperlink" Target="http://pbs.twimg.com/profile_images/678283429524463617/_fiuQWBU_normal.jpg" TargetMode="External"/><Relationship Id="rId3429" Type="http://schemas.openxmlformats.org/officeDocument/2006/relationships/hyperlink" Target="http://pbs.twimg.com/profile_images/698882216902979584/yfZCPifD_normal.jpg" TargetMode="External"/><Relationship Id="rId3776" Type="http://schemas.openxmlformats.org/officeDocument/2006/relationships/hyperlink" Target="https://twitter.com/whitelighter312" TargetMode="External"/><Relationship Id="rId3983" Type="http://schemas.openxmlformats.org/officeDocument/2006/relationships/hyperlink" Target="https://twitter.com/nasszarie" TargetMode="External"/><Relationship Id="rId1187" Type="http://schemas.openxmlformats.org/officeDocument/2006/relationships/hyperlink" Target="http://abs.twimg.com/images/themes/theme1/bg.png" TargetMode="External"/><Relationship Id="rId2585" Type="http://schemas.openxmlformats.org/officeDocument/2006/relationships/hyperlink" Target="http://pbs.twimg.com/profile_images/685393414012055552/T9o7XQuC_normal.jpg" TargetMode="External"/><Relationship Id="rId2792" Type="http://schemas.openxmlformats.org/officeDocument/2006/relationships/hyperlink" Target="http://pbs.twimg.com/profile_images/453207477476397056/-LvOxW7y_normal.jpeg" TargetMode="External"/><Relationship Id="rId3636" Type="http://schemas.openxmlformats.org/officeDocument/2006/relationships/hyperlink" Target="https://twitter.com/lovelydido1" TargetMode="External"/><Relationship Id="rId3843" Type="http://schemas.openxmlformats.org/officeDocument/2006/relationships/hyperlink" Target="https://twitter.com/44taifoo44" TargetMode="External"/><Relationship Id="rId557" Type="http://schemas.openxmlformats.org/officeDocument/2006/relationships/hyperlink" Target="https://pbs.twimg.com/profile_banners/535583160/1376080578" TargetMode="External"/><Relationship Id="rId764" Type="http://schemas.openxmlformats.org/officeDocument/2006/relationships/hyperlink" Target="https://pbs.twimg.com/profile_banners/1111146085/1421097183" TargetMode="External"/><Relationship Id="rId971" Type="http://schemas.openxmlformats.org/officeDocument/2006/relationships/hyperlink" Target="https://pbs.twimg.com/profile_banners/545587654/1430863741" TargetMode="External"/><Relationship Id="rId1394" Type="http://schemas.openxmlformats.org/officeDocument/2006/relationships/hyperlink" Target="http://abs.twimg.com/images/themes/theme1/bg.png" TargetMode="External"/><Relationship Id="rId2238" Type="http://schemas.openxmlformats.org/officeDocument/2006/relationships/hyperlink" Target="http://abs.twimg.com/images/themes/theme1/bg.png" TargetMode="External"/><Relationship Id="rId2445" Type="http://schemas.openxmlformats.org/officeDocument/2006/relationships/hyperlink" Target="http://pbs.twimg.com/profile_images/448793043563720704/4-Uiqy84_normal.jpeg" TargetMode="External"/><Relationship Id="rId2652" Type="http://schemas.openxmlformats.org/officeDocument/2006/relationships/hyperlink" Target="http://pbs.twimg.com/profile_images/412156778202148864/DexXHm1x_normal.jpeg" TargetMode="External"/><Relationship Id="rId3703" Type="http://schemas.openxmlformats.org/officeDocument/2006/relationships/hyperlink" Target="https://twitter.com/irakiw" TargetMode="External"/><Relationship Id="rId3910" Type="http://schemas.openxmlformats.org/officeDocument/2006/relationships/hyperlink" Target="https://twitter.com/0567767414d" TargetMode="External"/><Relationship Id="rId417" Type="http://schemas.openxmlformats.org/officeDocument/2006/relationships/hyperlink" Target="https://pbs.twimg.com/profile_banners/4148805641/1454684858" TargetMode="External"/><Relationship Id="rId624" Type="http://schemas.openxmlformats.org/officeDocument/2006/relationships/hyperlink" Target="https://pbs.twimg.com/profile_banners/1423459687/1426024275" TargetMode="External"/><Relationship Id="rId831" Type="http://schemas.openxmlformats.org/officeDocument/2006/relationships/hyperlink" Target="https://pbs.twimg.com/profile_banners/3283324315/1443044162" TargetMode="External"/><Relationship Id="rId1047" Type="http://schemas.openxmlformats.org/officeDocument/2006/relationships/hyperlink" Target="https://pbs.twimg.com/profile_banners/1467023126/1412090987" TargetMode="External"/><Relationship Id="rId1254" Type="http://schemas.openxmlformats.org/officeDocument/2006/relationships/hyperlink" Target="http://pbs.twimg.com/profile_background_images/378800000072583927/92b5ae3df5d60cd074fbcc1006fd7a2e.jpeg" TargetMode="External"/><Relationship Id="rId1461" Type="http://schemas.openxmlformats.org/officeDocument/2006/relationships/hyperlink" Target="http://pbs.twimg.com/profile_background_images/673391257/1e58c7577c514ae5092e49e726aea59c.jpeg" TargetMode="External"/><Relationship Id="rId2305" Type="http://schemas.openxmlformats.org/officeDocument/2006/relationships/hyperlink" Target="http://pbs.twimg.com/profile_images/684595414570528768/vqcKDQHh_normal.jpg" TargetMode="External"/><Relationship Id="rId2512" Type="http://schemas.openxmlformats.org/officeDocument/2006/relationships/hyperlink" Target="http://pbs.twimg.com/profile_images/597648337815273472/7TN5WWJF_normal.jpg" TargetMode="External"/><Relationship Id="rId1114" Type="http://schemas.openxmlformats.org/officeDocument/2006/relationships/hyperlink" Target="https://pbs.twimg.com/profile_banners/2301915970/1451855116" TargetMode="External"/><Relationship Id="rId1321" Type="http://schemas.openxmlformats.org/officeDocument/2006/relationships/hyperlink" Target="http://abs.twimg.com/images/themes/theme1/bg.png" TargetMode="External"/><Relationship Id="rId4477" Type="http://schemas.openxmlformats.org/officeDocument/2006/relationships/hyperlink" Target="https://twitter.com/cia_b_h_r" TargetMode="External"/><Relationship Id="rId4684" Type="http://schemas.openxmlformats.org/officeDocument/2006/relationships/hyperlink" Target="https://twitter.com/dalmansoori1" TargetMode="External"/><Relationship Id="rId3079" Type="http://schemas.openxmlformats.org/officeDocument/2006/relationships/hyperlink" Target="http://pbs.twimg.com/profile_images/623458434218749952/cZX4jIur_normal.jpg" TargetMode="External"/><Relationship Id="rId3286" Type="http://schemas.openxmlformats.org/officeDocument/2006/relationships/hyperlink" Target="http://pbs.twimg.com/profile_images/683720142879088640/vUH78G-X_normal.jpg" TargetMode="External"/><Relationship Id="rId3493" Type="http://schemas.openxmlformats.org/officeDocument/2006/relationships/hyperlink" Target="http://abs.twimg.com/sticky/default_profile_images/default_profile_1_normal.png" TargetMode="External"/><Relationship Id="rId4337" Type="http://schemas.openxmlformats.org/officeDocument/2006/relationships/hyperlink" Target="https://twitter.com/smug201611" TargetMode="External"/><Relationship Id="rId4544" Type="http://schemas.openxmlformats.org/officeDocument/2006/relationships/hyperlink" Target="https://twitter.com/maaj1982" TargetMode="External"/><Relationship Id="rId2095" Type="http://schemas.openxmlformats.org/officeDocument/2006/relationships/hyperlink" Target="http://abs.twimg.com/images/themes/theme1/bg.png" TargetMode="External"/><Relationship Id="rId3146" Type="http://schemas.openxmlformats.org/officeDocument/2006/relationships/hyperlink" Target="http://pbs.twimg.com/profile_images/665522580623917056/wId4Wbst_normal.jpg" TargetMode="External"/><Relationship Id="rId3353" Type="http://schemas.openxmlformats.org/officeDocument/2006/relationships/hyperlink" Target="http://pbs.twimg.com/profile_images/684487328056913920/o3LVAjS9_normal.jpg" TargetMode="External"/><Relationship Id="rId274" Type="http://schemas.openxmlformats.org/officeDocument/2006/relationships/hyperlink" Target="https://pbs.twimg.com/profile_banners/291643422/1453024627" TargetMode="External"/><Relationship Id="rId481" Type="http://schemas.openxmlformats.org/officeDocument/2006/relationships/hyperlink" Target="https://pbs.twimg.com/profile_banners/2238930330/1400544233" TargetMode="External"/><Relationship Id="rId2162" Type="http://schemas.openxmlformats.org/officeDocument/2006/relationships/hyperlink" Target="http://abs.twimg.com/images/themes/theme1/bg.png" TargetMode="External"/><Relationship Id="rId3006" Type="http://schemas.openxmlformats.org/officeDocument/2006/relationships/hyperlink" Target="http://pbs.twimg.com/profile_images/671316253764657153/ATdMCizq_normal.jpg" TargetMode="External"/><Relationship Id="rId3560" Type="http://schemas.openxmlformats.org/officeDocument/2006/relationships/hyperlink" Target="https://twitter.com/thualfekaher" TargetMode="External"/><Relationship Id="rId4404" Type="http://schemas.openxmlformats.org/officeDocument/2006/relationships/hyperlink" Target="https://twitter.com/ksab14362" TargetMode="External"/><Relationship Id="rId4611" Type="http://schemas.openxmlformats.org/officeDocument/2006/relationships/hyperlink" Target="https://twitter.com/naderalshoug" TargetMode="External"/><Relationship Id="rId134" Type="http://schemas.openxmlformats.org/officeDocument/2006/relationships/hyperlink" Target="https://t.co/iuLzwliBcM" TargetMode="External"/><Relationship Id="rId3213" Type="http://schemas.openxmlformats.org/officeDocument/2006/relationships/hyperlink" Target="http://pbs.twimg.com/profile_images/641804552472240128/7VeWzkgB_normal.jpg" TargetMode="External"/><Relationship Id="rId3420" Type="http://schemas.openxmlformats.org/officeDocument/2006/relationships/hyperlink" Target="http://pbs.twimg.com/profile_images/378800000722430114/1826e11dcf17c1cb3d097f7577390f2a_normal.jpeg" TargetMode="External"/><Relationship Id="rId341" Type="http://schemas.openxmlformats.org/officeDocument/2006/relationships/hyperlink" Target="https://pbs.twimg.com/profile_banners/312271225/1403886407" TargetMode="External"/><Relationship Id="rId2022" Type="http://schemas.openxmlformats.org/officeDocument/2006/relationships/hyperlink" Target="http://abs.twimg.com/images/themes/theme1/bg.png" TargetMode="External"/><Relationship Id="rId2979" Type="http://schemas.openxmlformats.org/officeDocument/2006/relationships/hyperlink" Target="http://pbs.twimg.com/profile_images/689196686762180609/a98L9prp_normal.jpg" TargetMode="External"/><Relationship Id="rId201" Type="http://schemas.openxmlformats.org/officeDocument/2006/relationships/hyperlink" Target="https://pbs.twimg.com/profile_banners/2302996610/1433853423" TargetMode="External"/><Relationship Id="rId1788" Type="http://schemas.openxmlformats.org/officeDocument/2006/relationships/hyperlink" Target="http://abs.twimg.com/images/themes/theme7/bg.gif" TargetMode="External"/><Relationship Id="rId1995" Type="http://schemas.openxmlformats.org/officeDocument/2006/relationships/hyperlink" Target="http://abs.twimg.com/images/themes/theme1/bg.png" TargetMode="External"/><Relationship Id="rId2839" Type="http://schemas.openxmlformats.org/officeDocument/2006/relationships/hyperlink" Target="http://pbs.twimg.com/profile_images/553648525519486976/o4LKWHNv_normal.png" TargetMode="External"/><Relationship Id="rId4194" Type="http://schemas.openxmlformats.org/officeDocument/2006/relationships/hyperlink" Target="https://twitter.com/hass1960ksa" TargetMode="External"/><Relationship Id="rId1648" Type="http://schemas.openxmlformats.org/officeDocument/2006/relationships/hyperlink" Target="http://abs.twimg.com/images/themes/theme1/bg.png" TargetMode="External"/><Relationship Id="rId4054" Type="http://schemas.openxmlformats.org/officeDocument/2006/relationships/hyperlink" Target="https://twitter.com/saudimo" TargetMode="External"/><Relationship Id="rId4261" Type="http://schemas.openxmlformats.org/officeDocument/2006/relationships/hyperlink" Target="https://twitter.com/ysfalysf" TargetMode="External"/><Relationship Id="rId1508" Type="http://schemas.openxmlformats.org/officeDocument/2006/relationships/hyperlink" Target="http://abs.twimg.com/images/themes/theme1/bg.png" TargetMode="External"/><Relationship Id="rId1855" Type="http://schemas.openxmlformats.org/officeDocument/2006/relationships/hyperlink" Target="http://pbs.twimg.com/profile_background_images/456322083/3-AlNets.jpg" TargetMode="External"/><Relationship Id="rId2906" Type="http://schemas.openxmlformats.org/officeDocument/2006/relationships/hyperlink" Target="http://pbs.twimg.com/profile_images/698824776777916416/8q84WQyc_normal.jpg" TargetMode="External"/><Relationship Id="rId3070" Type="http://schemas.openxmlformats.org/officeDocument/2006/relationships/hyperlink" Target="http://pbs.twimg.com/profile_images/700782369280761856/F3tDoJkN_normal.jpg" TargetMode="External"/><Relationship Id="rId4121" Type="http://schemas.openxmlformats.org/officeDocument/2006/relationships/hyperlink" Target="https://twitter.com/man5845" TargetMode="External"/><Relationship Id="rId1715" Type="http://schemas.openxmlformats.org/officeDocument/2006/relationships/hyperlink" Target="http://abs.twimg.com/images/themes/theme1/bg.png" TargetMode="External"/><Relationship Id="rId1922" Type="http://schemas.openxmlformats.org/officeDocument/2006/relationships/hyperlink" Target="http://abs.twimg.com/images/themes/theme1/bg.png" TargetMode="External"/><Relationship Id="rId3887" Type="http://schemas.openxmlformats.org/officeDocument/2006/relationships/hyperlink" Target="https://twitter.com/dno_3ziz" TargetMode="External"/><Relationship Id="rId2489" Type="http://schemas.openxmlformats.org/officeDocument/2006/relationships/hyperlink" Target="http://pbs.twimg.com/profile_images/692001679324086274/mn7WtB7j_normal.jpg" TargetMode="External"/><Relationship Id="rId2696" Type="http://schemas.openxmlformats.org/officeDocument/2006/relationships/hyperlink" Target="http://pbs.twimg.com/profile_images/618935601811734528/pSz-TOFL_normal.jpg" TargetMode="External"/><Relationship Id="rId3747" Type="http://schemas.openxmlformats.org/officeDocument/2006/relationships/hyperlink" Target="https://twitter.com/mmoomm31" TargetMode="External"/><Relationship Id="rId3954" Type="http://schemas.openxmlformats.org/officeDocument/2006/relationships/hyperlink" Target="https://twitter.com/aalmashri" TargetMode="External"/><Relationship Id="rId668" Type="http://schemas.openxmlformats.org/officeDocument/2006/relationships/hyperlink" Target="https://pbs.twimg.com/profile_banners/564076980/1422774277" TargetMode="External"/><Relationship Id="rId875" Type="http://schemas.openxmlformats.org/officeDocument/2006/relationships/hyperlink" Target="https://pbs.twimg.com/profile_banners/4703606299/1451836852" TargetMode="External"/><Relationship Id="rId1298" Type="http://schemas.openxmlformats.org/officeDocument/2006/relationships/hyperlink" Target="http://abs.twimg.com/images/themes/theme1/bg.png" TargetMode="External"/><Relationship Id="rId2349" Type="http://schemas.openxmlformats.org/officeDocument/2006/relationships/hyperlink" Target="http://pbs.twimg.com/profile_images/692456199455903749/E4vS7hqT_normal.jpg" TargetMode="External"/><Relationship Id="rId2556" Type="http://schemas.openxmlformats.org/officeDocument/2006/relationships/hyperlink" Target="http://pbs.twimg.com/profile_images/569487583869009920/GWBlBRjN_normal.png" TargetMode="External"/><Relationship Id="rId2763" Type="http://schemas.openxmlformats.org/officeDocument/2006/relationships/hyperlink" Target="http://pbs.twimg.com/profile_images/695945792968921088/NIpBVsLu_normal.jpg" TargetMode="External"/><Relationship Id="rId2970" Type="http://schemas.openxmlformats.org/officeDocument/2006/relationships/hyperlink" Target="http://pbs.twimg.com/profile_images/685182209918111744/v0SLPRNB_normal.jpg" TargetMode="External"/><Relationship Id="rId3607" Type="http://schemas.openxmlformats.org/officeDocument/2006/relationships/hyperlink" Target="https://twitter.com/sanasan48626722" TargetMode="External"/><Relationship Id="rId3814" Type="http://schemas.openxmlformats.org/officeDocument/2006/relationships/hyperlink" Target="https://twitter.com/fohoodsiniyetj" TargetMode="External"/><Relationship Id="rId528" Type="http://schemas.openxmlformats.org/officeDocument/2006/relationships/hyperlink" Target="https://pbs.twimg.com/profile_banners/705197490/1455303287" TargetMode="External"/><Relationship Id="rId735" Type="http://schemas.openxmlformats.org/officeDocument/2006/relationships/hyperlink" Target="https://pbs.twimg.com/profile_banners/372832719/1453280204" TargetMode="External"/><Relationship Id="rId942" Type="http://schemas.openxmlformats.org/officeDocument/2006/relationships/hyperlink" Target="https://pbs.twimg.com/profile_banners/1676703493/1413139895" TargetMode="External"/><Relationship Id="rId1158" Type="http://schemas.openxmlformats.org/officeDocument/2006/relationships/hyperlink" Target="http://abs.twimg.com/images/themes/theme1/bg.png" TargetMode="External"/><Relationship Id="rId1365" Type="http://schemas.openxmlformats.org/officeDocument/2006/relationships/hyperlink" Target="http://pbs.twimg.com/profile_background_images/378800000052773065/5cb6ab402cc8ee4142fd99d045a513e5.jpeg" TargetMode="External"/><Relationship Id="rId1572" Type="http://schemas.openxmlformats.org/officeDocument/2006/relationships/hyperlink" Target="http://abs.twimg.com/images/themes/theme1/bg.png" TargetMode="External"/><Relationship Id="rId2209" Type="http://schemas.openxmlformats.org/officeDocument/2006/relationships/hyperlink" Target="http://abs.twimg.com/images/themes/theme1/bg.png" TargetMode="External"/><Relationship Id="rId2416" Type="http://schemas.openxmlformats.org/officeDocument/2006/relationships/hyperlink" Target="http://pbs.twimg.com/profile_images/631879208067731456/L4Wa7SE9_normal.jpg" TargetMode="External"/><Relationship Id="rId2623" Type="http://schemas.openxmlformats.org/officeDocument/2006/relationships/hyperlink" Target="http://pbs.twimg.com/profile_images/580924697421840384/iHWCUB_Z_normal.jpg" TargetMode="External"/><Relationship Id="rId1018" Type="http://schemas.openxmlformats.org/officeDocument/2006/relationships/hyperlink" Target="https://pbs.twimg.com/profile_banners/606548981/1401348168" TargetMode="External"/><Relationship Id="rId1225" Type="http://schemas.openxmlformats.org/officeDocument/2006/relationships/hyperlink" Target="http://abs.twimg.com/images/themes/theme1/bg.png" TargetMode="External"/><Relationship Id="rId1432" Type="http://schemas.openxmlformats.org/officeDocument/2006/relationships/hyperlink" Target="http://abs.twimg.com/images/themes/theme1/bg.png" TargetMode="External"/><Relationship Id="rId2830" Type="http://schemas.openxmlformats.org/officeDocument/2006/relationships/hyperlink" Target="http://pbs.twimg.com/profile_images/581890910947975168/Y4AM3hGb_normal.jpg" TargetMode="External"/><Relationship Id="rId4588" Type="http://schemas.openxmlformats.org/officeDocument/2006/relationships/hyperlink" Target="https://twitter.com/majeedaldalelah" TargetMode="External"/><Relationship Id="rId71" Type="http://schemas.openxmlformats.org/officeDocument/2006/relationships/hyperlink" Target="http://t.co/JZEtGQkJzB" TargetMode="External"/><Relationship Id="rId802" Type="http://schemas.openxmlformats.org/officeDocument/2006/relationships/hyperlink" Target="https://pbs.twimg.com/profile_banners/699952989608546305/1455741385" TargetMode="External"/><Relationship Id="rId3397" Type="http://schemas.openxmlformats.org/officeDocument/2006/relationships/hyperlink" Target="http://pbs.twimg.com/profile_images/3391259702/067d0c7d412e557453c7b2aa25231dbc_normal.jpeg" TargetMode="External"/><Relationship Id="rId4448" Type="http://schemas.openxmlformats.org/officeDocument/2006/relationships/hyperlink" Target="https://twitter.com/aalmahmeed1" TargetMode="External"/><Relationship Id="rId4655" Type="http://schemas.openxmlformats.org/officeDocument/2006/relationships/hyperlink" Target="https://twitter.com/aboihia" TargetMode="External"/><Relationship Id="rId178" Type="http://schemas.openxmlformats.org/officeDocument/2006/relationships/hyperlink" Target="https://pbs.twimg.com/profile_banners/2559174839/1425833728" TargetMode="External"/><Relationship Id="rId3257" Type="http://schemas.openxmlformats.org/officeDocument/2006/relationships/hyperlink" Target="http://pbs.twimg.com/profile_images/667648449848975360/utmQ_iXF_normal.jpg" TargetMode="External"/><Relationship Id="rId3464" Type="http://schemas.openxmlformats.org/officeDocument/2006/relationships/hyperlink" Target="http://pbs.twimg.com/profile_images/2645287724/346a8b642d0b801fd4d45d480a2583e3_normal.jpeg" TargetMode="External"/><Relationship Id="rId3671" Type="http://schemas.openxmlformats.org/officeDocument/2006/relationships/hyperlink" Target="https://twitter.com/samerelkhoury3" TargetMode="External"/><Relationship Id="rId4308" Type="http://schemas.openxmlformats.org/officeDocument/2006/relationships/hyperlink" Target="https://twitter.com/hajrka" TargetMode="External"/><Relationship Id="rId4515" Type="http://schemas.openxmlformats.org/officeDocument/2006/relationships/hyperlink" Target="https://twitter.com/khalid666_2" TargetMode="External"/><Relationship Id="rId4722" Type="http://schemas.openxmlformats.org/officeDocument/2006/relationships/hyperlink" Target="https://twitter.com/hamidalbohire" TargetMode="External"/><Relationship Id="rId385" Type="http://schemas.openxmlformats.org/officeDocument/2006/relationships/hyperlink" Target="https://pbs.twimg.com/profile_banners/3381090657/1437448459" TargetMode="External"/><Relationship Id="rId592" Type="http://schemas.openxmlformats.org/officeDocument/2006/relationships/hyperlink" Target="https://pbs.twimg.com/profile_banners/4861055973/1455887702" TargetMode="External"/><Relationship Id="rId2066" Type="http://schemas.openxmlformats.org/officeDocument/2006/relationships/hyperlink" Target="http://abs.twimg.com/images/themes/theme1/bg.png" TargetMode="External"/><Relationship Id="rId2273" Type="http://schemas.openxmlformats.org/officeDocument/2006/relationships/hyperlink" Target="http://pbs.twimg.com/profile_images/661189115493380096/j4bufzVk_normal.jpg" TargetMode="External"/><Relationship Id="rId2480" Type="http://schemas.openxmlformats.org/officeDocument/2006/relationships/hyperlink" Target="http://pbs.twimg.com/profile_images/543408552786681856/g7pmYh4s_normal.jpeg" TargetMode="External"/><Relationship Id="rId3117" Type="http://schemas.openxmlformats.org/officeDocument/2006/relationships/hyperlink" Target="http://pbs.twimg.com/profile_images/698428829807804420/kI-fJFPo_normal.jpg" TargetMode="External"/><Relationship Id="rId3324" Type="http://schemas.openxmlformats.org/officeDocument/2006/relationships/hyperlink" Target="http://pbs.twimg.com/profile_images/378800000619996998/f3cdc580e073d507d623161901b9597c_normal.jpeg" TargetMode="External"/><Relationship Id="rId3531" Type="http://schemas.openxmlformats.org/officeDocument/2006/relationships/hyperlink" Target="https://twitter.com/alkuhait11" TargetMode="External"/><Relationship Id="rId245" Type="http://schemas.openxmlformats.org/officeDocument/2006/relationships/hyperlink" Target="https://pbs.twimg.com/profile_banners/255939890/1447523763" TargetMode="External"/><Relationship Id="rId452" Type="http://schemas.openxmlformats.org/officeDocument/2006/relationships/hyperlink" Target="https://pbs.twimg.com/profile_banners/388423205/1438575209" TargetMode="External"/><Relationship Id="rId1082" Type="http://schemas.openxmlformats.org/officeDocument/2006/relationships/hyperlink" Target="https://pbs.twimg.com/profile_banners/360285506/1351009025" TargetMode="External"/><Relationship Id="rId2133" Type="http://schemas.openxmlformats.org/officeDocument/2006/relationships/hyperlink" Target="http://abs.twimg.com/images/themes/theme1/bg.png" TargetMode="External"/><Relationship Id="rId2340" Type="http://schemas.openxmlformats.org/officeDocument/2006/relationships/hyperlink" Target="http://pbs.twimg.com/profile_images/668371942496276480/I1HsgJyv_normal.jpg" TargetMode="External"/><Relationship Id="rId105" Type="http://schemas.openxmlformats.org/officeDocument/2006/relationships/hyperlink" Target="https://t.co/IZTMx5tSCC" TargetMode="External"/><Relationship Id="rId312" Type="http://schemas.openxmlformats.org/officeDocument/2006/relationships/hyperlink" Target="https://pbs.twimg.com/profile_banners/1719716892/1419785366" TargetMode="External"/><Relationship Id="rId2200" Type="http://schemas.openxmlformats.org/officeDocument/2006/relationships/hyperlink" Target="http://abs.twimg.com/images/themes/theme1/bg.png" TargetMode="External"/><Relationship Id="rId4098" Type="http://schemas.openxmlformats.org/officeDocument/2006/relationships/hyperlink" Target="https://twitter.com/652282" TargetMode="External"/><Relationship Id="rId1899" Type="http://schemas.openxmlformats.org/officeDocument/2006/relationships/hyperlink" Target="http://abs.twimg.com/images/themes/theme1/bg.png" TargetMode="External"/><Relationship Id="rId4165" Type="http://schemas.openxmlformats.org/officeDocument/2006/relationships/hyperlink" Target="https://twitter.com/alm7arby9" TargetMode="External"/><Relationship Id="rId4372" Type="http://schemas.openxmlformats.org/officeDocument/2006/relationships/hyperlink" Target="https://twitter.com/msaaksa" TargetMode="External"/><Relationship Id="rId1759" Type="http://schemas.openxmlformats.org/officeDocument/2006/relationships/hyperlink" Target="http://abs.twimg.com/images/themes/theme1/bg.png" TargetMode="External"/><Relationship Id="rId1966" Type="http://schemas.openxmlformats.org/officeDocument/2006/relationships/hyperlink" Target="http://abs.twimg.com/images/themes/theme1/bg.png" TargetMode="External"/><Relationship Id="rId3181" Type="http://schemas.openxmlformats.org/officeDocument/2006/relationships/hyperlink" Target="http://pbs.twimg.com/profile_images/558409363405414401/Jbq49-d4_normal.jpeg" TargetMode="External"/><Relationship Id="rId4025" Type="http://schemas.openxmlformats.org/officeDocument/2006/relationships/hyperlink" Target="https://twitter.com/aawwd403" TargetMode="External"/><Relationship Id="rId1619" Type="http://schemas.openxmlformats.org/officeDocument/2006/relationships/hyperlink" Target="http://abs.twimg.com/images/themes/theme1/bg.png" TargetMode="External"/><Relationship Id="rId1826" Type="http://schemas.openxmlformats.org/officeDocument/2006/relationships/hyperlink" Target="http://abs.twimg.com/images/themes/theme1/bg.png" TargetMode="External"/><Relationship Id="rId4232" Type="http://schemas.openxmlformats.org/officeDocument/2006/relationships/hyperlink" Target="https://twitter.com/fahadk992" TargetMode="External"/><Relationship Id="rId3041" Type="http://schemas.openxmlformats.org/officeDocument/2006/relationships/hyperlink" Target="http://pbs.twimg.com/profile_images/580173483486760961/G4RBgXcm_normal.jpg" TargetMode="External"/><Relationship Id="rId3998" Type="http://schemas.openxmlformats.org/officeDocument/2006/relationships/hyperlink" Target="https://twitter.com/salman_abusaud" TargetMode="External"/><Relationship Id="rId3858" Type="http://schemas.openxmlformats.org/officeDocument/2006/relationships/hyperlink" Target="https://twitter.com/jobrankariri" TargetMode="External"/><Relationship Id="rId779" Type="http://schemas.openxmlformats.org/officeDocument/2006/relationships/hyperlink" Target="https://pbs.twimg.com/profile_banners/2316149847/1443718973" TargetMode="External"/><Relationship Id="rId986" Type="http://schemas.openxmlformats.org/officeDocument/2006/relationships/hyperlink" Target="https://pbs.twimg.com/profile_banners/3903573917/1444352032" TargetMode="External"/><Relationship Id="rId2667" Type="http://schemas.openxmlformats.org/officeDocument/2006/relationships/hyperlink" Target="http://pbs.twimg.com/profile_images/690510230535434240/5A9LSWZs_normal.jpg" TargetMode="External"/><Relationship Id="rId3718" Type="http://schemas.openxmlformats.org/officeDocument/2006/relationships/hyperlink" Target="https://twitter.com/alqurashiamr" TargetMode="External"/><Relationship Id="rId639" Type="http://schemas.openxmlformats.org/officeDocument/2006/relationships/hyperlink" Target="https://pbs.twimg.com/profile_banners/831609642/1368380986" TargetMode="External"/><Relationship Id="rId1269" Type="http://schemas.openxmlformats.org/officeDocument/2006/relationships/hyperlink" Target="http://abs.twimg.com/images/themes/theme1/bg.png" TargetMode="External"/><Relationship Id="rId1476" Type="http://schemas.openxmlformats.org/officeDocument/2006/relationships/hyperlink" Target="http://abs.twimg.com/images/themes/theme1/bg.png" TargetMode="External"/><Relationship Id="rId2874" Type="http://schemas.openxmlformats.org/officeDocument/2006/relationships/hyperlink" Target="http://pbs.twimg.com/profile_images/697211846516940800/lH1kY3J__normal.jpg" TargetMode="External"/><Relationship Id="rId3925" Type="http://schemas.openxmlformats.org/officeDocument/2006/relationships/hyperlink" Target="https://twitter.com/sfmmmq" TargetMode="External"/><Relationship Id="rId846" Type="http://schemas.openxmlformats.org/officeDocument/2006/relationships/hyperlink" Target="https://pbs.twimg.com/profile_banners/3162322843/1441437556" TargetMode="External"/><Relationship Id="rId1129" Type="http://schemas.openxmlformats.org/officeDocument/2006/relationships/hyperlink" Target="http://abs.twimg.com/images/themes/theme1/bg.png" TargetMode="External"/><Relationship Id="rId1683" Type="http://schemas.openxmlformats.org/officeDocument/2006/relationships/hyperlink" Target="http://abs.twimg.com/images/themes/theme1/bg.png" TargetMode="External"/><Relationship Id="rId1890" Type="http://schemas.openxmlformats.org/officeDocument/2006/relationships/hyperlink" Target="http://abs.twimg.com/images/themes/theme1/bg.png" TargetMode="External"/><Relationship Id="rId2527" Type="http://schemas.openxmlformats.org/officeDocument/2006/relationships/hyperlink" Target="http://pbs.twimg.com/profile_images/2560088856/image_normal.jpg" TargetMode="External"/><Relationship Id="rId2734" Type="http://schemas.openxmlformats.org/officeDocument/2006/relationships/hyperlink" Target="http://pbs.twimg.com/profile_images/647778739720355840/47E_mV51_normal.jpg" TargetMode="External"/><Relationship Id="rId2941" Type="http://schemas.openxmlformats.org/officeDocument/2006/relationships/hyperlink" Target="http://pbs.twimg.com/profile_images/694916400612188160/bYKzOSl5_normal.jpg" TargetMode="External"/><Relationship Id="rId706" Type="http://schemas.openxmlformats.org/officeDocument/2006/relationships/hyperlink" Target="https://pbs.twimg.com/profile_banners/488479366/1373850437" TargetMode="External"/><Relationship Id="rId913" Type="http://schemas.openxmlformats.org/officeDocument/2006/relationships/hyperlink" Target="https://pbs.twimg.com/profile_banners/2965744556/1420712177" TargetMode="External"/><Relationship Id="rId1336" Type="http://schemas.openxmlformats.org/officeDocument/2006/relationships/hyperlink" Target="http://abs.twimg.com/images/themes/theme1/bg.png" TargetMode="External"/><Relationship Id="rId1543" Type="http://schemas.openxmlformats.org/officeDocument/2006/relationships/hyperlink" Target="http://abs.twimg.com/images/themes/theme1/bg.png" TargetMode="External"/><Relationship Id="rId1750" Type="http://schemas.openxmlformats.org/officeDocument/2006/relationships/hyperlink" Target="http://abs.twimg.com/images/themes/theme1/bg.png" TargetMode="External"/><Relationship Id="rId2801" Type="http://schemas.openxmlformats.org/officeDocument/2006/relationships/hyperlink" Target="http://pbs.twimg.com/profile_images/584843094962470912/hRQlncbu_normal.jpg" TargetMode="External"/><Relationship Id="rId4699" Type="http://schemas.openxmlformats.org/officeDocument/2006/relationships/hyperlink" Target="https://twitter.com/bade205r" TargetMode="External"/><Relationship Id="rId42" Type="http://schemas.openxmlformats.org/officeDocument/2006/relationships/hyperlink" Target="https://t.co/RMRUTnROaR" TargetMode="External"/><Relationship Id="rId1403" Type="http://schemas.openxmlformats.org/officeDocument/2006/relationships/hyperlink" Target="http://pbs.twimg.com/profile_background_images/649969856/p7or560bx0o40httadzm.jpeg" TargetMode="External"/><Relationship Id="rId1610" Type="http://schemas.openxmlformats.org/officeDocument/2006/relationships/hyperlink" Target="http://pbs.twimg.com/profile_background_images/452577109/Untitled1.png" TargetMode="External"/><Relationship Id="rId4559" Type="http://schemas.openxmlformats.org/officeDocument/2006/relationships/hyperlink" Target="https://twitter.com/afa_90" TargetMode="External"/><Relationship Id="rId3368" Type="http://schemas.openxmlformats.org/officeDocument/2006/relationships/hyperlink" Target="http://pbs.twimg.com/profile_images/631601430437064705/JqpwHWN3_normal.jpg" TargetMode="External"/><Relationship Id="rId3575" Type="http://schemas.openxmlformats.org/officeDocument/2006/relationships/hyperlink" Target="https://twitter.com/ryan_jurdy" TargetMode="External"/><Relationship Id="rId3782" Type="http://schemas.openxmlformats.org/officeDocument/2006/relationships/hyperlink" Target="https://twitter.com/georgesdeaibess" TargetMode="External"/><Relationship Id="rId4419" Type="http://schemas.openxmlformats.org/officeDocument/2006/relationships/hyperlink" Target="https://twitter.com/omarcoomar1" TargetMode="External"/><Relationship Id="rId4626" Type="http://schemas.openxmlformats.org/officeDocument/2006/relationships/hyperlink" Target="https://twitter.com/wew771" TargetMode="External"/><Relationship Id="rId289" Type="http://schemas.openxmlformats.org/officeDocument/2006/relationships/hyperlink" Target="https://pbs.twimg.com/profile_banners/320244024/1455406714" TargetMode="External"/><Relationship Id="rId496" Type="http://schemas.openxmlformats.org/officeDocument/2006/relationships/hyperlink" Target="https://pbs.twimg.com/profile_banners/2283818352/1414200088" TargetMode="External"/><Relationship Id="rId2177" Type="http://schemas.openxmlformats.org/officeDocument/2006/relationships/hyperlink" Target="http://abs.twimg.com/images/themes/theme1/bg.png" TargetMode="External"/><Relationship Id="rId2384" Type="http://schemas.openxmlformats.org/officeDocument/2006/relationships/hyperlink" Target="http://pbs.twimg.com/profile_images/637200227221434368/ck_F2Y97_normal.jpg" TargetMode="External"/><Relationship Id="rId2591" Type="http://schemas.openxmlformats.org/officeDocument/2006/relationships/hyperlink" Target="http://pbs.twimg.com/profile_images/510842133981712384/1TADjvbw_normal.jpeg" TargetMode="External"/><Relationship Id="rId3228" Type="http://schemas.openxmlformats.org/officeDocument/2006/relationships/hyperlink" Target="http://pbs.twimg.com/profile_images/554010920062427136/erpGWA06_normal.jpeg" TargetMode="External"/><Relationship Id="rId3435" Type="http://schemas.openxmlformats.org/officeDocument/2006/relationships/hyperlink" Target="http://pbs.twimg.com/profile_images/623394682614054912/x6NvUQK__normal.jpg" TargetMode="External"/><Relationship Id="rId3642" Type="http://schemas.openxmlformats.org/officeDocument/2006/relationships/hyperlink" Target="https://twitter.com/hamidalbadri" TargetMode="External"/><Relationship Id="rId149" Type="http://schemas.openxmlformats.org/officeDocument/2006/relationships/hyperlink" Target="https://pbs.twimg.com/profile_banners/4448458637/1451392663" TargetMode="External"/><Relationship Id="rId356" Type="http://schemas.openxmlformats.org/officeDocument/2006/relationships/hyperlink" Target="https://pbs.twimg.com/profile_banners/467417872/1406887868" TargetMode="External"/><Relationship Id="rId563" Type="http://schemas.openxmlformats.org/officeDocument/2006/relationships/hyperlink" Target="https://pbs.twimg.com/profile_banners/3281273911/1437762665" TargetMode="External"/><Relationship Id="rId770" Type="http://schemas.openxmlformats.org/officeDocument/2006/relationships/hyperlink" Target="https://pbs.twimg.com/profile_banners/4755410836/1452396963" TargetMode="External"/><Relationship Id="rId1193" Type="http://schemas.openxmlformats.org/officeDocument/2006/relationships/hyperlink" Target="http://abs.twimg.com/images/themes/theme1/bg.png" TargetMode="External"/><Relationship Id="rId2037" Type="http://schemas.openxmlformats.org/officeDocument/2006/relationships/hyperlink" Target="http://abs.twimg.com/images/themes/theme1/bg.png" TargetMode="External"/><Relationship Id="rId2244" Type="http://schemas.openxmlformats.org/officeDocument/2006/relationships/hyperlink" Target="http://abs.twimg.com/images/themes/theme1/bg.png" TargetMode="External"/><Relationship Id="rId2451" Type="http://schemas.openxmlformats.org/officeDocument/2006/relationships/hyperlink" Target="http://pbs.twimg.com/profile_images/697252937735802880/8U8pbzYY_normal.jpg" TargetMode="External"/><Relationship Id="rId216" Type="http://schemas.openxmlformats.org/officeDocument/2006/relationships/hyperlink" Target="https://pbs.twimg.com/profile_banners/3236468647/1442968965" TargetMode="External"/><Relationship Id="rId423" Type="http://schemas.openxmlformats.org/officeDocument/2006/relationships/hyperlink" Target="https://pbs.twimg.com/profile_banners/4238791343/1451803459" TargetMode="External"/><Relationship Id="rId1053" Type="http://schemas.openxmlformats.org/officeDocument/2006/relationships/hyperlink" Target="https://pbs.twimg.com/profile_banners/430530678/1455291851" TargetMode="External"/><Relationship Id="rId1260" Type="http://schemas.openxmlformats.org/officeDocument/2006/relationships/hyperlink" Target="http://abs.twimg.com/images/themes/theme1/bg.png" TargetMode="External"/><Relationship Id="rId2104" Type="http://schemas.openxmlformats.org/officeDocument/2006/relationships/hyperlink" Target="http://abs.twimg.com/images/themes/theme1/bg.png" TargetMode="External"/><Relationship Id="rId3502" Type="http://schemas.openxmlformats.org/officeDocument/2006/relationships/hyperlink" Target="https://twitter.com/karbala87" TargetMode="External"/><Relationship Id="rId630" Type="http://schemas.openxmlformats.org/officeDocument/2006/relationships/hyperlink" Target="https://pbs.twimg.com/profile_banners/2173583566/1453139411" TargetMode="External"/><Relationship Id="rId2311" Type="http://schemas.openxmlformats.org/officeDocument/2006/relationships/hyperlink" Target="http://pbs.twimg.com/profile_images/642069472203833344/55k66TRb_normal.jpg" TargetMode="External"/><Relationship Id="rId4069" Type="http://schemas.openxmlformats.org/officeDocument/2006/relationships/hyperlink" Target="https://twitter.com/mind_trip1" TargetMode="External"/><Relationship Id="rId1120" Type="http://schemas.openxmlformats.org/officeDocument/2006/relationships/hyperlink" Target="http://abs.twimg.com/images/themes/theme1/bg.png" TargetMode="External"/><Relationship Id="rId4276" Type="http://schemas.openxmlformats.org/officeDocument/2006/relationships/hyperlink" Target="https://twitter.com/fumayman66" TargetMode="External"/><Relationship Id="rId4483" Type="http://schemas.openxmlformats.org/officeDocument/2006/relationships/hyperlink" Target="https://twitter.com/war7" TargetMode="External"/><Relationship Id="rId4690" Type="http://schemas.openxmlformats.org/officeDocument/2006/relationships/hyperlink" Target="https://twitter.com/zzeze958" TargetMode="External"/><Relationship Id="rId1937" Type="http://schemas.openxmlformats.org/officeDocument/2006/relationships/hyperlink" Target="http://abs.twimg.com/images/themes/theme1/bg.png" TargetMode="External"/><Relationship Id="rId3085" Type="http://schemas.openxmlformats.org/officeDocument/2006/relationships/hyperlink" Target="http://pbs.twimg.com/profile_images/447145575733927936/70cbNFxL_normal.jpeg" TargetMode="External"/><Relationship Id="rId3292" Type="http://schemas.openxmlformats.org/officeDocument/2006/relationships/hyperlink" Target="http://pbs.twimg.com/profile_images/433946142892507137/qUjxs88w_normal.png" TargetMode="External"/><Relationship Id="rId4136" Type="http://schemas.openxmlformats.org/officeDocument/2006/relationships/hyperlink" Target="https://twitter.com/majed_8818" TargetMode="External"/><Relationship Id="rId4343" Type="http://schemas.openxmlformats.org/officeDocument/2006/relationships/hyperlink" Target="https://twitter.com/mohammedmusabi" TargetMode="External"/><Relationship Id="rId4550" Type="http://schemas.openxmlformats.org/officeDocument/2006/relationships/hyperlink" Target="https://twitter.com/zxo70" TargetMode="External"/><Relationship Id="rId3152" Type="http://schemas.openxmlformats.org/officeDocument/2006/relationships/hyperlink" Target="http://pbs.twimg.com/profile_images/555525417583398912/NjZrJCX9_normal.jpeg" TargetMode="External"/><Relationship Id="rId4203" Type="http://schemas.openxmlformats.org/officeDocument/2006/relationships/hyperlink" Target="https://twitter.com/alkofide" TargetMode="External"/><Relationship Id="rId4410" Type="http://schemas.openxmlformats.org/officeDocument/2006/relationships/hyperlink" Target="https://twitter.com/ggarout" TargetMode="External"/><Relationship Id="rId280" Type="http://schemas.openxmlformats.org/officeDocument/2006/relationships/hyperlink" Target="https://pbs.twimg.com/profile_banners/253269514/1411500738" TargetMode="External"/><Relationship Id="rId3012" Type="http://schemas.openxmlformats.org/officeDocument/2006/relationships/hyperlink" Target="http://pbs.twimg.com/profile_images/442725799096254465/vmEk5ijo_normal.jpeg" TargetMode="External"/><Relationship Id="rId140" Type="http://schemas.openxmlformats.org/officeDocument/2006/relationships/hyperlink" Target="http://t.co/7vl8A3lOpp" TargetMode="External"/><Relationship Id="rId3969" Type="http://schemas.openxmlformats.org/officeDocument/2006/relationships/hyperlink" Target="https://twitter.com/ghuzzial" TargetMode="External"/><Relationship Id="rId6" Type="http://schemas.openxmlformats.org/officeDocument/2006/relationships/hyperlink" Target="http://t.co/cukkk8rWSb" TargetMode="External"/><Relationship Id="rId2778" Type="http://schemas.openxmlformats.org/officeDocument/2006/relationships/hyperlink" Target="http://pbs.twimg.com/profile_images/670625769748590593/x7YLcn6q_normal.jpg" TargetMode="External"/><Relationship Id="rId2985" Type="http://schemas.openxmlformats.org/officeDocument/2006/relationships/hyperlink" Target="http://pbs.twimg.com/profile_images/536354623469002753/FVPj9wZm_normal.jpeg" TargetMode="External"/><Relationship Id="rId3829" Type="http://schemas.openxmlformats.org/officeDocument/2006/relationships/hyperlink" Target="https://twitter.com/abud66" TargetMode="External"/><Relationship Id="rId957" Type="http://schemas.openxmlformats.org/officeDocument/2006/relationships/hyperlink" Target="https://pbs.twimg.com/profile_banners/4764085773/1452552329" TargetMode="External"/><Relationship Id="rId1587" Type="http://schemas.openxmlformats.org/officeDocument/2006/relationships/hyperlink" Target="http://abs.twimg.com/images/themes/theme1/bg.png" TargetMode="External"/><Relationship Id="rId1794" Type="http://schemas.openxmlformats.org/officeDocument/2006/relationships/hyperlink" Target="http://abs.twimg.com/images/themes/theme1/bg.png" TargetMode="External"/><Relationship Id="rId2638" Type="http://schemas.openxmlformats.org/officeDocument/2006/relationships/hyperlink" Target="http://pbs.twimg.com/profile_images/503555852419100674/EkCGgydS_normal.jpeg" TargetMode="External"/><Relationship Id="rId2845" Type="http://schemas.openxmlformats.org/officeDocument/2006/relationships/hyperlink" Target="http://pbs.twimg.com/profile_images/559102466545811456/C_rtXLHI_normal.jpeg" TargetMode="External"/><Relationship Id="rId86" Type="http://schemas.openxmlformats.org/officeDocument/2006/relationships/hyperlink" Target="https://t.co/DOBlwUS93v" TargetMode="External"/><Relationship Id="rId817" Type="http://schemas.openxmlformats.org/officeDocument/2006/relationships/hyperlink" Target="https://pbs.twimg.com/profile_banners/48103690/1451918705" TargetMode="External"/><Relationship Id="rId1447" Type="http://schemas.openxmlformats.org/officeDocument/2006/relationships/hyperlink" Target="http://abs.twimg.com/images/themes/theme1/bg.png" TargetMode="External"/><Relationship Id="rId1654" Type="http://schemas.openxmlformats.org/officeDocument/2006/relationships/hyperlink" Target="http://abs.twimg.com/images/themes/theme1/bg.png" TargetMode="External"/><Relationship Id="rId1861" Type="http://schemas.openxmlformats.org/officeDocument/2006/relationships/hyperlink" Target="http://pbs.twimg.com/profile_background_images/450811548873674752/y63SgVtH.jpeg" TargetMode="External"/><Relationship Id="rId2705" Type="http://schemas.openxmlformats.org/officeDocument/2006/relationships/hyperlink" Target="http://pbs.twimg.com/profile_images/584332901493280770/xAqvsb2W_normal.jpg" TargetMode="External"/><Relationship Id="rId2912" Type="http://schemas.openxmlformats.org/officeDocument/2006/relationships/hyperlink" Target="http://pbs.twimg.com/profile_images/610229836339003392/LkWPriyM_normal.jpg" TargetMode="External"/><Relationship Id="rId4060" Type="http://schemas.openxmlformats.org/officeDocument/2006/relationships/hyperlink" Target="https://twitter.com/aboserver16" TargetMode="External"/><Relationship Id="rId1307" Type="http://schemas.openxmlformats.org/officeDocument/2006/relationships/hyperlink" Target="http://abs.twimg.com/images/themes/theme1/bg.png" TargetMode="External"/><Relationship Id="rId1514" Type="http://schemas.openxmlformats.org/officeDocument/2006/relationships/hyperlink" Target="http://abs.twimg.com/images/themes/theme1/bg.png" TargetMode="External"/><Relationship Id="rId1721" Type="http://schemas.openxmlformats.org/officeDocument/2006/relationships/hyperlink" Target="http://abs.twimg.com/images/themes/theme1/bg.png" TargetMode="External"/><Relationship Id="rId13" Type="http://schemas.openxmlformats.org/officeDocument/2006/relationships/hyperlink" Target="https://t.co/kTatByvZE7" TargetMode="External"/><Relationship Id="rId3479" Type="http://schemas.openxmlformats.org/officeDocument/2006/relationships/hyperlink" Target="http://pbs.twimg.com/profile_images/668907345276203013/9TBBCdSs_normal.jpg" TargetMode="External"/><Relationship Id="rId3686" Type="http://schemas.openxmlformats.org/officeDocument/2006/relationships/hyperlink" Target="https://twitter.com/ksasweety" TargetMode="External"/><Relationship Id="rId2288" Type="http://schemas.openxmlformats.org/officeDocument/2006/relationships/hyperlink" Target="http://pbs.twimg.com/profile_images/633366281312468992/1B1NepKt_normal.jpg" TargetMode="External"/><Relationship Id="rId2495" Type="http://schemas.openxmlformats.org/officeDocument/2006/relationships/hyperlink" Target="http://abs.twimg.com/sticky/default_profile_images/default_profile_0_normal.png" TargetMode="External"/><Relationship Id="rId3339" Type="http://schemas.openxmlformats.org/officeDocument/2006/relationships/hyperlink" Target="http://pbs.twimg.com/profile_images/699678163702571008/voCax9P3_normal.jpg" TargetMode="External"/><Relationship Id="rId3893" Type="http://schemas.openxmlformats.org/officeDocument/2006/relationships/hyperlink" Target="https://twitter.com/lulo7557" TargetMode="External"/><Relationship Id="rId467" Type="http://schemas.openxmlformats.org/officeDocument/2006/relationships/hyperlink" Target="https://pbs.twimg.com/profile_banners/521557749/1451940558" TargetMode="External"/><Relationship Id="rId1097" Type="http://schemas.openxmlformats.org/officeDocument/2006/relationships/hyperlink" Target="https://pbs.twimg.com/profile_banners/357937700/1455451670" TargetMode="External"/><Relationship Id="rId2148" Type="http://schemas.openxmlformats.org/officeDocument/2006/relationships/hyperlink" Target="http://abs.twimg.com/images/themes/theme1/bg.png" TargetMode="External"/><Relationship Id="rId3546" Type="http://schemas.openxmlformats.org/officeDocument/2006/relationships/hyperlink" Target="https://twitter.com/time22759" TargetMode="External"/><Relationship Id="rId3753" Type="http://schemas.openxmlformats.org/officeDocument/2006/relationships/hyperlink" Target="https://twitter.com/ty6466" TargetMode="External"/><Relationship Id="rId3960" Type="http://schemas.openxmlformats.org/officeDocument/2006/relationships/hyperlink" Target="https://twitter.com/mfatmaah" TargetMode="External"/><Relationship Id="rId674" Type="http://schemas.openxmlformats.org/officeDocument/2006/relationships/hyperlink" Target="https://pbs.twimg.com/profile_banners/529316381/1451239457" TargetMode="External"/><Relationship Id="rId881" Type="http://schemas.openxmlformats.org/officeDocument/2006/relationships/hyperlink" Target="https://pbs.twimg.com/profile_banners/389752565/1351056578" TargetMode="External"/><Relationship Id="rId2355" Type="http://schemas.openxmlformats.org/officeDocument/2006/relationships/hyperlink" Target="http://pbs.twimg.com/profile_images/561464971175813120/zddfTKIB_normal.jpeg" TargetMode="External"/><Relationship Id="rId2562" Type="http://schemas.openxmlformats.org/officeDocument/2006/relationships/hyperlink" Target="http://pbs.twimg.com/profile_images/686562367719649280/MVnGdTUP_normal.jpg" TargetMode="External"/><Relationship Id="rId3406" Type="http://schemas.openxmlformats.org/officeDocument/2006/relationships/hyperlink" Target="http://pbs.twimg.com/profile_images/599280721732063232/qjE5-xc7_normal.jpg" TargetMode="External"/><Relationship Id="rId3613" Type="http://schemas.openxmlformats.org/officeDocument/2006/relationships/hyperlink" Target="https://twitter.com/hassan072227" TargetMode="External"/><Relationship Id="rId3820" Type="http://schemas.openxmlformats.org/officeDocument/2006/relationships/hyperlink" Target="https://twitter.com/karolhabak" TargetMode="External"/><Relationship Id="rId327" Type="http://schemas.openxmlformats.org/officeDocument/2006/relationships/hyperlink" Target="https://pbs.twimg.com/profile_banners/2420975149/1443266454" TargetMode="External"/><Relationship Id="rId534" Type="http://schemas.openxmlformats.org/officeDocument/2006/relationships/hyperlink" Target="https://pbs.twimg.com/profile_banners/363350802/1348919439" TargetMode="External"/><Relationship Id="rId741" Type="http://schemas.openxmlformats.org/officeDocument/2006/relationships/hyperlink" Target="https://pbs.twimg.com/profile_banners/252064911/1402598336" TargetMode="External"/><Relationship Id="rId1164" Type="http://schemas.openxmlformats.org/officeDocument/2006/relationships/hyperlink" Target="http://abs.twimg.com/images/themes/theme1/bg.png" TargetMode="External"/><Relationship Id="rId1371" Type="http://schemas.openxmlformats.org/officeDocument/2006/relationships/hyperlink" Target="http://abs.twimg.com/images/themes/theme5/bg.gif" TargetMode="External"/><Relationship Id="rId2008" Type="http://schemas.openxmlformats.org/officeDocument/2006/relationships/hyperlink" Target="http://pbs.twimg.com/profile_background_images/378800000001188281/193d5df3f3347a44d4a00e7f4c3a29a8.jpeg" TargetMode="External"/><Relationship Id="rId2215" Type="http://schemas.openxmlformats.org/officeDocument/2006/relationships/hyperlink" Target="http://abs.twimg.com/images/themes/theme1/bg.png" TargetMode="External"/><Relationship Id="rId2422" Type="http://schemas.openxmlformats.org/officeDocument/2006/relationships/hyperlink" Target="http://pbs.twimg.com/profile_images/687407857327804417/DY1wdU6d_normal.jpg" TargetMode="External"/><Relationship Id="rId601" Type="http://schemas.openxmlformats.org/officeDocument/2006/relationships/hyperlink" Target="https://pbs.twimg.com/profile_banners/2580569726/1455875379" TargetMode="External"/><Relationship Id="rId1024" Type="http://schemas.openxmlformats.org/officeDocument/2006/relationships/hyperlink" Target="https://pbs.twimg.com/profile_banners/3271065452/1455497553" TargetMode="External"/><Relationship Id="rId1231" Type="http://schemas.openxmlformats.org/officeDocument/2006/relationships/hyperlink" Target="http://pbs.twimg.com/profile_background_images/785145970/387aff5adfeb3391812d9d23b5579227.jpeg" TargetMode="External"/><Relationship Id="rId4387" Type="http://schemas.openxmlformats.org/officeDocument/2006/relationships/hyperlink" Target="https://twitter.com/alomaraa61" TargetMode="External"/><Relationship Id="rId4594" Type="http://schemas.openxmlformats.org/officeDocument/2006/relationships/hyperlink" Target="https://twitter.com/themo8" TargetMode="External"/><Relationship Id="rId3196" Type="http://schemas.openxmlformats.org/officeDocument/2006/relationships/hyperlink" Target="http://pbs.twimg.com/profile_images/683354563173330945/KjP45Xly_normal.jpg" TargetMode="External"/><Relationship Id="rId4247" Type="http://schemas.openxmlformats.org/officeDocument/2006/relationships/hyperlink" Target="https://twitter.com/almutiran111" TargetMode="External"/><Relationship Id="rId4454" Type="http://schemas.openxmlformats.org/officeDocument/2006/relationships/hyperlink" Target="https://twitter.com/azizsa6" TargetMode="External"/><Relationship Id="rId4661" Type="http://schemas.openxmlformats.org/officeDocument/2006/relationships/hyperlink" Target="https://twitter.com/11976bashar" TargetMode="External"/><Relationship Id="rId3056" Type="http://schemas.openxmlformats.org/officeDocument/2006/relationships/hyperlink" Target="http://pbs.twimg.com/profile_images/686028927509381120/tyQviXQe_normal.jpg" TargetMode="External"/><Relationship Id="rId3263" Type="http://schemas.openxmlformats.org/officeDocument/2006/relationships/hyperlink" Target="http://pbs.twimg.com/profile_images/555516895835611136/2Wh7wlLu_normal.png" TargetMode="External"/><Relationship Id="rId3470" Type="http://schemas.openxmlformats.org/officeDocument/2006/relationships/hyperlink" Target="http://pbs.twimg.com/profile_images/673154415218544641/28T4FF8F_normal.jpg" TargetMode="External"/><Relationship Id="rId4107" Type="http://schemas.openxmlformats.org/officeDocument/2006/relationships/hyperlink" Target="https://twitter.com/lordhilaal" TargetMode="External"/><Relationship Id="rId4314" Type="http://schemas.openxmlformats.org/officeDocument/2006/relationships/hyperlink" Target="https://twitter.com/manse717" TargetMode="External"/><Relationship Id="rId184" Type="http://schemas.openxmlformats.org/officeDocument/2006/relationships/hyperlink" Target="https://pbs.twimg.com/profile_banners/2983173476/1424928501" TargetMode="External"/><Relationship Id="rId391" Type="http://schemas.openxmlformats.org/officeDocument/2006/relationships/hyperlink" Target="https://pbs.twimg.com/profile_banners/3025898107/1453931697" TargetMode="External"/><Relationship Id="rId1908" Type="http://schemas.openxmlformats.org/officeDocument/2006/relationships/hyperlink" Target="http://abs.twimg.com/images/themes/theme1/bg.png" TargetMode="External"/><Relationship Id="rId2072" Type="http://schemas.openxmlformats.org/officeDocument/2006/relationships/hyperlink" Target="http://abs.twimg.com/images/themes/theme1/bg.png" TargetMode="External"/><Relationship Id="rId3123" Type="http://schemas.openxmlformats.org/officeDocument/2006/relationships/hyperlink" Target="http://pbs.twimg.com/profile_images/679620616106958849/V2PpT9bt_normal.jpg" TargetMode="External"/><Relationship Id="rId4521" Type="http://schemas.openxmlformats.org/officeDocument/2006/relationships/hyperlink" Target="https://twitter.com/m_abu_azoz" TargetMode="External"/><Relationship Id="rId251" Type="http://schemas.openxmlformats.org/officeDocument/2006/relationships/hyperlink" Target="https://pbs.twimg.com/profile_banners/233514122/1450107896" TargetMode="External"/><Relationship Id="rId3330" Type="http://schemas.openxmlformats.org/officeDocument/2006/relationships/hyperlink" Target="http://pbs.twimg.com/profile_images/690119447558905856/P3rchbWD_normal.jpg" TargetMode="External"/><Relationship Id="rId2889" Type="http://schemas.openxmlformats.org/officeDocument/2006/relationships/hyperlink" Target="http://pbs.twimg.com/profile_images/625318784677445637/zpnzsdwM_normal.jpg" TargetMode="External"/><Relationship Id="rId111" Type="http://schemas.openxmlformats.org/officeDocument/2006/relationships/hyperlink" Target="https://t.co/W4vkNtYMqx" TargetMode="External"/><Relationship Id="rId1698" Type="http://schemas.openxmlformats.org/officeDocument/2006/relationships/hyperlink" Target="http://pbs.twimg.com/profile_background_images/727020199/97604d106d05dda6db853ce2c4c262c2.jpeg" TargetMode="External"/><Relationship Id="rId2749" Type="http://schemas.openxmlformats.org/officeDocument/2006/relationships/hyperlink" Target="http://pbs.twimg.com/profile_images/643385382873100288/2Rayj2h3_normal.jpg" TargetMode="External"/><Relationship Id="rId2956" Type="http://schemas.openxmlformats.org/officeDocument/2006/relationships/hyperlink" Target="http://pbs.twimg.com/profile_images/667385379255898112/hicnddiU_normal.jpg" TargetMode="External"/><Relationship Id="rId928" Type="http://schemas.openxmlformats.org/officeDocument/2006/relationships/hyperlink" Target="https://pbs.twimg.com/profile_banners/20837438/1440898209" TargetMode="External"/><Relationship Id="rId1558" Type="http://schemas.openxmlformats.org/officeDocument/2006/relationships/hyperlink" Target="http://abs.twimg.com/images/themes/theme1/bg.png" TargetMode="External"/><Relationship Id="rId1765" Type="http://schemas.openxmlformats.org/officeDocument/2006/relationships/hyperlink" Target="http://abs.twimg.com/images/themes/theme1/bg.png" TargetMode="External"/><Relationship Id="rId2609" Type="http://schemas.openxmlformats.org/officeDocument/2006/relationships/hyperlink" Target="http://pbs.twimg.com/profile_images/639253984440520705/1BEvx8jy_normal.jpg" TargetMode="External"/><Relationship Id="rId4171" Type="http://schemas.openxmlformats.org/officeDocument/2006/relationships/hyperlink" Target="https://twitter.com/abweyad1436" TargetMode="External"/><Relationship Id="rId57" Type="http://schemas.openxmlformats.org/officeDocument/2006/relationships/hyperlink" Target="https://t.co/uULDVHHAxu" TargetMode="External"/><Relationship Id="rId1418" Type="http://schemas.openxmlformats.org/officeDocument/2006/relationships/hyperlink" Target="http://abs.twimg.com/images/themes/theme8/bg.gif" TargetMode="External"/><Relationship Id="rId1972" Type="http://schemas.openxmlformats.org/officeDocument/2006/relationships/hyperlink" Target="http://abs.twimg.com/images/themes/theme1/bg.png" TargetMode="External"/><Relationship Id="rId2816" Type="http://schemas.openxmlformats.org/officeDocument/2006/relationships/hyperlink" Target="http://pbs.twimg.com/profile_images/606860681313292288/d2vITm-u_normal.jpg" TargetMode="External"/><Relationship Id="rId4031" Type="http://schemas.openxmlformats.org/officeDocument/2006/relationships/hyperlink" Target="https://twitter.com/monst_er7" TargetMode="External"/><Relationship Id="rId1625" Type="http://schemas.openxmlformats.org/officeDocument/2006/relationships/hyperlink" Target="http://abs.twimg.com/images/themes/theme1/bg.png" TargetMode="External"/><Relationship Id="rId1832" Type="http://schemas.openxmlformats.org/officeDocument/2006/relationships/hyperlink" Target="http://abs.twimg.com/images/themes/theme13/bg.gif" TargetMode="External"/><Relationship Id="rId3797" Type="http://schemas.openxmlformats.org/officeDocument/2006/relationships/hyperlink" Target="https://twitter.com/nonna_tam" TargetMode="External"/><Relationship Id="rId2399" Type="http://schemas.openxmlformats.org/officeDocument/2006/relationships/hyperlink" Target="http://pbs.twimg.com/profile_images/604754234760785920/MD4FD7ky_normal.jpg" TargetMode="External"/><Relationship Id="rId3657" Type="http://schemas.openxmlformats.org/officeDocument/2006/relationships/hyperlink" Target="https://twitter.com/um__mohd99" TargetMode="External"/><Relationship Id="rId3864" Type="http://schemas.openxmlformats.org/officeDocument/2006/relationships/hyperlink" Target="https://twitter.com/fmshahrani2" TargetMode="External"/><Relationship Id="rId4708" Type="http://schemas.openxmlformats.org/officeDocument/2006/relationships/hyperlink" Target="https://twitter.com/1407khaled" TargetMode="External"/><Relationship Id="rId578" Type="http://schemas.openxmlformats.org/officeDocument/2006/relationships/hyperlink" Target="https://pbs.twimg.com/profile_banners/1226340044/1425672720" TargetMode="External"/><Relationship Id="rId785" Type="http://schemas.openxmlformats.org/officeDocument/2006/relationships/hyperlink" Target="https://pbs.twimg.com/profile_banners/1005144990/1429030734" TargetMode="External"/><Relationship Id="rId992" Type="http://schemas.openxmlformats.org/officeDocument/2006/relationships/hyperlink" Target="https://pbs.twimg.com/profile_banners/302964753/1357566414" TargetMode="External"/><Relationship Id="rId2259" Type="http://schemas.openxmlformats.org/officeDocument/2006/relationships/hyperlink" Target="http://pbs.twimg.com/profile_background_images/864483354/b7ec078600126de469e144bc42752509.gif" TargetMode="External"/><Relationship Id="rId2466" Type="http://schemas.openxmlformats.org/officeDocument/2006/relationships/hyperlink" Target="http://pbs.twimg.com/profile_images/645209853271609344/fvvbBnFM_normal.jpg" TargetMode="External"/><Relationship Id="rId2673" Type="http://schemas.openxmlformats.org/officeDocument/2006/relationships/hyperlink" Target="http://pbs.twimg.com/profile_images/701025051689279488/6VUoo8pq_normal.jpg" TargetMode="External"/><Relationship Id="rId2880" Type="http://schemas.openxmlformats.org/officeDocument/2006/relationships/hyperlink" Target="http://pbs.twimg.com/profile_images/699971344386166785/P_6tp2IW_normal.jpg" TargetMode="External"/><Relationship Id="rId3517" Type="http://schemas.openxmlformats.org/officeDocument/2006/relationships/hyperlink" Target="https://twitter.com/lion55555x" TargetMode="External"/><Relationship Id="rId3724" Type="http://schemas.openxmlformats.org/officeDocument/2006/relationships/hyperlink" Target="https://twitter.com/abo0oamar" TargetMode="External"/><Relationship Id="rId3931" Type="http://schemas.openxmlformats.org/officeDocument/2006/relationships/hyperlink" Target="https://twitter.com/ba_sel" TargetMode="External"/><Relationship Id="rId438" Type="http://schemas.openxmlformats.org/officeDocument/2006/relationships/hyperlink" Target="https://pbs.twimg.com/profile_banners/492421434/1407181261" TargetMode="External"/><Relationship Id="rId645" Type="http://schemas.openxmlformats.org/officeDocument/2006/relationships/hyperlink" Target="https://pbs.twimg.com/profile_banners/2590387320/1455945683" TargetMode="External"/><Relationship Id="rId852" Type="http://schemas.openxmlformats.org/officeDocument/2006/relationships/hyperlink" Target="https://pbs.twimg.com/profile_banners/747807991/1452967767" TargetMode="External"/><Relationship Id="rId1068" Type="http://schemas.openxmlformats.org/officeDocument/2006/relationships/hyperlink" Target="https://pbs.twimg.com/profile_banners/3039886428/1455613876" TargetMode="External"/><Relationship Id="rId1275" Type="http://schemas.openxmlformats.org/officeDocument/2006/relationships/hyperlink" Target="http://pbs.twimg.com/profile_background_images/378800000156328358/HkXJYWMP.jpeg" TargetMode="External"/><Relationship Id="rId1482" Type="http://schemas.openxmlformats.org/officeDocument/2006/relationships/hyperlink" Target="http://abs.twimg.com/images/themes/theme1/bg.png" TargetMode="External"/><Relationship Id="rId2119" Type="http://schemas.openxmlformats.org/officeDocument/2006/relationships/hyperlink" Target="http://abs.twimg.com/images/themes/theme1/bg.png" TargetMode="External"/><Relationship Id="rId2326" Type="http://schemas.openxmlformats.org/officeDocument/2006/relationships/hyperlink" Target="http://pbs.twimg.com/profile_images/676399867632070661/vwzBeHKl_normal.png" TargetMode="External"/><Relationship Id="rId2533" Type="http://schemas.openxmlformats.org/officeDocument/2006/relationships/hyperlink" Target="http://pbs.twimg.com/profile_images/700543698090635266/A0CH2vib_normal.jpg" TargetMode="External"/><Relationship Id="rId2740" Type="http://schemas.openxmlformats.org/officeDocument/2006/relationships/hyperlink" Target="http://pbs.twimg.com/profile_images/698486280565497856/inDRQfsN_normal.jpg" TargetMode="External"/><Relationship Id="rId505" Type="http://schemas.openxmlformats.org/officeDocument/2006/relationships/hyperlink" Target="https://pbs.twimg.com/profile_banners/948662623/1430393628" TargetMode="External"/><Relationship Id="rId712" Type="http://schemas.openxmlformats.org/officeDocument/2006/relationships/hyperlink" Target="https://pbs.twimg.com/profile_banners/1033389320/1425025016" TargetMode="External"/><Relationship Id="rId1135" Type="http://schemas.openxmlformats.org/officeDocument/2006/relationships/hyperlink" Target="http://abs.twimg.com/images/themes/theme1/bg.png" TargetMode="External"/><Relationship Id="rId1342" Type="http://schemas.openxmlformats.org/officeDocument/2006/relationships/hyperlink" Target="http://abs.twimg.com/images/themes/theme1/bg.png" TargetMode="External"/><Relationship Id="rId4498" Type="http://schemas.openxmlformats.org/officeDocument/2006/relationships/hyperlink" Target="https://twitter.com/zarei_al" TargetMode="External"/><Relationship Id="rId1202" Type="http://schemas.openxmlformats.org/officeDocument/2006/relationships/hyperlink" Target="http://abs.twimg.com/images/themes/theme1/bg.png" TargetMode="External"/><Relationship Id="rId2600" Type="http://schemas.openxmlformats.org/officeDocument/2006/relationships/hyperlink" Target="http://pbs.twimg.com/profile_images/657291074902343681/j8K_86U3_normal.jpg" TargetMode="External"/><Relationship Id="rId4358" Type="http://schemas.openxmlformats.org/officeDocument/2006/relationships/hyperlink" Target="https://twitter.com/adviserme1" TargetMode="External"/><Relationship Id="rId3167" Type="http://schemas.openxmlformats.org/officeDocument/2006/relationships/hyperlink" Target="http://pbs.twimg.com/profile_images/679924101910245376/uUNVfOXI_normal.jpg" TargetMode="External"/><Relationship Id="rId4565" Type="http://schemas.openxmlformats.org/officeDocument/2006/relationships/hyperlink" Target="https://twitter.com/bader_ch" TargetMode="External"/><Relationship Id="rId295" Type="http://schemas.openxmlformats.org/officeDocument/2006/relationships/hyperlink" Target="https://pbs.twimg.com/profile_banners/772971576/1392665383" TargetMode="External"/><Relationship Id="rId3374" Type="http://schemas.openxmlformats.org/officeDocument/2006/relationships/hyperlink" Target="http://pbs.twimg.com/profile_images/680333324297105408/RDd1pVIc_normal.jpg" TargetMode="External"/><Relationship Id="rId3581" Type="http://schemas.openxmlformats.org/officeDocument/2006/relationships/hyperlink" Target="https://twitter.com/charbeltanous" TargetMode="External"/><Relationship Id="rId4218" Type="http://schemas.openxmlformats.org/officeDocument/2006/relationships/hyperlink" Target="https://twitter.com/aldaba7almtahor" TargetMode="External"/><Relationship Id="rId4425" Type="http://schemas.openxmlformats.org/officeDocument/2006/relationships/hyperlink" Target="https://twitter.com/ssalga811" TargetMode="External"/><Relationship Id="rId4632" Type="http://schemas.openxmlformats.org/officeDocument/2006/relationships/hyperlink" Target="https://twitter.com/zirams94berj2lx" TargetMode="External"/><Relationship Id="rId2183" Type="http://schemas.openxmlformats.org/officeDocument/2006/relationships/hyperlink" Target="http://abs.twimg.com/images/themes/theme1/bg.png" TargetMode="External"/><Relationship Id="rId2390" Type="http://schemas.openxmlformats.org/officeDocument/2006/relationships/hyperlink" Target="http://pbs.twimg.com/profile_images/699896629852303361/Zp4hfjFq_normal.jpg" TargetMode="External"/><Relationship Id="rId3027" Type="http://schemas.openxmlformats.org/officeDocument/2006/relationships/hyperlink" Target="http://abs.twimg.com/sticky/default_profile_images/default_profile_0_normal.png" TargetMode="External"/><Relationship Id="rId3234" Type="http://schemas.openxmlformats.org/officeDocument/2006/relationships/hyperlink" Target="http://pbs.twimg.com/profile_images/691528879505149952/0bYmwNvN_normal.jpg" TargetMode="External"/><Relationship Id="rId3441" Type="http://schemas.openxmlformats.org/officeDocument/2006/relationships/hyperlink" Target="http://pbs.twimg.com/profile_images/679322844745080833/ABzqwFBT_normal.jpg" TargetMode="External"/><Relationship Id="rId155" Type="http://schemas.openxmlformats.org/officeDocument/2006/relationships/hyperlink" Target="https://pbs.twimg.com/profile_banners/3216759105/1455768559" TargetMode="External"/><Relationship Id="rId362" Type="http://schemas.openxmlformats.org/officeDocument/2006/relationships/hyperlink" Target="https://pbs.twimg.com/profile_banners/141701728/1417709514" TargetMode="External"/><Relationship Id="rId2043" Type="http://schemas.openxmlformats.org/officeDocument/2006/relationships/hyperlink" Target="http://abs.twimg.com/images/themes/theme1/bg.png" TargetMode="External"/><Relationship Id="rId2250" Type="http://schemas.openxmlformats.org/officeDocument/2006/relationships/hyperlink" Target="http://abs.twimg.com/images/themes/theme1/bg.png" TargetMode="External"/><Relationship Id="rId3301" Type="http://schemas.openxmlformats.org/officeDocument/2006/relationships/hyperlink" Target="http://pbs.twimg.com/profile_images/473034153986756608/dfbOdy8u_normal.jpeg" TargetMode="External"/><Relationship Id="rId222" Type="http://schemas.openxmlformats.org/officeDocument/2006/relationships/hyperlink" Target="https://pbs.twimg.com/profile_banners/622220180/1429912847" TargetMode="External"/><Relationship Id="rId2110" Type="http://schemas.openxmlformats.org/officeDocument/2006/relationships/hyperlink" Target="http://abs.twimg.com/images/themes/theme1/bg.png" TargetMode="External"/><Relationship Id="rId4075" Type="http://schemas.openxmlformats.org/officeDocument/2006/relationships/hyperlink" Target="https://twitter.com/irahaf8" TargetMode="External"/><Relationship Id="rId4282" Type="http://schemas.openxmlformats.org/officeDocument/2006/relationships/hyperlink" Target="https://twitter.com/abu__nawaf1" TargetMode="External"/><Relationship Id="rId1669" Type="http://schemas.openxmlformats.org/officeDocument/2006/relationships/hyperlink" Target="http://abs.twimg.com/images/themes/theme1/bg.png" TargetMode="External"/><Relationship Id="rId1876" Type="http://schemas.openxmlformats.org/officeDocument/2006/relationships/hyperlink" Target="http://pbs.twimg.com/profile_background_images/475158703163727872/AMcCYyN-.jpeg" TargetMode="External"/><Relationship Id="rId2927" Type="http://schemas.openxmlformats.org/officeDocument/2006/relationships/hyperlink" Target="http://pbs.twimg.com/profile_images/651763169774407680/fp1HmFEC_normal.jpg" TargetMode="External"/><Relationship Id="rId3091" Type="http://schemas.openxmlformats.org/officeDocument/2006/relationships/hyperlink" Target="http://pbs.twimg.com/profile_images/492306133034348545/LfxC5Nll_normal.jpeg" TargetMode="External"/><Relationship Id="rId4142" Type="http://schemas.openxmlformats.org/officeDocument/2006/relationships/hyperlink" Target="https://twitter.com/lonley2229" TargetMode="External"/><Relationship Id="rId1529" Type="http://schemas.openxmlformats.org/officeDocument/2006/relationships/hyperlink" Target="http://abs.twimg.com/images/themes/theme1/bg.png" TargetMode="External"/><Relationship Id="rId1736" Type="http://schemas.openxmlformats.org/officeDocument/2006/relationships/hyperlink" Target="http://abs.twimg.com/images/themes/theme1/bg.png" TargetMode="External"/><Relationship Id="rId1943" Type="http://schemas.openxmlformats.org/officeDocument/2006/relationships/hyperlink" Target="http://abs.twimg.com/images/themes/theme14/bg.gif" TargetMode="External"/><Relationship Id="rId28" Type="http://schemas.openxmlformats.org/officeDocument/2006/relationships/hyperlink" Target="https://t.co/dLdQkfxif0" TargetMode="External"/><Relationship Id="rId1803" Type="http://schemas.openxmlformats.org/officeDocument/2006/relationships/hyperlink" Target="http://abs.twimg.com/images/themes/theme1/bg.png" TargetMode="External"/><Relationship Id="rId4002" Type="http://schemas.openxmlformats.org/officeDocument/2006/relationships/hyperlink" Target="https://twitter.com/abuaebadi" TargetMode="External"/><Relationship Id="rId3768" Type="http://schemas.openxmlformats.org/officeDocument/2006/relationships/hyperlink" Target="https://twitter.com/faisalution" TargetMode="External"/><Relationship Id="rId3975" Type="http://schemas.openxmlformats.org/officeDocument/2006/relationships/hyperlink" Target="https://twitter.com/aljasssem1" TargetMode="External"/><Relationship Id="rId689" Type="http://schemas.openxmlformats.org/officeDocument/2006/relationships/hyperlink" Target="https://pbs.twimg.com/profile_banners/2495211620/1421364580" TargetMode="External"/><Relationship Id="rId896" Type="http://schemas.openxmlformats.org/officeDocument/2006/relationships/hyperlink" Target="https://pbs.twimg.com/profile_banners/281457735/1450965070" TargetMode="External"/><Relationship Id="rId2577" Type="http://schemas.openxmlformats.org/officeDocument/2006/relationships/hyperlink" Target="http://pbs.twimg.com/profile_images/602264298308546560/h3ssQUD3_normal.jpg" TargetMode="External"/><Relationship Id="rId2784" Type="http://schemas.openxmlformats.org/officeDocument/2006/relationships/hyperlink" Target="http://pbs.twimg.com/profile_images/600863000824676353/gIF8rxZC_normal.jpg" TargetMode="External"/><Relationship Id="rId3628" Type="http://schemas.openxmlformats.org/officeDocument/2006/relationships/hyperlink" Target="https://twitter.com/kahaled221" TargetMode="External"/><Relationship Id="rId549" Type="http://schemas.openxmlformats.org/officeDocument/2006/relationships/hyperlink" Target="https://pbs.twimg.com/profile_banners/519321360/1426980198" TargetMode="External"/><Relationship Id="rId756" Type="http://schemas.openxmlformats.org/officeDocument/2006/relationships/hyperlink" Target="https://pbs.twimg.com/profile_banners/475019463/1451332717" TargetMode="External"/><Relationship Id="rId1179" Type="http://schemas.openxmlformats.org/officeDocument/2006/relationships/hyperlink" Target="http://pbs.twimg.com/profile_background_images/595957277124759553/Z3shuprZ.png" TargetMode="External"/><Relationship Id="rId1386" Type="http://schemas.openxmlformats.org/officeDocument/2006/relationships/hyperlink" Target="http://abs.twimg.com/images/themes/theme1/bg.png" TargetMode="External"/><Relationship Id="rId1593" Type="http://schemas.openxmlformats.org/officeDocument/2006/relationships/hyperlink" Target="http://abs.twimg.com/images/themes/theme1/bg.png" TargetMode="External"/><Relationship Id="rId2437" Type="http://schemas.openxmlformats.org/officeDocument/2006/relationships/hyperlink" Target="http://pbs.twimg.com/profile_images/685909868167966720/a7C8aimN_normal.jpg" TargetMode="External"/><Relationship Id="rId2991" Type="http://schemas.openxmlformats.org/officeDocument/2006/relationships/hyperlink" Target="http://pbs.twimg.com/profile_images/699348748477014016/mI2EHH3l_normal.jpg" TargetMode="External"/><Relationship Id="rId3835" Type="http://schemas.openxmlformats.org/officeDocument/2006/relationships/hyperlink" Target="https://twitter.com/alfahaq8" TargetMode="External"/><Relationship Id="rId409" Type="http://schemas.openxmlformats.org/officeDocument/2006/relationships/hyperlink" Target="https://pbs.twimg.com/profile_banners/2964888431/1453364711" TargetMode="External"/><Relationship Id="rId963" Type="http://schemas.openxmlformats.org/officeDocument/2006/relationships/hyperlink" Target="https://pbs.twimg.com/profile_banners/2267178621/1455917344" TargetMode="External"/><Relationship Id="rId1039" Type="http://schemas.openxmlformats.org/officeDocument/2006/relationships/hyperlink" Target="https://pbs.twimg.com/profile_banners/559037873/1368229981" TargetMode="External"/><Relationship Id="rId1246" Type="http://schemas.openxmlformats.org/officeDocument/2006/relationships/hyperlink" Target="http://abs.twimg.com/images/themes/theme1/bg.png" TargetMode="External"/><Relationship Id="rId2644" Type="http://schemas.openxmlformats.org/officeDocument/2006/relationships/hyperlink" Target="http://pbs.twimg.com/profile_images/682106691308142594/Cx0WaFWp_normal.jpg" TargetMode="External"/><Relationship Id="rId2851" Type="http://schemas.openxmlformats.org/officeDocument/2006/relationships/hyperlink" Target="http://pbs.twimg.com/profile_images/618228445894459392/6KJR7M-C_normal.jpg" TargetMode="External"/><Relationship Id="rId3902" Type="http://schemas.openxmlformats.org/officeDocument/2006/relationships/hyperlink" Target="https://twitter.com/mogtareb11" TargetMode="External"/><Relationship Id="rId92" Type="http://schemas.openxmlformats.org/officeDocument/2006/relationships/hyperlink" Target="https://t.co/Hkg5spsBEU" TargetMode="External"/><Relationship Id="rId616" Type="http://schemas.openxmlformats.org/officeDocument/2006/relationships/hyperlink" Target="https://pbs.twimg.com/profile_banners/358844108/1453910319" TargetMode="External"/><Relationship Id="rId823" Type="http://schemas.openxmlformats.org/officeDocument/2006/relationships/hyperlink" Target="https://pbs.twimg.com/profile_banners/933539268/1442956182" TargetMode="External"/><Relationship Id="rId1453" Type="http://schemas.openxmlformats.org/officeDocument/2006/relationships/hyperlink" Target="http://abs.twimg.com/images/themes/theme1/bg.png" TargetMode="External"/><Relationship Id="rId1660" Type="http://schemas.openxmlformats.org/officeDocument/2006/relationships/hyperlink" Target="http://abs.twimg.com/images/themes/theme1/bg.png" TargetMode="External"/><Relationship Id="rId2504" Type="http://schemas.openxmlformats.org/officeDocument/2006/relationships/hyperlink" Target="http://abs.twimg.com/sticky/default_profile_images/default_profile_0_normal.png" TargetMode="External"/><Relationship Id="rId2711" Type="http://schemas.openxmlformats.org/officeDocument/2006/relationships/hyperlink" Target="http://pbs.twimg.com/profile_images/596029214249222144/RiqjNTHy_normal.jpg" TargetMode="External"/><Relationship Id="rId1106" Type="http://schemas.openxmlformats.org/officeDocument/2006/relationships/hyperlink" Target="https://pbs.twimg.com/profile_banners/1011166614/1455718825" TargetMode="External"/><Relationship Id="rId1313" Type="http://schemas.openxmlformats.org/officeDocument/2006/relationships/hyperlink" Target="http://abs.twimg.com/images/themes/theme1/bg.png" TargetMode="External"/><Relationship Id="rId1520" Type="http://schemas.openxmlformats.org/officeDocument/2006/relationships/hyperlink" Target="http://abs.twimg.com/images/themes/theme1/bg.png" TargetMode="External"/><Relationship Id="rId4469" Type="http://schemas.openxmlformats.org/officeDocument/2006/relationships/hyperlink" Target="https://twitter.com/alkhair_s" TargetMode="External"/><Relationship Id="rId4676" Type="http://schemas.openxmlformats.org/officeDocument/2006/relationships/hyperlink" Target="https://twitter.com/binbattuta" TargetMode="External"/><Relationship Id="rId3278" Type="http://schemas.openxmlformats.org/officeDocument/2006/relationships/hyperlink" Target="http://pbs.twimg.com/profile_images/521394735303233536/cjlErkKk_normal.jpeg" TargetMode="External"/><Relationship Id="rId3485" Type="http://schemas.openxmlformats.org/officeDocument/2006/relationships/hyperlink" Target="http://pbs.twimg.com/profile_images/700648993525600256/Qeb8wL90_normal.jpg" TargetMode="External"/><Relationship Id="rId3692" Type="http://schemas.openxmlformats.org/officeDocument/2006/relationships/hyperlink" Target="https://twitter.com/k5555555555k" TargetMode="External"/><Relationship Id="rId4329" Type="http://schemas.openxmlformats.org/officeDocument/2006/relationships/hyperlink" Target="https://twitter.com/lol2023" TargetMode="External"/><Relationship Id="rId4536" Type="http://schemas.openxmlformats.org/officeDocument/2006/relationships/hyperlink" Target="https://twitter.com/doctorkhalid82" TargetMode="External"/><Relationship Id="rId199" Type="http://schemas.openxmlformats.org/officeDocument/2006/relationships/hyperlink" Target="https://pbs.twimg.com/profile_banners/133483236/1393915525" TargetMode="External"/><Relationship Id="rId2087" Type="http://schemas.openxmlformats.org/officeDocument/2006/relationships/hyperlink" Target="http://abs.twimg.com/images/themes/theme14/bg.gif" TargetMode="External"/><Relationship Id="rId2294" Type="http://schemas.openxmlformats.org/officeDocument/2006/relationships/hyperlink" Target="http://pbs.twimg.com/profile_images/612928566561370113/Y9NLBeZX_normal.jpg" TargetMode="External"/><Relationship Id="rId3138" Type="http://schemas.openxmlformats.org/officeDocument/2006/relationships/hyperlink" Target="http://pbs.twimg.com/profile_images/540896069307990016/oUGHROBH_normal.jpeg" TargetMode="External"/><Relationship Id="rId3345" Type="http://schemas.openxmlformats.org/officeDocument/2006/relationships/hyperlink" Target="http://pbs.twimg.com/profile_images/680554090229805057/38rb8PlY_normal.jpg" TargetMode="External"/><Relationship Id="rId3552" Type="http://schemas.openxmlformats.org/officeDocument/2006/relationships/hyperlink" Target="https://twitter.com/abdoegy999" TargetMode="External"/><Relationship Id="rId4603" Type="http://schemas.openxmlformats.org/officeDocument/2006/relationships/hyperlink" Target="https://twitter.com/r505abdulmalik" TargetMode="External"/><Relationship Id="rId266" Type="http://schemas.openxmlformats.org/officeDocument/2006/relationships/hyperlink" Target="https://pbs.twimg.com/profile_banners/1212957002/1444346945" TargetMode="External"/><Relationship Id="rId473" Type="http://schemas.openxmlformats.org/officeDocument/2006/relationships/hyperlink" Target="https://pbs.twimg.com/profile_banners/4641949715/1451384119" TargetMode="External"/><Relationship Id="rId680" Type="http://schemas.openxmlformats.org/officeDocument/2006/relationships/hyperlink" Target="https://pbs.twimg.com/profile_banners/316514744/1437296128" TargetMode="External"/><Relationship Id="rId2154" Type="http://schemas.openxmlformats.org/officeDocument/2006/relationships/hyperlink" Target="http://abs.twimg.com/images/themes/theme1/bg.png" TargetMode="External"/><Relationship Id="rId2361" Type="http://schemas.openxmlformats.org/officeDocument/2006/relationships/hyperlink" Target="http://pbs.twimg.com/profile_images/647445160020697088/osLK08nL_normal.jpg" TargetMode="External"/><Relationship Id="rId3205" Type="http://schemas.openxmlformats.org/officeDocument/2006/relationships/hyperlink" Target="http://pbs.twimg.com/profile_images/643000766819516416/V3DTiXLj_normal.jpg" TargetMode="External"/><Relationship Id="rId3412" Type="http://schemas.openxmlformats.org/officeDocument/2006/relationships/hyperlink" Target="http://pbs.twimg.com/profile_images/660464945667010560/3iLFVx-Y_normal.jpg" TargetMode="External"/><Relationship Id="rId126" Type="http://schemas.openxmlformats.org/officeDocument/2006/relationships/hyperlink" Target="http://t.co/z0YbP7QilF" TargetMode="External"/><Relationship Id="rId333" Type="http://schemas.openxmlformats.org/officeDocument/2006/relationships/hyperlink" Target="https://pbs.twimg.com/profile_banners/295123952/1406026121" TargetMode="External"/><Relationship Id="rId540" Type="http://schemas.openxmlformats.org/officeDocument/2006/relationships/hyperlink" Target="https://pbs.twimg.com/profile_banners/944594299/1354999874" TargetMode="External"/><Relationship Id="rId1170" Type="http://schemas.openxmlformats.org/officeDocument/2006/relationships/hyperlink" Target="http://abs.twimg.com/images/themes/theme1/bg.png" TargetMode="External"/><Relationship Id="rId2014" Type="http://schemas.openxmlformats.org/officeDocument/2006/relationships/hyperlink" Target="http://abs.twimg.com/images/themes/theme1/bg.png" TargetMode="External"/><Relationship Id="rId2221" Type="http://schemas.openxmlformats.org/officeDocument/2006/relationships/hyperlink" Target="http://abs.twimg.com/images/themes/theme2/bg.gif" TargetMode="External"/><Relationship Id="rId1030" Type="http://schemas.openxmlformats.org/officeDocument/2006/relationships/hyperlink" Target="https://pbs.twimg.com/profile_banners/2606488628/1424968284" TargetMode="External"/><Relationship Id="rId4186" Type="http://schemas.openxmlformats.org/officeDocument/2006/relationships/hyperlink" Target="https://twitter.com/ali_najeeb6" TargetMode="External"/><Relationship Id="rId400" Type="http://schemas.openxmlformats.org/officeDocument/2006/relationships/hyperlink" Target="https://pbs.twimg.com/profile_banners/949312915/1353745443" TargetMode="External"/><Relationship Id="rId1987" Type="http://schemas.openxmlformats.org/officeDocument/2006/relationships/hyperlink" Target="http://abs.twimg.com/images/themes/theme1/bg.png" TargetMode="External"/><Relationship Id="rId4393" Type="http://schemas.openxmlformats.org/officeDocument/2006/relationships/hyperlink" Target="https://twitter.com/manor_alyaeesh" TargetMode="External"/><Relationship Id="rId1847" Type="http://schemas.openxmlformats.org/officeDocument/2006/relationships/hyperlink" Target="http://abs.twimg.com/images/themes/theme1/bg.png" TargetMode="External"/><Relationship Id="rId4046" Type="http://schemas.openxmlformats.org/officeDocument/2006/relationships/hyperlink" Target="https://twitter.com/ammaraljohani" TargetMode="External"/><Relationship Id="rId4253" Type="http://schemas.openxmlformats.org/officeDocument/2006/relationships/hyperlink" Target="https://twitter.com/latif4233" TargetMode="External"/><Relationship Id="rId4460" Type="http://schemas.openxmlformats.org/officeDocument/2006/relationships/hyperlink" Target="https://twitter.com/jara9_7" TargetMode="External"/><Relationship Id="rId1707" Type="http://schemas.openxmlformats.org/officeDocument/2006/relationships/hyperlink" Target="http://abs.twimg.com/images/themes/theme1/bg.png" TargetMode="External"/><Relationship Id="rId3062" Type="http://schemas.openxmlformats.org/officeDocument/2006/relationships/hyperlink" Target="http://pbs.twimg.com/profile_images/689922282395934720/JhKZZQ0b_normal.jpg" TargetMode="External"/><Relationship Id="rId4113" Type="http://schemas.openxmlformats.org/officeDocument/2006/relationships/hyperlink" Target="https://twitter.com/falsafh1987" TargetMode="External"/><Relationship Id="rId4320" Type="http://schemas.openxmlformats.org/officeDocument/2006/relationships/hyperlink" Target="https://twitter.com/trky6001" TargetMode="External"/><Relationship Id="rId190" Type="http://schemas.openxmlformats.org/officeDocument/2006/relationships/hyperlink" Target="https://pbs.twimg.com/profile_banners/3150025598/1428791577" TargetMode="External"/><Relationship Id="rId1914" Type="http://schemas.openxmlformats.org/officeDocument/2006/relationships/hyperlink" Target="http://abs.twimg.com/images/themes/theme1/bg.png" TargetMode="External"/><Relationship Id="rId3879" Type="http://schemas.openxmlformats.org/officeDocument/2006/relationships/hyperlink" Target="https://twitter.com/abdulla_575" TargetMode="External"/><Relationship Id="rId2688" Type="http://schemas.openxmlformats.org/officeDocument/2006/relationships/hyperlink" Target="http://pbs.twimg.com/profile_images/685756651383709696/o1KvVgob_normal.jpg" TargetMode="External"/><Relationship Id="rId2895" Type="http://schemas.openxmlformats.org/officeDocument/2006/relationships/hyperlink" Target="http://pbs.twimg.com/profile_images/696774676685651968/U1psGMQI_normal.jpg" TargetMode="External"/><Relationship Id="rId3739" Type="http://schemas.openxmlformats.org/officeDocument/2006/relationships/hyperlink" Target="https://twitter.com/lupitachaire" TargetMode="External"/><Relationship Id="rId3946" Type="http://schemas.openxmlformats.org/officeDocument/2006/relationships/hyperlink" Target="https://twitter.com/skarz_21" TargetMode="External"/><Relationship Id="rId867" Type="http://schemas.openxmlformats.org/officeDocument/2006/relationships/hyperlink" Target="https://pbs.twimg.com/profile_banners/1335116964/1455486913" TargetMode="External"/><Relationship Id="rId1497" Type="http://schemas.openxmlformats.org/officeDocument/2006/relationships/hyperlink" Target="http://pbs.twimg.com/profile_background_images/375210281/x59a4a2972012bd40e07276a2645e69b.jpg" TargetMode="External"/><Relationship Id="rId2548" Type="http://schemas.openxmlformats.org/officeDocument/2006/relationships/hyperlink" Target="http://pbs.twimg.com/profile_images/668020269387153408/znQtZELA_normal.jpg" TargetMode="External"/><Relationship Id="rId2755" Type="http://schemas.openxmlformats.org/officeDocument/2006/relationships/hyperlink" Target="http://pbs.twimg.com/profile_images/687973698297552896/VmWunh2J_normal.jpg" TargetMode="External"/><Relationship Id="rId2962" Type="http://schemas.openxmlformats.org/officeDocument/2006/relationships/hyperlink" Target="http://pbs.twimg.com/profile_images/693731488303415298/CcooszVq_normal.png" TargetMode="External"/><Relationship Id="rId3806" Type="http://schemas.openxmlformats.org/officeDocument/2006/relationships/hyperlink" Target="https://twitter.com/noorhan367" TargetMode="External"/><Relationship Id="rId727" Type="http://schemas.openxmlformats.org/officeDocument/2006/relationships/hyperlink" Target="https://pbs.twimg.com/profile_banners/452324995/1386475239" TargetMode="External"/><Relationship Id="rId934" Type="http://schemas.openxmlformats.org/officeDocument/2006/relationships/hyperlink" Target="https://pbs.twimg.com/profile_banners/531644960/1394806447" TargetMode="External"/><Relationship Id="rId1357" Type="http://schemas.openxmlformats.org/officeDocument/2006/relationships/hyperlink" Target="http://abs.twimg.com/images/themes/theme1/bg.png" TargetMode="External"/><Relationship Id="rId1564" Type="http://schemas.openxmlformats.org/officeDocument/2006/relationships/hyperlink" Target="http://abs.twimg.com/images/themes/theme1/bg.png" TargetMode="External"/><Relationship Id="rId1771" Type="http://schemas.openxmlformats.org/officeDocument/2006/relationships/hyperlink" Target="http://abs.twimg.com/images/themes/theme12/bg.gif" TargetMode="External"/><Relationship Id="rId2408" Type="http://schemas.openxmlformats.org/officeDocument/2006/relationships/hyperlink" Target="http://pbs.twimg.com/profile_images/440090730850029568/en5MNRDL_normal.jpeg" TargetMode="External"/><Relationship Id="rId2615" Type="http://schemas.openxmlformats.org/officeDocument/2006/relationships/hyperlink" Target="http://pbs.twimg.com/profile_images/700637848609763328/mcaDb6BJ_normal.jpg" TargetMode="External"/><Relationship Id="rId2822" Type="http://schemas.openxmlformats.org/officeDocument/2006/relationships/hyperlink" Target="http://pbs.twimg.com/profile_images/558433836527144960/KrqQQbJk_normal.jpeg" TargetMode="External"/><Relationship Id="rId63" Type="http://schemas.openxmlformats.org/officeDocument/2006/relationships/hyperlink" Target="http://t.co/L6NWWgI9Cb" TargetMode="External"/><Relationship Id="rId1217" Type="http://schemas.openxmlformats.org/officeDocument/2006/relationships/hyperlink" Target="http://pbs.twimg.com/profile_background_images/541254240585273344/qTJ00Cv5.jpeg" TargetMode="External"/><Relationship Id="rId1424" Type="http://schemas.openxmlformats.org/officeDocument/2006/relationships/hyperlink" Target="http://abs.twimg.com/images/themes/theme1/bg.png" TargetMode="External"/><Relationship Id="rId1631" Type="http://schemas.openxmlformats.org/officeDocument/2006/relationships/hyperlink" Target="http://pbs.twimg.com/profile_background_images/378800000079643445/6b9689b0850cbbd83edba5907df35e4a.jpeg" TargetMode="External"/><Relationship Id="rId3389" Type="http://schemas.openxmlformats.org/officeDocument/2006/relationships/hyperlink" Target="http://pbs.twimg.com/profile_images/700624265112989696/TdUShfip_normal.jpg" TargetMode="External"/><Relationship Id="rId3596" Type="http://schemas.openxmlformats.org/officeDocument/2006/relationships/hyperlink" Target="https://twitter.com/saeed1433sa" TargetMode="External"/><Relationship Id="rId4647" Type="http://schemas.openxmlformats.org/officeDocument/2006/relationships/hyperlink" Target="https://twitter.com/annahar" TargetMode="External"/><Relationship Id="rId2198" Type="http://schemas.openxmlformats.org/officeDocument/2006/relationships/hyperlink" Target="http://abs.twimg.com/images/themes/theme1/bg.png" TargetMode="External"/><Relationship Id="rId3249" Type="http://schemas.openxmlformats.org/officeDocument/2006/relationships/hyperlink" Target="http://pbs.twimg.com/profile_images/644281137070628864/AsTud9g4_normal.jpg" TargetMode="External"/><Relationship Id="rId3456" Type="http://schemas.openxmlformats.org/officeDocument/2006/relationships/hyperlink" Target="http://pbs.twimg.com/profile_images/692049158933454848/yCdEv55__normal.jpg" TargetMode="External"/><Relationship Id="rId377" Type="http://schemas.openxmlformats.org/officeDocument/2006/relationships/hyperlink" Target="https://pbs.twimg.com/profile_banners/599985251/1358510431" TargetMode="External"/><Relationship Id="rId584" Type="http://schemas.openxmlformats.org/officeDocument/2006/relationships/hyperlink" Target="https://pbs.twimg.com/profile_banners/4854543969/1453924477" TargetMode="External"/><Relationship Id="rId2058" Type="http://schemas.openxmlformats.org/officeDocument/2006/relationships/hyperlink" Target="http://abs.twimg.com/images/themes/theme1/bg.png" TargetMode="External"/><Relationship Id="rId2265" Type="http://schemas.openxmlformats.org/officeDocument/2006/relationships/hyperlink" Target="http://abs.twimg.com/images/themes/theme1/bg.png" TargetMode="External"/><Relationship Id="rId3109" Type="http://schemas.openxmlformats.org/officeDocument/2006/relationships/hyperlink" Target="http://pbs.twimg.com/profile_images/665817817757954048/vqyEaDnF_normal.jpg" TargetMode="External"/><Relationship Id="rId3663" Type="http://schemas.openxmlformats.org/officeDocument/2006/relationships/hyperlink" Target="https://twitter.com/99s__" TargetMode="External"/><Relationship Id="rId3870" Type="http://schemas.openxmlformats.org/officeDocument/2006/relationships/hyperlink" Target="https://twitter.com/hhhsssaaa1994" TargetMode="External"/><Relationship Id="rId4507" Type="http://schemas.openxmlformats.org/officeDocument/2006/relationships/hyperlink" Target="https://twitter.com/albdor23" TargetMode="External"/><Relationship Id="rId4714" Type="http://schemas.openxmlformats.org/officeDocument/2006/relationships/hyperlink" Target="https://twitter.com/alhamadi1990" TargetMode="External"/><Relationship Id="rId237" Type="http://schemas.openxmlformats.org/officeDocument/2006/relationships/hyperlink" Target="https://pbs.twimg.com/profile_banners/406144967/1404676598" TargetMode="External"/><Relationship Id="rId791" Type="http://schemas.openxmlformats.org/officeDocument/2006/relationships/hyperlink" Target="https://pbs.twimg.com/profile_banners/1068100506/1400548453" TargetMode="External"/><Relationship Id="rId1074" Type="http://schemas.openxmlformats.org/officeDocument/2006/relationships/hyperlink" Target="https://pbs.twimg.com/profile_banners/388467905/1388929288" TargetMode="External"/><Relationship Id="rId2472" Type="http://schemas.openxmlformats.org/officeDocument/2006/relationships/hyperlink" Target="http://pbs.twimg.com/profile_images/647957805513609216/Cd61-UJ0_normal.jpg" TargetMode="External"/><Relationship Id="rId3316" Type="http://schemas.openxmlformats.org/officeDocument/2006/relationships/hyperlink" Target="http://abs.twimg.com/sticky/default_profile_images/default_profile_2_normal.png" TargetMode="External"/><Relationship Id="rId3523" Type="http://schemas.openxmlformats.org/officeDocument/2006/relationships/hyperlink" Target="https://twitter.com/ahmedfarouk_007" TargetMode="External"/><Relationship Id="rId3730" Type="http://schemas.openxmlformats.org/officeDocument/2006/relationships/hyperlink" Target="https://twitter.com/bin_harez" TargetMode="External"/><Relationship Id="rId444" Type="http://schemas.openxmlformats.org/officeDocument/2006/relationships/hyperlink" Target="https://pbs.twimg.com/profile_banners/2732843948/1446194594" TargetMode="External"/><Relationship Id="rId651" Type="http://schemas.openxmlformats.org/officeDocument/2006/relationships/hyperlink" Target="https://pbs.twimg.com/profile_banners/2533682959/1410741395" TargetMode="External"/><Relationship Id="rId1281" Type="http://schemas.openxmlformats.org/officeDocument/2006/relationships/hyperlink" Target="http://abs.twimg.com/images/themes/theme1/bg.png" TargetMode="External"/><Relationship Id="rId2125" Type="http://schemas.openxmlformats.org/officeDocument/2006/relationships/hyperlink" Target="http://abs.twimg.com/images/themes/theme1/bg.png" TargetMode="External"/><Relationship Id="rId2332" Type="http://schemas.openxmlformats.org/officeDocument/2006/relationships/hyperlink" Target="http://pbs.twimg.com/profile_images/577950371110203392/rtMsetCN_normal.jpeg" TargetMode="External"/><Relationship Id="rId304" Type="http://schemas.openxmlformats.org/officeDocument/2006/relationships/hyperlink" Target="https://pbs.twimg.com/profile_banners/3230739184/1430663654" TargetMode="External"/><Relationship Id="rId511" Type="http://schemas.openxmlformats.org/officeDocument/2006/relationships/hyperlink" Target="https://pbs.twimg.com/profile_banners/570102115/1439309812" TargetMode="External"/><Relationship Id="rId1141" Type="http://schemas.openxmlformats.org/officeDocument/2006/relationships/hyperlink" Target="http://abs.twimg.com/images/themes/theme1/bg.png" TargetMode="External"/><Relationship Id="rId4297" Type="http://schemas.openxmlformats.org/officeDocument/2006/relationships/hyperlink" Target="https://twitter.com/nawras100nawras" TargetMode="External"/><Relationship Id="rId1001" Type="http://schemas.openxmlformats.org/officeDocument/2006/relationships/hyperlink" Target="https://pbs.twimg.com/profile_banners/451399959/1455930243" TargetMode="External"/><Relationship Id="rId4157" Type="http://schemas.openxmlformats.org/officeDocument/2006/relationships/hyperlink" Target="https://twitter.com/wany1992" TargetMode="External"/><Relationship Id="rId4364" Type="http://schemas.openxmlformats.org/officeDocument/2006/relationships/hyperlink" Target="https://twitter.com/alshariframan" TargetMode="External"/><Relationship Id="rId4571" Type="http://schemas.openxmlformats.org/officeDocument/2006/relationships/hyperlink" Target="https://twitter.com/vip_fahody" TargetMode="External"/><Relationship Id="rId1958" Type="http://schemas.openxmlformats.org/officeDocument/2006/relationships/hyperlink" Target="http://abs.twimg.com/images/themes/theme1/bg.png" TargetMode="External"/><Relationship Id="rId3173" Type="http://schemas.openxmlformats.org/officeDocument/2006/relationships/hyperlink" Target="http://pbs.twimg.com/profile_images/678683511545536512/TrCoAdNr_normal.jpg" TargetMode="External"/><Relationship Id="rId3380" Type="http://schemas.openxmlformats.org/officeDocument/2006/relationships/hyperlink" Target="http://pbs.twimg.com/profile_images/536880536484970496/hjdsbeVr_normal.jpeg" TargetMode="External"/><Relationship Id="rId4017" Type="http://schemas.openxmlformats.org/officeDocument/2006/relationships/hyperlink" Target="https://twitter.com/saif_w_s" TargetMode="External"/><Relationship Id="rId4224" Type="http://schemas.openxmlformats.org/officeDocument/2006/relationships/hyperlink" Target="https://twitter.com/sniper699" TargetMode="External"/><Relationship Id="rId4431" Type="http://schemas.openxmlformats.org/officeDocument/2006/relationships/hyperlink" Target="https://twitter.com/k_s990" TargetMode="External"/><Relationship Id="rId1818" Type="http://schemas.openxmlformats.org/officeDocument/2006/relationships/hyperlink" Target="http://abs.twimg.com/images/themes/theme1/bg.png" TargetMode="External"/><Relationship Id="rId3033" Type="http://schemas.openxmlformats.org/officeDocument/2006/relationships/hyperlink" Target="http://pbs.twimg.com/profile_images/674840934434152448/crvlKokR_normal.jpg" TargetMode="External"/><Relationship Id="rId3240" Type="http://schemas.openxmlformats.org/officeDocument/2006/relationships/hyperlink" Target="http://pbs.twimg.com/profile_images/575569268428791808/kCHEVYJT_normal.jpeg" TargetMode="External"/><Relationship Id="rId161" Type="http://schemas.openxmlformats.org/officeDocument/2006/relationships/hyperlink" Target="https://pbs.twimg.com/profile_banners/158534282/1446906920" TargetMode="External"/><Relationship Id="rId2799" Type="http://schemas.openxmlformats.org/officeDocument/2006/relationships/hyperlink" Target="http://pbs.twimg.com/profile_images/698591998916300800/X5aTLx0Z_normal.jpg" TargetMode="External"/><Relationship Id="rId3100" Type="http://schemas.openxmlformats.org/officeDocument/2006/relationships/hyperlink" Target="http://pbs.twimg.com/profile_images/566324023059939328/Sv-mYL6g_normal.jpeg" TargetMode="External"/><Relationship Id="rId978" Type="http://schemas.openxmlformats.org/officeDocument/2006/relationships/hyperlink" Target="https://pbs.twimg.com/profile_banners/823490821/1417259450" TargetMode="External"/><Relationship Id="rId2659" Type="http://schemas.openxmlformats.org/officeDocument/2006/relationships/hyperlink" Target="http://pbs.twimg.com/profile_images/616493132490780672/Pe1FPSPD_normal.jpg" TargetMode="External"/><Relationship Id="rId2866" Type="http://schemas.openxmlformats.org/officeDocument/2006/relationships/hyperlink" Target="http://pbs.twimg.com/profile_images/688557058631806978/7ChjRJJh_normal.jpg" TargetMode="External"/><Relationship Id="rId3917" Type="http://schemas.openxmlformats.org/officeDocument/2006/relationships/hyperlink" Target="https://twitter.com/fgvbnb" TargetMode="External"/><Relationship Id="rId838" Type="http://schemas.openxmlformats.org/officeDocument/2006/relationships/hyperlink" Target="https://pbs.twimg.com/profile_banners/1418046655/1455778477" TargetMode="External"/><Relationship Id="rId1468" Type="http://schemas.openxmlformats.org/officeDocument/2006/relationships/hyperlink" Target="http://abs.twimg.com/images/themes/theme7/bg.gif" TargetMode="External"/><Relationship Id="rId1675" Type="http://schemas.openxmlformats.org/officeDocument/2006/relationships/hyperlink" Target="http://abs.twimg.com/images/themes/theme1/bg.png" TargetMode="External"/><Relationship Id="rId1882" Type="http://schemas.openxmlformats.org/officeDocument/2006/relationships/hyperlink" Target="http://abs.twimg.com/images/themes/theme1/bg.png" TargetMode="External"/><Relationship Id="rId2519" Type="http://schemas.openxmlformats.org/officeDocument/2006/relationships/hyperlink" Target="http://abs.twimg.com/sticky/default_profile_images/default_profile_3_normal.png" TargetMode="External"/><Relationship Id="rId2726" Type="http://schemas.openxmlformats.org/officeDocument/2006/relationships/hyperlink" Target="http://pbs.twimg.com/profile_images/653868159930376192/_FS6t23J_normal.jpg" TargetMode="External"/><Relationship Id="rId4081" Type="http://schemas.openxmlformats.org/officeDocument/2006/relationships/hyperlink" Target="https://twitter.com/aboreean" TargetMode="External"/><Relationship Id="rId1328" Type="http://schemas.openxmlformats.org/officeDocument/2006/relationships/hyperlink" Target="http://abs.twimg.com/images/themes/theme1/bg.png" TargetMode="External"/><Relationship Id="rId1535" Type="http://schemas.openxmlformats.org/officeDocument/2006/relationships/hyperlink" Target="http://abs.twimg.com/images/themes/theme1/bg.png" TargetMode="External"/><Relationship Id="rId2933" Type="http://schemas.openxmlformats.org/officeDocument/2006/relationships/hyperlink" Target="http://pbs.twimg.com/profile_images/680552279397765120/PReBNZ0F_normal.jpg" TargetMode="External"/><Relationship Id="rId905" Type="http://schemas.openxmlformats.org/officeDocument/2006/relationships/hyperlink" Target="https://pbs.twimg.com/profile_banners/406805162/1452878753" TargetMode="External"/><Relationship Id="rId1742" Type="http://schemas.openxmlformats.org/officeDocument/2006/relationships/hyperlink" Target="http://abs.twimg.com/images/themes/theme19/bg.gif" TargetMode="External"/><Relationship Id="rId34" Type="http://schemas.openxmlformats.org/officeDocument/2006/relationships/hyperlink" Target="https://t.co/kLFpXD1pHK" TargetMode="External"/><Relationship Id="rId1602" Type="http://schemas.openxmlformats.org/officeDocument/2006/relationships/hyperlink" Target="http://abs.twimg.com/images/themes/theme1/bg.png" TargetMode="External"/><Relationship Id="rId3567" Type="http://schemas.openxmlformats.org/officeDocument/2006/relationships/hyperlink" Target="https://twitter.com/charbelnahas" TargetMode="External"/><Relationship Id="rId3774" Type="http://schemas.openxmlformats.org/officeDocument/2006/relationships/hyperlink" Target="https://twitter.com/nabilnarch" TargetMode="External"/><Relationship Id="rId3981" Type="http://schemas.openxmlformats.org/officeDocument/2006/relationships/hyperlink" Target="https://twitter.com/sswet5" TargetMode="External"/><Relationship Id="rId4618" Type="http://schemas.openxmlformats.org/officeDocument/2006/relationships/hyperlink" Target="https://twitter.com/sulltan1066" TargetMode="External"/><Relationship Id="rId488" Type="http://schemas.openxmlformats.org/officeDocument/2006/relationships/hyperlink" Target="https://pbs.twimg.com/profile_banners/2949888332/1428192993" TargetMode="External"/><Relationship Id="rId695" Type="http://schemas.openxmlformats.org/officeDocument/2006/relationships/hyperlink" Target="https://pbs.twimg.com/profile_banners/332098921/1409612712" TargetMode="External"/><Relationship Id="rId2169" Type="http://schemas.openxmlformats.org/officeDocument/2006/relationships/hyperlink" Target="http://abs.twimg.com/images/themes/theme1/bg.png" TargetMode="External"/><Relationship Id="rId2376" Type="http://schemas.openxmlformats.org/officeDocument/2006/relationships/hyperlink" Target="http://pbs.twimg.com/profile_images/414080893054373888/YQBj5qEg_normal.jpeg" TargetMode="External"/><Relationship Id="rId2583" Type="http://schemas.openxmlformats.org/officeDocument/2006/relationships/hyperlink" Target="http://pbs.twimg.com/profile_images/477711487071305729/j-mdGxIl_normal.jpeg" TargetMode="External"/><Relationship Id="rId2790" Type="http://schemas.openxmlformats.org/officeDocument/2006/relationships/hyperlink" Target="http://pbs.twimg.com/profile_images/668320164295897088/-XS3KnXr_normal.jpg" TargetMode="External"/><Relationship Id="rId3427" Type="http://schemas.openxmlformats.org/officeDocument/2006/relationships/hyperlink" Target="http://pbs.twimg.com/profile_images/607191747509125120/RAvmaDkn_normal.jpg" TargetMode="External"/><Relationship Id="rId3634" Type="http://schemas.openxmlformats.org/officeDocument/2006/relationships/hyperlink" Target="https://twitter.com/mariamkojok" TargetMode="External"/><Relationship Id="rId3841" Type="http://schemas.openxmlformats.org/officeDocument/2006/relationships/hyperlink" Target="https://twitter.com/semaancharbel" TargetMode="External"/><Relationship Id="rId348" Type="http://schemas.openxmlformats.org/officeDocument/2006/relationships/hyperlink" Target="https://pbs.twimg.com/profile_banners/554050183/1430897938" TargetMode="External"/><Relationship Id="rId555" Type="http://schemas.openxmlformats.org/officeDocument/2006/relationships/hyperlink" Target="https://pbs.twimg.com/profile_banners/1066470090/1454374125" TargetMode="External"/><Relationship Id="rId762" Type="http://schemas.openxmlformats.org/officeDocument/2006/relationships/hyperlink" Target="https://pbs.twimg.com/profile_banners/394641071/1413197773" TargetMode="External"/><Relationship Id="rId1185" Type="http://schemas.openxmlformats.org/officeDocument/2006/relationships/hyperlink" Target="http://abs.twimg.com/images/themes/theme1/bg.png" TargetMode="External"/><Relationship Id="rId1392" Type="http://schemas.openxmlformats.org/officeDocument/2006/relationships/hyperlink" Target="http://abs.twimg.com/images/themes/theme1/bg.png" TargetMode="External"/><Relationship Id="rId2029" Type="http://schemas.openxmlformats.org/officeDocument/2006/relationships/hyperlink" Target="http://abs.twimg.com/images/themes/theme1/bg.png" TargetMode="External"/><Relationship Id="rId2236" Type="http://schemas.openxmlformats.org/officeDocument/2006/relationships/hyperlink" Target="http://abs.twimg.com/images/themes/theme1/bg.png" TargetMode="External"/><Relationship Id="rId2443" Type="http://schemas.openxmlformats.org/officeDocument/2006/relationships/hyperlink" Target="http://pbs.twimg.com/profile_images/700547193065705472/wL5vyEWY_normal.jpg" TargetMode="External"/><Relationship Id="rId2650" Type="http://schemas.openxmlformats.org/officeDocument/2006/relationships/hyperlink" Target="http://pbs.twimg.com/profile_images/671311005008416768/sTVmwtU4_normal.jpg" TargetMode="External"/><Relationship Id="rId3701" Type="http://schemas.openxmlformats.org/officeDocument/2006/relationships/hyperlink" Target="https://twitter.com/ladyfatend" TargetMode="External"/><Relationship Id="rId208" Type="http://schemas.openxmlformats.org/officeDocument/2006/relationships/hyperlink" Target="https://pbs.twimg.com/profile_banners/415364686/1440262863" TargetMode="External"/><Relationship Id="rId415" Type="http://schemas.openxmlformats.org/officeDocument/2006/relationships/hyperlink" Target="https://pbs.twimg.com/profile_banners/571275829/1443324741" TargetMode="External"/><Relationship Id="rId622" Type="http://schemas.openxmlformats.org/officeDocument/2006/relationships/hyperlink" Target="https://pbs.twimg.com/profile_banners/3232005266/1438997584" TargetMode="External"/><Relationship Id="rId1045" Type="http://schemas.openxmlformats.org/officeDocument/2006/relationships/hyperlink" Target="https://pbs.twimg.com/profile_banners/1380389574/1452697816" TargetMode="External"/><Relationship Id="rId1252" Type="http://schemas.openxmlformats.org/officeDocument/2006/relationships/hyperlink" Target="http://abs.twimg.com/images/themes/theme1/bg.png" TargetMode="External"/><Relationship Id="rId2303" Type="http://schemas.openxmlformats.org/officeDocument/2006/relationships/hyperlink" Target="http://pbs.twimg.com/profile_images/673200036625428480/UczGRBec_normal.jpg" TargetMode="External"/><Relationship Id="rId2510" Type="http://schemas.openxmlformats.org/officeDocument/2006/relationships/hyperlink" Target="http://pbs.twimg.com/profile_images/378800000632371341/43ad2cad4ed9befaeb6be94843ee6682_normal.jpeg" TargetMode="External"/><Relationship Id="rId1112" Type="http://schemas.openxmlformats.org/officeDocument/2006/relationships/hyperlink" Target="https://pbs.twimg.com/profile_banners/933793842/1429538585" TargetMode="External"/><Relationship Id="rId4268" Type="http://schemas.openxmlformats.org/officeDocument/2006/relationships/hyperlink" Target="https://twitter.com/mohammad246" TargetMode="External"/><Relationship Id="rId4475" Type="http://schemas.openxmlformats.org/officeDocument/2006/relationships/hyperlink" Target="https://twitter.com/masternarnia" TargetMode="External"/><Relationship Id="rId3077" Type="http://schemas.openxmlformats.org/officeDocument/2006/relationships/hyperlink" Target="http://pbs.twimg.com/profile_images/593238092242227200/bSkZws2i_normal.jpg" TargetMode="External"/><Relationship Id="rId3284" Type="http://schemas.openxmlformats.org/officeDocument/2006/relationships/hyperlink" Target="http://pbs.twimg.com/profile_images/687403493200654337/ri-OnIiY_normal.jpg" TargetMode="External"/><Relationship Id="rId4128" Type="http://schemas.openxmlformats.org/officeDocument/2006/relationships/hyperlink" Target="https://twitter.com/lala_mah73" TargetMode="External"/><Relationship Id="rId4682" Type="http://schemas.openxmlformats.org/officeDocument/2006/relationships/hyperlink" Target="https://twitter.com/a_a_abahussain" TargetMode="External"/><Relationship Id="rId1929" Type="http://schemas.openxmlformats.org/officeDocument/2006/relationships/hyperlink" Target="http://abs.twimg.com/images/themes/theme1/bg.png" TargetMode="External"/><Relationship Id="rId2093" Type="http://schemas.openxmlformats.org/officeDocument/2006/relationships/hyperlink" Target="http://abs.twimg.com/images/themes/theme1/bg.png" TargetMode="External"/><Relationship Id="rId3491" Type="http://schemas.openxmlformats.org/officeDocument/2006/relationships/hyperlink" Target="http://pbs.twimg.com/profile_images/563188107210547200/NtQQqzmn_normal.jpeg" TargetMode="External"/><Relationship Id="rId4335" Type="http://schemas.openxmlformats.org/officeDocument/2006/relationships/hyperlink" Target="https://twitter.com/muthieb" TargetMode="External"/><Relationship Id="rId4542" Type="http://schemas.openxmlformats.org/officeDocument/2006/relationships/hyperlink" Target="https://twitter.com/abotmrh11" TargetMode="External"/><Relationship Id="rId3144" Type="http://schemas.openxmlformats.org/officeDocument/2006/relationships/hyperlink" Target="http://pbs.twimg.com/profile_images/2826504857/75da7ee99b58394a7152eb798bab7194_normal.jpeg" TargetMode="External"/><Relationship Id="rId3351" Type="http://schemas.openxmlformats.org/officeDocument/2006/relationships/hyperlink" Target="http://pbs.twimg.com/profile_images/632232734702768129/U4i-E-BP_normal.jpg" TargetMode="External"/><Relationship Id="rId4402" Type="http://schemas.openxmlformats.org/officeDocument/2006/relationships/hyperlink" Target="https://twitter.com/glaxceee502" TargetMode="External"/><Relationship Id="rId272" Type="http://schemas.openxmlformats.org/officeDocument/2006/relationships/hyperlink" Target="https://pbs.twimg.com/profile_banners/48956231/1454521373" TargetMode="External"/><Relationship Id="rId2160" Type="http://schemas.openxmlformats.org/officeDocument/2006/relationships/hyperlink" Target="http://pbs.twimg.com/profile_background_images/566901199635357696/X-1YkyPg.jpeg" TargetMode="External"/><Relationship Id="rId3004" Type="http://schemas.openxmlformats.org/officeDocument/2006/relationships/hyperlink" Target="http://pbs.twimg.com/profile_images/589483112368713728/5bzRfF1l_normal.jpg" TargetMode="External"/><Relationship Id="rId3211" Type="http://schemas.openxmlformats.org/officeDocument/2006/relationships/hyperlink" Target="http://pbs.twimg.com/profile_images/681926219684823040/GTPHWZg3_normal.jpg" TargetMode="External"/><Relationship Id="rId132" Type="http://schemas.openxmlformats.org/officeDocument/2006/relationships/hyperlink" Target="https://t.co/X5TIS2POjx" TargetMode="External"/><Relationship Id="rId2020" Type="http://schemas.openxmlformats.org/officeDocument/2006/relationships/hyperlink" Target="http://abs.twimg.com/images/themes/theme1/bg.png" TargetMode="External"/><Relationship Id="rId1579" Type="http://schemas.openxmlformats.org/officeDocument/2006/relationships/hyperlink" Target="http://abs.twimg.com/images/themes/theme5/bg.gif" TargetMode="External"/><Relationship Id="rId2977" Type="http://schemas.openxmlformats.org/officeDocument/2006/relationships/hyperlink" Target="http://pbs.twimg.com/profile_images/598200780806496256/21N8IPKO_normal.jpg" TargetMode="External"/><Relationship Id="rId4192" Type="http://schemas.openxmlformats.org/officeDocument/2006/relationships/hyperlink" Target="https://twitter.com/essahobeel" TargetMode="External"/><Relationship Id="rId949" Type="http://schemas.openxmlformats.org/officeDocument/2006/relationships/hyperlink" Target="https://pbs.twimg.com/profile_banners/2242459960/1443413202" TargetMode="External"/><Relationship Id="rId1786" Type="http://schemas.openxmlformats.org/officeDocument/2006/relationships/hyperlink" Target="http://pbs.twimg.com/profile_background_images/471498803036430336/A7FOGInt.jpeg" TargetMode="External"/><Relationship Id="rId1993" Type="http://schemas.openxmlformats.org/officeDocument/2006/relationships/hyperlink" Target="http://abs.twimg.com/images/themes/theme1/bg.png" TargetMode="External"/><Relationship Id="rId2837" Type="http://schemas.openxmlformats.org/officeDocument/2006/relationships/hyperlink" Target="http://pbs.twimg.com/profile_images/693751026139136000/uAEG1VZE_normal.jpg" TargetMode="External"/><Relationship Id="rId4052" Type="http://schemas.openxmlformats.org/officeDocument/2006/relationships/hyperlink" Target="https://twitter.com/8ef03cd24ba74ad" TargetMode="External"/><Relationship Id="rId78" Type="http://schemas.openxmlformats.org/officeDocument/2006/relationships/hyperlink" Target="https://t.co/9JEbEeBKym" TargetMode="External"/><Relationship Id="rId809" Type="http://schemas.openxmlformats.org/officeDocument/2006/relationships/hyperlink" Target="https://pbs.twimg.com/profile_banners/1097841229/1358421081" TargetMode="External"/><Relationship Id="rId1439" Type="http://schemas.openxmlformats.org/officeDocument/2006/relationships/hyperlink" Target="http://pbs.twimg.com/profile_background_images/618844180/y3if8wr53jahs3oxkp7j.jpeg" TargetMode="External"/><Relationship Id="rId1646" Type="http://schemas.openxmlformats.org/officeDocument/2006/relationships/hyperlink" Target="http://abs.twimg.com/images/themes/theme14/bg.gif" TargetMode="External"/><Relationship Id="rId1853" Type="http://schemas.openxmlformats.org/officeDocument/2006/relationships/hyperlink" Target="http://abs.twimg.com/images/themes/theme1/bg.png" TargetMode="External"/><Relationship Id="rId2904" Type="http://schemas.openxmlformats.org/officeDocument/2006/relationships/hyperlink" Target="http://pbs.twimg.com/profile_images/683750546273075200/SG-KjbAJ_normal.jpg" TargetMode="External"/><Relationship Id="rId1506" Type="http://schemas.openxmlformats.org/officeDocument/2006/relationships/hyperlink" Target="http://abs.twimg.com/images/themes/theme1/bg.png" TargetMode="External"/><Relationship Id="rId1713" Type="http://schemas.openxmlformats.org/officeDocument/2006/relationships/hyperlink" Target="http://pbs.twimg.com/profile_background_images/610203281147609088/3N5R_3ke.jpg" TargetMode="External"/><Relationship Id="rId1920" Type="http://schemas.openxmlformats.org/officeDocument/2006/relationships/hyperlink" Target="http://abs.twimg.com/images/themes/theme1/bg.png" TargetMode="External"/><Relationship Id="rId3678" Type="http://schemas.openxmlformats.org/officeDocument/2006/relationships/hyperlink" Target="https://twitter.com/meshalalshehri" TargetMode="External"/><Relationship Id="rId3885" Type="http://schemas.openxmlformats.org/officeDocument/2006/relationships/hyperlink" Target="https://twitter.com/mz5559" TargetMode="External"/><Relationship Id="rId4729" Type="http://schemas.openxmlformats.org/officeDocument/2006/relationships/printerSettings" Target="../printerSettings/printerSettings2.bin"/><Relationship Id="rId599" Type="http://schemas.openxmlformats.org/officeDocument/2006/relationships/hyperlink" Target="https://pbs.twimg.com/profile_banners/497788324/1365428856" TargetMode="External"/><Relationship Id="rId2487" Type="http://schemas.openxmlformats.org/officeDocument/2006/relationships/hyperlink" Target="http://pbs.twimg.com/profile_images/647921995452055552/Xe4uFVKZ_normal.jpg" TargetMode="External"/><Relationship Id="rId2694" Type="http://schemas.openxmlformats.org/officeDocument/2006/relationships/hyperlink" Target="http://pbs.twimg.com/profile_images/593902684979077120/XrY15riO_normal.jpg" TargetMode="External"/><Relationship Id="rId3538" Type="http://schemas.openxmlformats.org/officeDocument/2006/relationships/hyperlink" Target="https://twitter.com/ahmedaw94423252" TargetMode="External"/><Relationship Id="rId3745" Type="http://schemas.openxmlformats.org/officeDocument/2006/relationships/hyperlink" Target="https://twitter.com/tofan87716767" TargetMode="External"/><Relationship Id="rId459" Type="http://schemas.openxmlformats.org/officeDocument/2006/relationships/hyperlink" Target="https://pbs.twimg.com/profile_banners/612977091/1453465440" TargetMode="External"/><Relationship Id="rId666" Type="http://schemas.openxmlformats.org/officeDocument/2006/relationships/hyperlink" Target="https://pbs.twimg.com/profile_banners/718833505/1427513722" TargetMode="External"/><Relationship Id="rId873" Type="http://schemas.openxmlformats.org/officeDocument/2006/relationships/hyperlink" Target="https://pbs.twimg.com/profile_banners/809633881/1443292596" TargetMode="External"/><Relationship Id="rId1089" Type="http://schemas.openxmlformats.org/officeDocument/2006/relationships/hyperlink" Target="https://pbs.twimg.com/profile_banners/88430509/1441016321" TargetMode="External"/><Relationship Id="rId1296" Type="http://schemas.openxmlformats.org/officeDocument/2006/relationships/hyperlink" Target="http://pbs.twimg.com/profile_background_images/579599229/79fm2lp6kc9254xrfyvi.jpeg" TargetMode="External"/><Relationship Id="rId2347" Type="http://schemas.openxmlformats.org/officeDocument/2006/relationships/hyperlink" Target="http://pbs.twimg.com/profile_images/550952218300792832/Kjmf4_dq_normal.jpeg" TargetMode="External"/><Relationship Id="rId2554" Type="http://schemas.openxmlformats.org/officeDocument/2006/relationships/hyperlink" Target="http://pbs.twimg.com/profile_images/593848368352272384/dGaYyNMT_normal.jpg" TargetMode="External"/><Relationship Id="rId3952" Type="http://schemas.openxmlformats.org/officeDocument/2006/relationships/hyperlink" Target="https://twitter.com/trust_11111" TargetMode="External"/><Relationship Id="rId319" Type="http://schemas.openxmlformats.org/officeDocument/2006/relationships/hyperlink" Target="https://pbs.twimg.com/profile_banners/336220163/1453753331" TargetMode="External"/><Relationship Id="rId526" Type="http://schemas.openxmlformats.org/officeDocument/2006/relationships/hyperlink" Target="https://pbs.twimg.com/profile_banners/61173365/1350038730" TargetMode="External"/><Relationship Id="rId1156" Type="http://schemas.openxmlformats.org/officeDocument/2006/relationships/hyperlink" Target="http://abs.twimg.com/images/themes/theme1/bg.png" TargetMode="External"/><Relationship Id="rId1363" Type="http://schemas.openxmlformats.org/officeDocument/2006/relationships/hyperlink" Target="http://abs.twimg.com/images/themes/theme1/bg.png" TargetMode="External"/><Relationship Id="rId2207" Type="http://schemas.openxmlformats.org/officeDocument/2006/relationships/hyperlink" Target="http://pbs.twimg.com/profile_background_images/291518544/277070_159060774165203_2188953_n.jpg" TargetMode="External"/><Relationship Id="rId2761" Type="http://schemas.openxmlformats.org/officeDocument/2006/relationships/hyperlink" Target="http://pbs.twimg.com/profile_images/699999608475353088/NA3I5lLP_normal.jpg" TargetMode="External"/><Relationship Id="rId3605" Type="http://schemas.openxmlformats.org/officeDocument/2006/relationships/hyperlink" Target="https://twitter.com/waade55" TargetMode="External"/><Relationship Id="rId3812" Type="http://schemas.openxmlformats.org/officeDocument/2006/relationships/hyperlink" Target="https://twitter.com/hasansubhi" TargetMode="External"/><Relationship Id="rId733" Type="http://schemas.openxmlformats.org/officeDocument/2006/relationships/hyperlink" Target="https://pbs.twimg.com/profile_banners/3182012162/1430503868" TargetMode="External"/><Relationship Id="rId940" Type="http://schemas.openxmlformats.org/officeDocument/2006/relationships/hyperlink" Target="https://pbs.twimg.com/profile_banners/2814689304/1444003123" TargetMode="External"/><Relationship Id="rId1016" Type="http://schemas.openxmlformats.org/officeDocument/2006/relationships/hyperlink" Target="https://pbs.twimg.com/profile_banners/1607885408/1443318699" TargetMode="External"/><Relationship Id="rId1570" Type="http://schemas.openxmlformats.org/officeDocument/2006/relationships/hyperlink" Target="http://abs.twimg.com/images/themes/theme9/bg.gif" TargetMode="External"/><Relationship Id="rId2414" Type="http://schemas.openxmlformats.org/officeDocument/2006/relationships/hyperlink" Target="http://pbs.twimg.com/profile_images/696289851851874308/Mqk-N1la_normal.jpg" TargetMode="External"/><Relationship Id="rId2621" Type="http://schemas.openxmlformats.org/officeDocument/2006/relationships/hyperlink" Target="http://pbs.twimg.com/profile_images/681937363816312832/T4StnFAr_normal.jpg" TargetMode="External"/><Relationship Id="rId800" Type="http://schemas.openxmlformats.org/officeDocument/2006/relationships/hyperlink" Target="https://pbs.twimg.com/profile_banners/324705818/1414937215" TargetMode="External"/><Relationship Id="rId1223" Type="http://schemas.openxmlformats.org/officeDocument/2006/relationships/hyperlink" Target="http://abs.twimg.com/images/themes/theme1/bg.png" TargetMode="External"/><Relationship Id="rId1430" Type="http://schemas.openxmlformats.org/officeDocument/2006/relationships/hyperlink" Target="http://abs.twimg.com/images/themes/theme1/bg.png" TargetMode="External"/><Relationship Id="rId4379" Type="http://schemas.openxmlformats.org/officeDocument/2006/relationships/hyperlink" Target="https://twitter.com/3571c171a16546b" TargetMode="External"/><Relationship Id="rId4586" Type="http://schemas.openxmlformats.org/officeDocument/2006/relationships/hyperlink" Target="https://twitter.com/mm707070k" TargetMode="External"/><Relationship Id="rId3188" Type="http://schemas.openxmlformats.org/officeDocument/2006/relationships/hyperlink" Target="http://pbs.twimg.com/profile_images/593404076206882817/DSf1P7Fj_normal.jpg" TargetMode="External"/><Relationship Id="rId3395" Type="http://schemas.openxmlformats.org/officeDocument/2006/relationships/hyperlink" Target="http://pbs.twimg.com/profile_images/649008971794149376/OsSMemov_normal.jpg" TargetMode="External"/><Relationship Id="rId4239" Type="http://schemas.openxmlformats.org/officeDocument/2006/relationships/hyperlink" Target="https://twitter.com/zezoalfaridy" TargetMode="External"/><Relationship Id="rId4446" Type="http://schemas.openxmlformats.org/officeDocument/2006/relationships/hyperlink" Target="https://twitter.com/badronazi" TargetMode="External"/><Relationship Id="rId4653" Type="http://schemas.openxmlformats.org/officeDocument/2006/relationships/hyperlink" Target="https://twitter.com/migomia" TargetMode="External"/><Relationship Id="rId3048" Type="http://schemas.openxmlformats.org/officeDocument/2006/relationships/hyperlink" Target="http://pbs.twimg.com/profile_images/555038382678491138/SdDPPTt2_normal.jpeg" TargetMode="External"/><Relationship Id="rId3255" Type="http://schemas.openxmlformats.org/officeDocument/2006/relationships/hyperlink" Target="http://pbs.twimg.com/profile_images/3410891143/e47f4ba29da54d547e4c819529f98f1e_normal.jpeg" TargetMode="External"/><Relationship Id="rId3462" Type="http://schemas.openxmlformats.org/officeDocument/2006/relationships/hyperlink" Target="http://pbs.twimg.com/profile_images/421800774453432321/U_aI4djQ_normal.jpeg" TargetMode="External"/><Relationship Id="rId4306" Type="http://schemas.openxmlformats.org/officeDocument/2006/relationships/hyperlink" Target="https://twitter.com/yooseff2" TargetMode="External"/><Relationship Id="rId4513" Type="http://schemas.openxmlformats.org/officeDocument/2006/relationships/hyperlink" Target="https://twitter.com/jojo0668" TargetMode="External"/><Relationship Id="rId4720" Type="http://schemas.openxmlformats.org/officeDocument/2006/relationships/hyperlink" Target="https://twitter.com/bbsfdh2013" TargetMode="External"/><Relationship Id="rId176" Type="http://schemas.openxmlformats.org/officeDocument/2006/relationships/hyperlink" Target="https://pbs.twimg.com/profile_banners/1891194625/1438702592" TargetMode="External"/><Relationship Id="rId383" Type="http://schemas.openxmlformats.org/officeDocument/2006/relationships/hyperlink" Target="https://pbs.twimg.com/profile_banners/600706490/1432510514" TargetMode="External"/><Relationship Id="rId590" Type="http://schemas.openxmlformats.org/officeDocument/2006/relationships/hyperlink" Target="https://pbs.twimg.com/profile_banners/245798379/1424362815" TargetMode="External"/><Relationship Id="rId2064" Type="http://schemas.openxmlformats.org/officeDocument/2006/relationships/hyperlink" Target="http://abs.twimg.com/images/themes/theme1/bg.png" TargetMode="External"/><Relationship Id="rId2271" Type="http://schemas.openxmlformats.org/officeDocument/2006/relationships/hyperlink" Target="http://abs.twimg.com/images/themes/theme1/bg.png" TargetMode="External"/><Relationship Id="rId3115" Type="http://schemas.openxmlformats.org/officeDocument/2006/relationships/hyperlink" Target="http://pbs.twimg.com/profile_images/665066543529656320/2iR9T70I_normal.jpg" TargetMode="External"/><Relationship Id="rId3322" Type="http://schemas.openxmlformats.org/officeDocument/2006/relationships/hyperlink" Target="http://pbs.twimg.com/profile_images/647351872647397376/UEpL9ZEw_normal.jpg" TargetMode="External"/><Relationship Id="rId243" Type="http://schemas.openxmlformats.org/officeDocument/2006/relationships/hyperlink" Target="https://pbs.twimg.com/profile_banners/2882333636/1455177825" TargetMode="External"/><Relationship Id="rId450" Type="http://schemas.openxmlformats.org/officeDocument/2006/relationships/hyperlink" Target="https://pbs.twimg.com/profile_banners/758001709/1455956823" TargetMode="External"/><Relationship Id="rId1080" Type="http://schemas.openxmlformats.org/officeDocument/2006/relationships/hyperlink" Target="https://pbs.twimg.com/profile_banners/3380727134/1440845869" TargetMode="External"/><Relationship Id="rId2131" Type="http://schemas.openxmlformats.org/officeDocument/2006/relationships/hyperlink" Target="http://abs.twimg.com/images/themes/theme1/bg.png" TargetMode="External"/><Relationship Id="rId103" Type="http://schemas.openxmlformats.org/officeDocument/2006/relationships/hyperlink" Target="https://t.co/42XWTMbHqM" TargetMode="External"/><Relationship Id="rId310" Type="http://schemas.openxmlformats.org/officeDocument/2006/relationships/hyperlink" Target="https://pbs.twimg.com/profile_banners/756895062/1440856233" TargetMode="External"/><Relationship Id="rId4096" Type="http://schemas.openxmlformats.org/officeDocument/2006/relationships/hyperlink" Target="https://twitter.com/abd201419881" TargetMode="External"/><Relationship Id="rId1897" Type="http://schemas.openxmlformats.org/officeDocument/2006/relationships/hyperlink" Target="http://abs.twimg.com/images/themes/theme1/bg.png" TargetMode="External"/><Relationship Id="rId2948" Type="http://schemas.openxmlformats.org/officeDocument/2006/relationships/hyperlink" Target="http://pbs.twimg.com/profile_images/700765088379072512/125YNJHU_normal.jpg" TargetMode="External"/><Relationship Id="rId1757" Type="http://schemas.openxmlformats.org/officeDocument/2006/relationships/hyperlink" Target="http://abs.twimg.com/images/themes/theme6/bg.gif" TargetMode="External"/><Relationship Id="rId1964" Type="http://schemas.openxmlformats.org/officeDocument/2006/relationships/hyperlink" Target="http://abs.twimg.com/images/themes/theme1/bg.png" TargetMode="External"/><Relationship Id="rId2808" Type="http://schemas.openxmlformats.org/officeDocument/2006/relationships/hyperlink" Target="http://pbs.twimg.com/profile_images/512007571993923584/1_ii7hms_normal.jpeg" TargetMode="External"/><Relationship Id="rId4163" Type="http://schemas.openxmlformats.org/officeDocument/2006/relationships/hyperlink" Target="https://twitter.com/mls_87" TargetMode="External"/><Relationship Id="rId4370" Type="http://schemas.openxmlformats.org/officeDocument/2006/relationships/hyperlink" Target="https://twitter.com/gsgs59386935" TargetMode="External"/><Relationship Id="rId49" Type="http://schemas.openxmlformats.org/officeDocument/2006/relationships/hyperlink" Target="https://t.co/npQsROBtxc" TargetMode="External"/><Relationship Id="rId1617" Type="http://schemas.openxmlformats.org/officeDocument/2006/relationships/hyperlink" Target="http://abs.twimg.com/images/themes/theme9/bg.gif" TargetMode="External"/><Relationship Id="rId1824" Type="http://schemas.openxmlformats.org/officeDocument/2006/relationships/hyperlink" Target="http://abs.twimg.com/images/themes/theme1/bg.png" TargetMode="External"/><Relationship Id="rId4023" Type="http://schemas.openxmlformats.org/officeDocument/2006/relationships/hyperlink" Target="https://twitter.com/hnno_mr" TargetMode="External"/><Relationship Id="rId4230" Type="http://schemas.openxmlformats.org/officeDocument/2006/relationships/hyperlink" Target="https://twitter.com/saudalagal" TargetMode="External"/><Relationship Id="rId3789" Type="http://schemas.openxmlformats.org/officeDocument/2006/relationships/hyperlink" Target="https://twitter.com/publicpresse" TargetMode="External"/><Relationship Id="rId2598" Type="http://schemas.openxmlformats.org/officeDocument/2006/relationships/hyperlink" Target="http://pbs.twimg.com/profile_images/699266906260381696/g9WQAl1I_normal.jpg" TargetMode="External"/><Relationship Id="rId3996" Type="http://schemas.openxmlformats.org/officeDocument/2006/relationships/hyperlink" Target="https://twitter.com/zokkfxj3eziisft" TargetMode="External"/><Relationship Id="rId3649" Type="http://schemas.openxmlformats.org/officeDocument/2006/relationships/hyperlink" Target="https://twitter.com/abokhalidq8" TargetMode="External"/><Relationship Id="rId3856" Type="http://schemas.openxmlformats.org/officeDocument/2006/relationships/hyperlink" Target="https://twitter.com/7wwmm7" TargetMode="External"/><Relationship Id="rId777" Type="http://schemas.openxmlformats.org/officeDocument/2006/relationships/hyperlink" Target="https://pbs.twimg.com/profile_banners/366976559/1448149368" TargetMode="External"/><Relationship Id="rId984" Type="http://schemas.openxmlformats.org/officeDocument/2006/relationships/hyperlink" Target="https://pbs.twimg.com/profile_banners/519844328/1442573632" TargetMode="External"/><Relationship Id="rId2458" Type="http://schemas.openxmlformats.org/officeDocument/2006/relationships/hyperlink" Target="http://pbs.twimg.com/profile_images/662452954738368512/dFAPeFpj_normal.jpg" TargetMode="External"/><Relationship Id="rId2665" Type="http://schemas.openxmlformats.org/officeDocument/2006/relationships/hyperlink" Target="http://pbs.twimg.com/profile_images/690628520725352450/KrAgAL60_normal.jpg" TargetMode="External"/><Relationship Id="rId2872" Type="http://schemas.openxmlformats.org/officeDocument/2006/relationships/hyperlink" Target="http://pbs.twimg.com/profile_images/478432378436608000/ltrRK440_normal.jpeg" TargetMode="External"/><Relationship Id="rId3509" Type="http://schemas.openxmlformats.org/officeDocument/2006/relationships/hyperlink" Target="https://twitter.com/al_serry" TargetMode="External"/><Relationship Id="rId3716" Type="http://schemas.openxmlformats.org/officeDocument/2006/relationships/hyperlink" Target="https://twitter.com/dr_umail" TargetMode="External"/><Relationship Id="rId3923" Type="http://schemas.openxmlformats.org/officeDocument/2006/relationships/hyperlink" Target="https://twitter.com/abdullah_odv99" TargetMode="External"/><Relationship Id="rId637" Type="http://schemas.openxmlformats.org/officeDocument/2006/relationships/hyperlink" Target="https://pbs.twimg.com/profile_banners/2995685288/1451845835" TargetMode="External"/><Relationship Id="rId844" Type="http://schemas.openxmlformats.org/officeDocument/2006/relationships/hyperlink" Target="https://pbs.twimg.com/profile_banners/1424724788/1375057784" TargetMode="External"/><Relationship Id="rId1267" Type="http://schemas.openxmlformats.org/officeDocument/2006/relationships/hyperlink" Target="http://abs.twimg.com/images/themes/theme1/bg.png" TargetMode="External"/><Relationship Id="rId1474" Type="http://schemas.openxmlformats.org/officeDocument/2006/relationships/hyperlink" Target="http://abs.twimg.com/images/themes/theme1/bg.png" TargetMode="External"/><Relationship Id="rId1681" Type="http://schemas.openxmlformats.org/officeDocument/2006/relationships/hyperlink" Target="http://abs.twimg.com/images/themes/theme1/bg.png" TargetMode="External"/><Relationship Id="rId2318" Type="http://schemas.openxmlformats.org/officeDocument/2006/relationships/hyperlink" Target="http://pbs.twimg.com/profile_images/536301917870104577/CXMaK6Qr_normal.jpeg" TargetMode="External"/><Relationship Id="rId2525" Type="http://schemas.openxmlformats.org/officeDocument/2006/relationships/hyperlink" Target="http://abs.twimg.com/sticky/default_profile_images/default_profile_4_normal.png" TargetMode="External"/><Relationship Id="rId2732" Type="http://schemas.openxmlformats.org/officeDocument/2006/relationships/hyperlink" Target="http://pbs.twimg.com/profile_images/697551140867719172/tuok_v0-_normal.jpg" TargetMode="External"/><Relationship Id="rId704" Type="http://schemas.openxmlformats.org/officeDocument/2006/relationships/hyperlink" Target="https://pbs.twimg.com/profile_banners/1167448273/1398239371" TargetMode="External"/><Relationship Id="rId911" Type="http://schemas.openxmlformats.org/officeDocument/2006/relationships/hyperlink" Target="https://pbs.twimg.com/profile_banners/2288309129/1390015257" TargetMode="External"/><Relationship Id="rId1127" Type="http://schemas.openxmlformats.org/officeDocument/2006/relationships/hyperlink" Target="http://pbs.twimg.com/profile_background_images/808908763/d30ec6a7c8f1f68d0791fb05984386f1.jpeg" TargetMode="External"/><Relationship Id="rId1334" Type="http://schemas.openxmlformats.org/officeDocument/2006/relationships/hyperlink" Target="http://abs.twimg.com/images/themes/theme1/bg.png" TargetMode="External"/><Relationship Id="rId1541" Type="http://schemas.openxmlformats.org/officeDocument/2006/relationships/hyperlink" Target="http://pbs.twimg.com/profile_background_images/697663985/74269fd8ca6023eaa26b910209dc65ea.jpeg" TargetMode="External"/><Relationship Id="rId4697" Type="http://schemas.openxmlformats.org/officeDocument/2006/relationships/hyperlink" Target="https://twitter.com/lebanesevoices" TargetMode="External"/><Relationship Id="rId40" Type="http://schemas.openxmlformats.org/officeDocument/2006/relationships/hyperlink" Target="http://t.co/QRihbsUEvM" TargetMode="External"/><Relationship Id="rId1401" Type="http://schemas.openxmlformats.org/officeDocument/2006/relationships/hyperlink" Target="http://abs.twimg.com/images/themes/theme1/bg.png" TargetMode="External"/><Relationship Id="rId3299" Type="http://schemas.openxmlformats.org/officeDocument/2006/relationships/hyperlink" Target="http://pbs.twimg.com/profile_images/561171713438670848/OS1fTpkN_normal.jpeg" TargetMode="External"/><Relationship Id="rId4557" Type="http://schemas.openxmlformats.org/officeDocument/2006/relationships/hyperlink" Target="https://twitter.com/wthaq" TargetMode="External"/><Relationship Id="rId3159" Type="http://schemas.openxmlformats.org/officeDocument/2006/relationships/hyperlink" Target="http://pbs.twimg.com/profile_images/378800000255913822/425e41acc0cf92ea85c5da224f98c1f5_normal.jpeg" TargetMode="External"/><Relationship Id="rId3366" Type="http://schemas.openxmlformats.org/officeDocument/2006/relationships/hyperlink" Target="http://pbs.twimg.com/profile_images/664125776128638976/HGRIe_az_normal.png" TargetMode="External"/><Relationship Id="rId3573" Type="http://schemas.openxmlformats.org/officeDocument/2006/relationships/hyperlink" Target="https://twitter.com/sukleenofficial" TargetMode="External"/><Relationship Id="rId4417" Type="http://schemas.openxmlformats.org/officeDocument/2006/relationships/hyperlink" Target="https://twitter.com/resaltona" TargetMode="External"/><Relationship Id="rId287" Type="http://schemas.openxmlformats.org/officeDocument/2006/relationships/hyperlink" Target="https://pbs.twimg.com/profile_banners/1589409746/1455033388" TargetMode="External"/><Relationship Id="rId494" Type="http://schemas.openxmlformats.org/officeDocument/2006/relationships/hyperlink" Target="https://pbs.twimg.com/profile_banners/322201059/1428810658" TargetMode="External"/><Relationship Id="rId2175" Type="http://schemas.openxmlformats.org/officeDocument/2006/relationships/hyperlink" Target="http://abs.twimg.com/images/themes/theme1/bg.png" TargetMode="External"/><Relationship Id="rId2382" Type="http://schemas.openxmlformats.org/officeDocument/2006/relationships/hyperlink" Target="http://pbs.twimg.com/profile_images/682611429606690816/sBkAVcSA_normal.jpg" TargetMode="External"/><Relationship Id="rId3019" Type="http://schemas.openxmlformats.org/officeDocument/2006/relationships/hyperlink" Target="http://pbs.twimg.com/profile_images/613218337720414208/nD2GAO-B_normal.jpg" TargetMode="External"/><Relationship Id="rId3226" Type="http://schemas.openxmlformats.org/officeDocument/2006/relationships/hyperlink" Target="http://pbs.twimg.com/profile_images/660599861067309056/0_J3Urao_normal.jpg" TargetMode="External"/><Relationship Id="rId3780" Type="http://schemas.openxmlformats.org/officeDocument/2006/relationships/hyperlink" Target="https://twitter.com/salam04269579" TargetMode="External"/><Relationship Id="rId4624" Type="http://schemas.openxmlformats.org/officeDocument/2006/relationships/hyperlink" Target="https://twitter.com/ittifc_ma" TargetMode="External"/><Relationship Id="rId147" Type="http://schemas.openxmlformats.org/officeDocument/2006/relationships/hyperlink" Target="https://pbs.twimg.com/profile_banners/273842875/1453664006" TargetMode="External"/><Relationship Id="rId354" Type="http://schemas.openxmlformats.org/officeDocument/2006/relationships/hyperlink" Target="https://pbs.twimg.com/profile_banners/3328501897/1440496117" TargetMode="External"/><Relationship Id="rId1191" Type="http://schemas.openxmlformats.org/officeDocument/2006/relationships/hyperlink" Target="http://abs.twimg.com/images/themes/theme1/bg.png" TargetMode="External"/><Relationship Id="rId2035" Type="http://schemas.openxmlformats.org/officeDocument/2006/relationships/hyperlink" Target="http://abs.twimg.com/images/themes/theme1/bg.png" TargetMode="External"/><Relationship Id="rId3433" Type="http://schemas.openxmlformats.org/officeDocument/2006/relationships/hyperlink" Target="http://pbs.twimg.com/profile_images/694939326493417473/HV9U1kXP_normal.jpg" TargetMode="External"/><Relationship Id="rId3640" Type="http://schemas.openxmlformats.org/officeDocument/2006/relationships/hyperlink" Target="https://twitter.com/ahhsoc" TargetMode="External"/><Relationship Id="rId561" Type="http://schemas.openxmlformats.org/officeDocument/2006/relationships/hyperlink" Target="https://pbs.twimg.com/profile_banners/2891065598/1421413865" TargetMode="External"/><Relationship Id="rId2242" Type="http://schemas.openxmlformats.org/officeDocument/2006/relationships/hyperlink" Target="http://abs.twimg.com/images/themes/theme1/bg.png" TargetMode="External"/><Relationship Id="rId3500" Type="http://schemas.openxmlformats.org/officeDocument/2006/relationships/hyperlink" Target="http://pbs.twimg.com/profile_images/692728577587056640/gMP2EqKU_normal.jpg" TargetMode="External"/><Relationship Id="rId214" Type="http://schemas.openxmlformats.org/officeDocument/2006/relationships/hyperlink" Target="https://pbs.twimg.com/profile_banners/637125629/1435287140" TargetMode="External"/><Relationship Id="rId421" Type="http://schemas.openxmlformats.org/officeDocument/2006/relationships/hyperlink" Target="https://pbs.twimg.com/profile_banners/2804015287/1445965628" TargetMode="External"/><Relationship Id="rId1051" Type="http://schemas.openxmlformats.org/officeDocument/2006/relationships/hyperlink" Target="https://pbs.twimg.com/profile_banners/288144358/1433765187" TargetMode="External"/><Relationship Id="rId2102" Type="http://schemas.openxmlformats.org/officeDocument/2006/relationships/hyperlink" Target="http://abs.twimg.com/images/themes/theme1/bg.png" TargetMode="External"/><Relationship Id="rId1868" Type="http://schemas.openxmlformats.org/officeDocument/2006/relationships/hyperlink" Target="http://abs.twimg.com/images/themes/theme1/bg.png" TargetMode="External"/><Relationship Id="rId4067" Type="http://schemas.openxmlformats.org/officeDocument/2006/relationships/hyperlink" Target="https://twitter.com/al_ahku" TargetMode="External"/><Relationship Id="rId4274" Type="http://schemas.openxmlformats.org/officeDocument/2006/relationships/hyperlink" Target="https://twitter.com/abdullah_y900" TargetMode="External"/><Relationship Id="rId4481" Type="http://schemas.openxmlformats.org/officeDocument/2006/relationships/hyperlink" Target="https://twitter.com/mohamd_frraj" TargetMode="External"/><Relationship Id="rId2919" Type="http://schemas.openxmlformats.org/officeDocument/2006/relationships/hyperlink" Target="http://pbs.twimg.com/profile_images/699806351241797633/aA5YOs86_normal.jpg" TargetMode="External"/><Relationship Id="rId3083" Type="http://schemas.openxmlformats.org/officeDocument/2006/relationships/hyperlink" Target="http://pbs.twimg.com/profile_images/467795115600121856/6a13Gh4k_normal.jpeg" TargetMode="External"/><Relationship Id="rId3290" Type="http://schemas.openxmlformats.org/officeDocument/2006/relationships/hyperlink" Target="http://abs.twimg.com/sticky/default_profile_images/default_profile_5_normal.png" TargetMode="External"/><Relationship Id="rId4134" Type="http://schemas.openxmlformats.org/officeDocument/2006/relationships/hyperlink" Target="https://twitter.com/a_nas_a" TargetMode="External"/><Relationship Id="rId4341" Type="http://schemas.openxmlformats.org/officeDocument/2006/relationships/hyperlink" Target="https://twitter.com/naif1990naif4" TargetMode="External"/><Relationship Id="rId1728" Type="http://schemas.openxmlformats.org/officeDocument/2006/relationships/hyperlink" Target="http://abs.twimg.com/images/themes/theme1/bg.png" TargetMode="External"/><Relationship Id="rId1935" Type="http://schemas.openxmlformats.org/officeDocument/2006/relationships/hyperlink" Target="http://abs.twimg.com/images/themes/theme1/bg.png" TargetMode="External"/><Relationship Id="rId3150" Type="http://schemas.openxmlformats.org/officeDocument/2006/relationships/hyperlink" Target="http://pbs.twimg.com/profile_images/700429861920313345/pcRcjcSy_normal.jpg" TargetMode="External"/><Relationship Id="rId4201" Type="http://schemas.openxmlformats.org/officeDocument/2006/relationships/hyperlink" Target="https://twitter.com/kanr997" TargetMode="External"/><Relationship Id="rId3010" Type="http://schemas.openxmlformats.org/officeDocument/2006/relationships/hyperlink" Target="http://pbs.twimg.com/profile_images/647789720546643969/xtJ_2f_5_normal.jpg" TargetMode="External"/><Relationship Id="rId3967" Type="http://schemas.openxmlformats.org/officeDocument/2006/relationships/hyperlink" Target="https://twitter.com/xx_waleed0" TargetMode="External"/><Relationship Id="rId4" Type="http://schemas.openxmlformats.org/officeDocument/2006/relationships/hyperlink" Target="http://t.co/HHF6TSkgTm" TargetMode="External"/><Relationship Id="rId888" Type="http://schemas.openxmlformats.org/officeDocument/2006/relationships/hyperlink" Target="https://pbs.twimg.com/profile_banners/157747872/1442867944" TargetMode="External"/><Relationship Id="rId2569" Type="http://schemas.openxmlformats.org/officeDocument/2006/relationships/hyperlink" Target="http://pbs.twimg.com/profile_images/657463636055625728/I3feEHlU_normal.jpg" TargetMode="External"/><Relationship Id="rId2776" Type="http://schemas.openxmlformats.org/officeDocument/2006/relationships/hyperlink" Target="http://pbs.twimg.com/profile_images/567088239668772864/hFdRnwEh_normal.jpeg" TargetMode="External"/><Relationship Id="rId2983" Type="http://schemas.openxmlformats.org/officeDocument/2006/relationships/hyperlink" Target="http://pbs.twimg.com/profile_images/651697656276848640/LwK3zlcI_normal.jpg" TargetMode="External"/><Relationship Id="rId3827" Type="http://schemas.openxmlformats.org/officeDocument/2006/relationships/hyperlink" Target="https://twitter.com/hadeth_alqlb" TargetMode="External"/><Relationship Id="rId748" Type="http://schemas.openxmlformats.org/officeDocument/2006/relationships/hyperlink" Target="https://pbs.twimg.com/profile_banners/488145279/1455058968" TargetMode="External"/><Relationship Id="rId955" Type="http://schemas.openxmlformats.org/officeDocument/2006/relationships/hyperlink" Target="https://pbs.twimg.com/profile_banners/2598834812/1451904132" TargetMode="External"/><Relationship Id="rId1378" Type="http://schemas.openxmlformats.org/officeDocument/2006/relationships/hyperlink" Target="http://pbs.twimg.com/profile_background_images/610821466179809280/TxAnRcJB.jpg" TargetMode="External"/><Relationship Id="rId1585" Type="http://schemas.openxmlformats.org/officeDocument/2006/relationships/hyperlink" Target="http://abs.twimg.com/images/themes/theme1/bg.png" TargetMode="External"/><Relationship Id="rId1792" Type="http://schemas.openxmlformats.org/officeDocument/2006/relationships/hyperlink" Target="http://pbs.twimg.com/profile_background_images/734951538/49eec548ab8193ffa4e13d014ad469e0.jpeg" TargetMode="External"/><Relationship Id="rId2429" Type="http://schemas.openxmlformats.org/officeDocument/2006/relationships/hyperlink" Target="http://pbs.twimg.com/profile_images/688758806608789504/tcwnC7XM_normal.jpg" TargetMode="External"/><Relationship Id="rId2636" Type="http://schemas.openxmlformats.org/officeDocument/2006/relationships/hyperlink" Target="http://pbs.twimg.com/profile_images/647944497968513024/mUQENsl4_normal.jpg" TargetMode="External"/><Relationship Id="rId2843" Type="http://schemas.openxmlformats.org/officeDocument/2006/relationships/hyperlink" Target="http://pbs.twimg.com/profile_images/637739997508993024/D74SACV9_normal.jpg" TargetMode="External"/><Relationship Id="rId84" Type="http://schemas.openxmlformats.org/officeDocument/2006/relationships/hyperlink" Target="https://t.co/u2GfLxlkiF" TargetMode="External"/><Relationship Id="rId608" Type="http://schemas.openxmlformats.org/officeDocument/2006/relationships/hyperlink" Target="https://pbs.twimg.com/profile_banners/593517776/1382716527" TargetMode="External"/><Relationship Id="rId815" Type="http://schemas.openxmlformats.org/officeDocument/2006/relationships/hyperlink" Target="https://pbs.twimg.com/profile_banners/470042524/1454622583" TargetMode="External"/><Relationship Id="rId1238" Type="http://schemas.openxmlformats.org/officeDocument/2006/relationships/hyperlink" Target="http://pbs.twimg.com/profile_background_images/550037257852174337/AD54F5gh.jpeg" TargetMode="External"/><Relationship Id="rId1445" Type="http://schemas.openxmlformats.org/officeDocument/2006/relationships/hyperlink" Target="http://abs.twimg.com/images/themes/theme1/bg.png" TargetMode="External"/><Relationship Id="rId1652" Type="http://schemas.openxmlformats.org/officeDocument/2006/relationships/hyperlink" Target="http://pbs.twimg.com/profile_background_images/578722177442181120/FpoYduXL.jpeg" TargetMode="External"/><Relationship Id="rId1305" Type="http://schemas.openxmlformats.org/officeDocument/2006/relationships/hyperlink" Target="http://abs.twimg.com/images/themes/theme1/bg.png" TargetMode="External"/><Relationship Id="rId2703" Type="http://schemas.openxmlformats.org/officeDocument/2006/relationships/hyperlink" Target="http://pbs.twimg.com/profile_images/624343826820259840/D3mHi2zO_normal.jpg" TargetMode="External"/><Relationship Id="rId2910" Type="http://schemas.openxmlformats.org/officeDocument/2006/relationships/hyperlink" Target="http://pbs.twimg.com/profile_images/698906257592356864/RLVOMQuF_normal.jpg" TargetMode="External"/><Relationship Id="rId1512" Type="http://schemas.openxmlformats.org/officeDocument/2006/relationships/hyperlink" Target="http://abs.twimg.com/images/themes/theme1/bg.png" TargetMode="External"/><Relationship Id="rId4668" Type="http://schemas.openxmlformats.org/officeDocument/2006/relationships/hyperlink" Target="https://twitter.com/lfofficialpage" TargetMode="External"/><Relationship Id="rId11" Type="http://schemas.openxmlformats.org/officeDocument/2006/relationships/hyperlink" Target="http://t.co/1MZJ1J85rn" TargetMode="External"/><Relationship Id="rId398" Type="http://schemas.openxmlformats.org/officeDocument/2006/relationships/hyperlink" Target="https://pbs.twimg.com/profile_banners/2354152030/1395958251" TargetMode="External"/><Relationship Id="rId2079" Type="http://schemas.openxmlformats.org/officeDocument/2006/relationships/hyperlink" Target="http://abs.twimg.com/images/themes/theme1/bg.png" TargetMode="External"/><Relationship Id="rId3477" Type="http://schemas.openxmlformats.org/officeDocument/2006/relationships/hyperlink" Target="http://pbs.twimg.com/profile_images/648407260897480704/mr5cJ6J__normal.jpg" TargetMode="External"/><Relationship Id="rId3684" Type="http://schemas.openxmlformats.org/officeDocument/2006/relationships/hyperlink" Target="https://twitter.com/mhmdbdwh181" TargetMode="External"/><Relationship Id="rId3891" Type="http://schemas.openxmlformats.org/officeDocument/2006/relationships/hyperlink" Target="https://twitter.com/ksa2015_90" TargetMode="External"/><Relationship Id="rId4528" Type="http://schemas.openxmlformats.org/officeDocument/2006/relationships/hyperlink" Target="https://twitter.com/x_1402" TargetMode="External"/><Relationship Id="rId2286" Type="http://schemas.openxmlformats.org/officeDocument/2006/relationships/hyperlink" Target="http://pbs.twimg.com/profile_images/700592680347136000/r-23qLAd_normal.png" TargetMode="External"/><Relationship Id="rId2493" Type="http://schemas.openxmlformats.org/officeDocument/2006/relationships/hyperlink" Target="http://pbs.twimg.com/profile_images/686458923486949376/Ob9KWCs7_normal.jpg" TargetMode="External"/><Relationship Id="rId3337" Type="http://schemas.openxmlformats.org/officeDocument/2006/relationships/hyperlink" Target="http://pbs.twimg.com/profile_images/608396342629679104/Ow9YQWzb_normal.jpg" TargetMode="External"/><Relationship Id="rId3544" Type="http://schemas.openxmlformats.org/officeDocument/2006/relationships/hyperlink" Target="https://twitter.com/sisi4masr1" TargetMode="External"/><Relationship Id="rId3751" Type="http://schemas.openxmlformats.org/officeDocument/2006/relationships/hyperlink" Target="https://twitter.com/armomen" TargetMode="External"/><Relationship Id="rId258" Type="http://schemas.openxmlformats.org/officeDocument/2006/relationships/hyperlink" Target="https://pbs.twimg.com/profile_banners/2916794733/1451087443" TargetMode="External"/><Relationship Id="rId465" Type="http://schemas.openxmlformats.org/officeDocument/2006/relationships/hyperlink" Target="https://pbs.twimg.com/profile_banners/2238018099/1433487866" TargetMode="External"/><Relationship Id="rId672" Type="http://schemas.openxmlformats.org/officeDocument/2006/relationships/hyperlink" Target="https://pbs.twimg.com/profile_banners/620818405/1355486526" TargetMode="External"/><Relationship Id="rId1095" Type="http://schemas.openxmlformats.org/officeDocument/2006/relationships/hyperlink" Target="https://pbs.twimg.com/profile_banners/4819171761/1454159188" TargetMode="External"/><Relationship Id="rId2146" Type="http://schemas.openxmlformats.org/officeDocument/2006/relationships/hyperlink" Target="http://abs.twimg.com/images/themes/theme1/bg.png" TargetMode="External"/><Relationship Id="rId2353" Type="http://schemas.openxmlformats.org/officeDocument/2006/relationships/hyperlink" Target="http://pbs.twimg.com/profile_images/675950338248192001/C5aDEQKr_normal.jpg" TargetMode="External"/><Relationship Id="rId2560" Type="http://schemas.openxmlformats.org/officeDocument/2006/relationships/hyperlink" Target="http://pbs.twimg.com/profile_images/694579500982534144/_wAxU_vz_normal.jpg" TargetMode="External"/><Relationship Id="rId3404" Type="http://schemas.openxmlformats.org/officeDocument/2006/relationships/hyperlink" Target="http://pbs.twimg.com/profile_images/682776121977532416/eKgmFL2g_normal.jpg" TargetMode="External"/><Relationship Id="rId3611" Type="http://schemas.openxmlformats.org/officeDocument/2006/relationships/hyperlink" Target="https://twitter.com/ly779002" TargetMode="External"/><Relationship Id="rId118" Type="http://schemas.openxmlformats.org/officeDocument/2006/relationships/hyperlink" Target="http://t.co/gFxOATUpEw" TargetMode="External"/><Relationship Id="rId325" Type="http://schemas.openxmlformats.org/officeDocument/2006/relationships/hyperlink" Target="https://pbs.twimg.com/profile_banners/4877650918/1455284254" TargetMode="External"/><Relationship Id="rId532" Type="http://schemas.openxmlformats.org/officeDocument/2006/relationships/hyperlink" Target="https://pbs.twimg.com/profile_banners/2174218193/1451729007" TargetMode="External"/><Relationship Id="rId1162" Type="http://schemas.openxmlformats.org/officeDocument/2006/relationships/hyperlink" Target="http://abs.twimg.com/images/themes/theme1/bg.png" TargetMode="External"/><Relationship Id="rId2006" Type="http://schemas.openxmlformats.org/officeDocument/2006/relationships/hyperlink" Target="http://abs.twimg.com/images/themes/theme1/bg.png" TargetMode="External"/><Relationship Id="rId2213" Type="http://schemas.openxmlformats.org/officeDocument/2006/relationships/hyperlink" Target="http://abs.twimg.com/images/themes/theme1/bg.png" TargetMode="External"/><Relationship Id="rId2420" Type="http://schemas.openxmlformats.org/officeDocument/2006/relationships/hyperlink" Target="http://pbs.twimg.com/profile_images/699044312177364992/trHZrqm-_normal.jpg" TargetMode="External"/><Relationship Id="rId1022" Type="http://schemas.openxmlformats.org/officeDocument/2006/relationships/hyperlink" Target="https://pbs.twimg.com/profile_banners/437893601/1437793226" TargetMode="External"/><Relationship Id="rId4178" Type="http://schemas.openxmlformats.org/officeDocument/2006/relationships/hyperlink" Target="https://twitter.com/sanaees2" TargetMode="External"/><Relationship Id="rId4385" Type="http://schemas.openxmlformats.org/officeDocument/2006/relationships/hyperlink" Target="https://twitter.com/jouc3eefat9qmcy" TargetMode="External"/><Relationship Id="rId4592" Type="http://schemas.openxmlformats.org/officeDocument/2006/relationships/hyperlink" Target="https://twitter.com/salah262627" TargetMode="External"/><Relationship Id="rId1979" Type="http://schemas.openxmlformats.org/officeDocument/2006/relationships/hyperlink" Target="http://abs.twimg.com/images/themes/theme1/bg.png" TargetMode="External"/><Relationship Id="rId3194" Type="http://schemas.openxmlformats.org/officeDocument/2006/relationships/hyperlink" Target="http://pbs.twimg.com/profile_images/653445734440767488/8zwg_bZr_normal.jpg" TargetMode="External"/><Relationship Id="rId4038" Type="http://schemas.openxmlformats.org/officeDocument/2006/relationships/hyperlink" Target="https://twitter.com/love66d" TargetMode="External"/><Relationship Id="rId4245" Type="http://schemas.openxmlformats.org/officeDocument/2006/relationships/hyperlink" Target="https://twitter.com/ks9988roro998" TargetMode="External"/><Relationship Id="rId1839" Type="http://schemas.openxmlformats.org/officeDocument/2006/relationships/hyperlink" Target="http://abs.twimg.com/images/themes/theme1/bg.png" TargetMode="External"/><Relationship Id="rId3054" Type="http://schemas.openxmlformats.org/officeDocument/2006/relationships/hyperlink" Target="http://pbs.twimg.com/profile_images/647939149190688768/bAt39F4L_normal.jpg" TargetMode="External"/><Relationship Id="rId4452" Type="http://schemas.openxmlformats.org/officeDocument/2006/relationships/hyperlink" Target="https://twitter.com/fdeet_alnssr" TargetMode="External"/><Relationship Id="rId182" Type="http://schemas.openxmlformats.org/officeDocument/2006/relationships/hyperlink" Target="https://pbs.twimg.com/profile_banners/2851309566/1437384934" TargetMode="External"/><Relationship Id="rId1906" Type="http://schemas.openxmlformats.org/officeDocument/2006/relationships/hyperlink" Target="http://abs.twimg.com/images/themes/theme14/bg.gif" TargetMode="External"/><Relationship Id="rId3261" Type="http://schemas.openxmlformats.org/officeDocument/2006/relationships/hyperlink" Target="http://pbs.twimg.com/profile_images/698597008475553794/eIhGnchH_normal.jpg" TargetMode="External"/><Relationship Id="rId4105" Type="http://schemas.openxmlformats.org/officeDocument/2006/relationships/hyperlink" Target="https://twitter.com/alialmhfod" TargetMode="External"/><Relationship Id="rId4312" Type="http://schemas.openxmlformats.org/officeDocument/2006/relationships/hyperlink" Target="https://twitter.com/ammms1967" TargetMode="External"/><Relationship Id="rId2070" Type="http://schemas.openxmlformats.org/officeDocument/2006/relationships/hyperlink" Target="http://abs.twimg.com/images/themes/theme1/bg.png" TargetMode="External"/><Relationship Id="rId3121" Type="http://schemas.openxmlformats.org/officeDocument/2006/relationships/hyperlink" Target="http://pbs.twimg.com/profile_images/696139905781653504/cqiO_cgg_normal.jpg" TargetMode="External"/><Relationship Id="rId999" Type="http://schemas.openxmlformats.org/officeDocument/2006/relationships/hyperlink" Target="https://pbs.twimg.com/profile_banners/1273505299/1451972015" TargetMode="External"/><Relationship Id="rId2887" Type="http://schemas.openxmlformats.org/officeDocument/2006/relationships/hyperlink" Target="http://pbs.twimg.com/profile_images/683237157109104641/tL9rgTm4_normal.jpg" TargetMode="External"/><Relationship Id="rId859" Type="http://schemas.openxmlformats.org/officeDocument/2006/relationships/hyperlink" Target="https://pbs.twimg.com/profile_banners/245457488/1437272136" TargetMode="External"/><Relationship Id="rId1489" Type="http://schemas.openxmlformats.org/officeDocument/2006/relationships/hyperlink" Target="http://abs.twimg.com/images/themes/theme1/bg.png" TargetMode="External"/><Relationship Id="rId1696" Type="http://schemas.openxmlformats.org/officeDocument/2006/relationships/hyperlink" Target="http://pbs.twimg.com/profile_background_images/625051339/fwke41kqsalipb14gw5s.jpeg" TargetMode="External"/><Relationship Id="rId3938" Type="http://schemas.openxmlformats.org/officeDocument/2006/relationships/hyperlink" Target="https://twitter.com/fhadamjad" TargetMode="External"/><Relationship Id="rId1349" Type="http://schemas.openxmlformats.org/officeDocument/2006/relationships/hyperlink" Target="http://abs.twimg.com/images/themes/theme4/bg.gif" TargetMode="External"/><Relationship Id="rId2747" Type="http://schemas.openxmlformats.org/officeDocument/2006/relationships/hyperlink" Target="http://pbs.twimg.com/profile_images/693398373643071489/qj0VIa51_normal.jpg" TargetMode="External"/><Relationship Id="rId2954" Type="http://schemas.openxmlformats.org/officeDocument/2006/relationships/hyperlink" Target="http://pbs.twimg.com/profile_images/698311692250382336/WizihaA0_normal.jpg" TargetMode="External"/><Relationship Id="rId719" Type="http://schemas.openxmlformats.org/officeDocument/2006/relationships/hyperlink" Target="https://pbs.twimg.com/profile_banners/386949524/1447880210" TargetMode="External"/><Relationship Id="rId926" Type="http://schemas.openxmlformats.org/officeDocument/2006/relationships/hyperlink" Target="https://pbs.twimg.com/profile_banners/3193369454/1451382117" TargetMode="External"/><Relationship Id="rId1556" Type="http://schemas.openxmlformats.org/officeDocument/2006/relationships/hyperlink" Target="http://abs.twimg.com/images/themes/theme1/bg.png" TargetMode="External"/><Relationship Id="rId1763" Type="http://schemas.openxmlformats.org/officeDocument/2006/relationships/hyperlink" Target="http://abs.twimg.com/images/themes/theme14/bg.gif" TargetMode="External"/><Relationship Id="rId1970" Type="http://schemas.openxmlformats.org/officeDocument/2006/relationships/hyperlink" Target="http://abs.twimg.com/images/themes/theme1/bg.png" TargetMode="External"/><Relationship Id="rId2607" Type="http://schemas.openxmlformats.org/officeDocument/2006/relationships/hyperlink" Target="http://pbs.twimg.com/profile_images/542446047792881664/NcNpEYkU_normal.png" TargetMode="External"/><Relationship Id="rId2814" Type="http://schemas.openxmlformats.org/officeDocument/2006/relationships/hyperlink" Target="http://pbs.twimg.com/profile_images/685932337750773760/GVB0mZDo_normal.jpg" TargetMode="External"/><Relationship Id="rId55" Type="http://schemas.openxmlformats.org/officeDocument/2006/relationships/hyperlink" Target="https://t.co/jWV3J8GvTe" TargetMode="External"/><Relationship Id="rId1209" Type="http://schemas.openxmlformats.org/officeDocument/2006/relationships/hyperlink" Target="http://abs.twimg.com/images/themes/theme1/bg.png" TargetMode="External"/><Relationship Id="rId1416" Type="http://schemas.openxmlformats.org/officeDocument/2006/relationships/hyperlink" Target="http://abs.twimg.com/images/themes/theme1/bg.png" TargetMode="External"/><Relationship Id="rId1623" Type="http://schemas.openxmlformats.org/officeDocument/2006/relationships/hyperlink" Target="http://abs.twimg.com/images/themes/theme1/bg.png" TargetMode="External"/><Relationship Id="rId1830" Type="http://schemas.openxmlformats.org/officeDocument/2006/relationships/hyperlink" Target="http://abs.twimg.com/images/themes/theme1/bg.png" TargetMode="External"/><Relationship Id="rId3588" Type="http://schemas.openxmlformats.org/officeDocument/2006/relationships/hyperlink" Target="https://twitter.com/sakher90" TargetMode="External"/><Relationship Id="rId3795" Type="http://schemas.openxmlformats.org/officeDocument/2006/relationships/hyperlink" Target="https://twitter.com/c_ha93" TargetMode="External"/><Relationship Id="rId4639" Type="http://schemas.openxmlformats.org/officeDocument/2006/relationships/hyperlink" Target="https://twitter.com/almadaorg" TargetMode="External"/><Relationship Id="rId2397" Type="http://schemas.openxmlformats.org/officeDocument/2006/relationships/hyperlink" Target="http://pbs.twimg.com/profile_images/697662724059168769/MDBg7ZRQ_normal.jpg" TargetMode="External"/><Relationship Id="rId3448" Type="http://schemas.openxmlformats.org/officeDocument/2006/relationships/hyperlink" Target="http://pbs.twimg.com/profile_images/1634774709/image_normal.jpg" TargetMode="External"/><Relationship Id="rId3655" Type="http://schemas.openxmlformats.org/officeDocument/2006/relationships/hyperlink" Target="https://twitter.com/akhas_ali" TargetMode="External"/><Relationship Id="rId3862" Type="http://schemas.openxmlformats.org/officeDocument/2006/relationships/hyperlink" Target="https://twitter.com/om_ahmad4577" TargetMode="External"/><Relationship Id="rId4706" Type="http://schemas.openxmlformats.org/officeDocument/2006/relationships/hyperlink" Target="https://twitter.com/mariabouroufael" TargetMode="External"/><Relationship Id="rId369" Type="http://schemas.openxmlformats.org/officeDocument/2006/relationships/hyperlink" Target="https://pbs.twimg.com/profile_banners/3272929885/1454187510" TargetMode="External"/><Relationship Id="rId576" Type="http://schemas.openxmlformats.org/officeDocument/2006/relationships/hyperlink" Target="https://pbs.twimg.com/profile_banners/333041573/1448888101" TargetMode="External"/><Relationship Id="rId783" Type="http://schemas.openxmlformats.org/officeDocument/2006/relationships/hyperlink" Target="https://pbs.twimg.com/profile_banners/868863822/1440114695" TargetMode="External"/><Relationship Id="rId990" Type="http://schemas.openxmlformats.org/officeDocument/2006/relationships/hyperlink" Target="https://pbs.twimg.com/profile_banners/888916334/1449992190" TargetMode="External"/><Relationship Id="rId2257" Type="http://schemas.openxmlformats.org/officeDocument/2006/relationships/hyperlink" Target="http://abs.twimg.com/images/themes/theme1/bg.png" TargetMode="External"/><Relationship Id="rId2464" Type="http://schemas.openxmlformats.org/officeDocument/2006/relationships/hyperlink" Target="http://pbs.twimg.com/profile_images/694660966076805120/BQCXQiUe_normal.jpg" TargetMode="External"/><Relationship Id="rId2671" Type="http://schemas.openxmlformats.org/officeDocument/2006/relationships/hyperlink" Target="http://pbs.twimg.com/profile_images/581201753766375424/XfIvTKwh_normal.jpg" TargetMode="External"/><Relationship Id="rId3308" Type="http://schemas.openxmlformats.org/officeDocument/2006/relationships/hyperlink" Target="http://pbs.twimg.com/profile_images/647841772119322624/H0G9ruvn_normal.jpg" TargetMode="External"/><Relationship Id="rId3515" Type="http://schemas.openxmlformats.org/officeDocument/2006/relationships/hyperlink" Target="https://twitter.com/yaraamohamed730" TargetMode="External"/><Relationship Id="rId229" Type="http://schemas.openxmlformats.org/officeDocument/2006/relationships/hyperlink" Target="https://pbs.twimg.com/profile_banners/995495977/1427401907" TargetMode="External"/><Relationship Id="rId436" Type="http://schemas.openxmlformats.org/officeDocument/2006/relationships/hyperlink" Target="https://pbs.twimg.com/profile_banners/2549869898/1402693563" TargetMode="External"/><Relationship Id="rId643" Type="http://schemas.openxmlformats.org/officeDocument/2006/relationships/hyperlink" Target="https://pbs.twimg.com/profile_banners/484612052/1381619799" TargetMode="External"/><Relationship Id="rId1066" Type="http://schemas.openxmlformats.org/officeDocument/2006/relationships/hyperlink" Target="https://pbs.twimg.com/profile_banners/1423204364/1455018440" TargetMode="External"/><Relationship Id="rId1273" Type="http://schemas.openxmlformats.org/officeDocument/2006/relationships/hyperlink" Target="http://abs.twimg.com/images/themes/theme1/bg.png" TargetMode="External"/><Relationship Id="rId1480" Type="http://schemas.openxmlformats.org/officeDocument/2006/relationships/hyperlink" Target="http://pbs.twimg.com/profile_background_images/561002486/89.jpg" TargetMode="External"/><Relationship Id="rId2117" Type="http://schemas.openxmlformats.org/officeDocument/2006/relationships/hyperlink" Target="http://abs.twimg.com/images/themes/theme14/bg.gif" TargetMode="External"/><Relationship Id="rId2324" Type="http://schemas.openxmlformats.org/officeDocument/2006/relationships/hyperlink" Target="http://pbs.twimg.com/profile_images/555278406527361024/xrZazWSo_normal.jpeg" TargetMode="External"/><Relationship Id="rId3722" Type="http://schemas.openxmlformats.org/officeDocument/2006/relationships/hyperlink" Target="https://twitter.com/nayf_858" TargetMode="External"/><Relationship Id="rId850" Type="http://schemas.openxmlformats.org/officeDocument/2006/relationships/hyperlink" Target="https://pbs.twimg.com/profile_banners/272865817/1455956454" TargetMode="External"/><Relationship Id="rId1133" Type="http://schemas.openxmlformats.org/officeDocument/2006/relationships/hyperlink" Target="http://abs.twimg.com/images/themes/theme1/bg.png" TargetMode="External"/><Relationship Id="rId2531" Type="http://schemas.openxmlformats.org/officeDocument/2006/relationships/hyperlink" Target="http://pbs.twimg.com/profile_images/611942297509347330/hmb-0kAY_normal.jpg" TargetMode="External"/><Relationship Id="rId4289" Type="http://schemas.openxmlformats.org/officeDocument/2006/relationships/hyperlink" Target="https://twitter.com/almuatasem2025" TargetMode="External"/><Relationship Id="rId503" Type="http://schemas.openxmlformats.org/officeDocument/2006/relationships/hyperlink" Target="https://pbs.twimg.com/profile_banners/75642293/1373241092" TargetMode="External"/><Relationship Id="rId710" Type="http://schemas.openxmlformats.org/officeDocument/2006/relationships/hyperlink" Target="https://pbs.twimg.com/profile_banners/3053856331/1425247680" TargetMode="External"/><Relationship Id="rId1340" Type="http://schemas.openxmlformats.org/officeDocument/2006/relationships/hyperlink" Target="http://abs.twimg.com/images/themes/theme1/bg.png" TargetMode="External"/><Relationship Id="rId3098" Type="http://schemas.openxmlformats.org/officeDocument/2006/relationships/hyperlink" Target="http://abs.twimg.com/sticky/default_profile_images/default_profile_0_normal.png" TargetMode="External"/><Relationship Id="rId4496" Type="http://schemas.openxmlformats.org/officeDocument/2006/relationships/hyperlink" Target="https://twitter.com/elmagnifico_7" TargetMode="External"/><Relationship Id="rId1200" Type="http://schemas.openxmlformats.org/officeDocument/2006/relationships/hyperlink" Target="http://abs.twimg.com/images/themes/theme1/bg.png" TargetMode="External"/><Relationship Id="rId4149" Type="http://schemas.openxmlformats.org/officeDocument/2006/relationships/hyperlink" Target="https://twitter.com/amajeed_a" TargetMode="External"/><Relationship Id="rId4356" Type="http://schemas.openxmlformats.org/officeDocument/2006/relationships/hyperlink" Target="https://twitter.com/yaserotibi" TargetMode="External"/><Relationship Id="rId4563" Type="http://schemas.openxmlformats.org/officeDocument/2006/relationships/hyperlink" Target="https://twitter.com/bn_alsekh" TargetMode="External"/><Relationship Id="rId3165" Type="http://schemas.openxmlformats.org/officeDocument/2006/relationships/hyperlink" Target="http://pbs.twimg.com/profile_images/662973655010385920/LSqdt5HU_normal.jpg" TargetMode="External"/><Relationship Id="rId3372" Type="http://schemas.openxmlformats.org/officeDocument/2006/relationships/hyperlink" Target="http://pbs.twimg.com/profile_images/672392076965896192/ffBRnyLU_normal.jpg" TargetMode="External"/><Relationship Id="rId4009" Type="http://schemas.openxmlformats.org/officeDocument/2006/relationships/hyperlink" Target="https://twitter.com/abuyaser551" TargetMode="External"/><Relationship Id="rId4216" Type="http://schemas.openxmlformats.org/officeDocument/2006/relationships/hyperlink" Target="https://twitter.com/naifnaifshoug" TargetMode="External"/><Relationship Id="rId4423" Type="http://schemas.openxmlformats.org/officeDocument/2006/relationships/hyperlink" Target="https://twitter.com/1020_a7mad" TargetMode="External"/><Relationship Id="rId4630" Type="http://schemas.openxmlformats.org/officeDocument/2006/relationships/hyperlink" Target="https://twitter.com/i3ader" TargetMode="External"/><Relationship Id="rId293" Type="http://schemas.openxmlformats.org/officeDocument/2006/relationships/hyperlink" Target="https://pbs.twimg.com/profile_banners/4343036686/1453864230" TargetMode="External"/><Relationship Id="rId2181" Type="http://schemas.openxmlformats.org/officeDocument/2006/relationships/hyperlink" Target="http://abs.twimg.com/images/themes/theme1/bg.png" TargetMode="External"/><Relationship Id="rId3025" Type="http://schemas.openxmlformats.org/officeDocument/2006/relationships/hyperlink" Target="http://pbs.twimg.com/profile_images/675498976217534464/gAZIABZE_normal.jpg" TargetMode="External"/><Relationship Id="rId3232" Type="http://schemas.openxmlformats.org/officeDocument/2006/relationships/hyperlink" Target="http://pbs.twimg.com/profile_images/699552853275201536/yA9owla6_normal.jpg" TargetMode="External"/><Relationship Id="rId153" Type="http://schemas.openxmlformats.org/officeDocument/2006/relationships/hyperlink" Target="https://pbs.twimg.com/profile_banners/3368236821/1443375091" TargetMode="External"/><Relationship Id="rId360" Type="http://schemas.openxmlformats.org/officeDocument/2006/relationships/hyperlink" Target="https://pbs.twimg.com/profile_banners/413974931/1411248235" TargetMode="External"/><Relationship Id="rId2041" Type="http://schemas.openxmlformats.org/officeDocument/2006/relationships/hyperlink" Target="http://abs.twimg.com/images/themes/theme1/bg.png" TargetMode="External"/><Relationship Id="rId220" Type="http://schemas.openxmlformats.org/officeDocument/2006/relationships/hyperlink" Target="https://pbs.twimg.com/profile_banners/2236805697/1448954799" TargetMode="External"/><Relationship Id="rId2998" Type="http://schemas.openxmlformats.org/officeDocument/2006/relationships/hyperlink" Target="http://pbs.twimg.com/profile_images/583565496718495744/xgFjFr8a_normal.jpg" TargetMode="External"/><Relationship Id="rId2858" Type="http://schemas.openxmlformats.org/officeDocument/2006/relationships/hyperlink" Target="http://pbs.twimg.com/profile_images/649726021474742272/N0lnJyPJ_normal.png" TargetMode="External"/><Relationship Id="rId3909" Type="http://schemas.openxmlformats.org/officeDocument/2006/relationships/hyperlink" Target="https://twitter.com/www80060" TargetMode="External"/><Relationship Id="rId4073" Type="http://schemas.openxmlformats.org/officeDocument/2006/relationships/hyperlink" Target="https://twitter.com/iranianaffairs" TargetMode="External"/><Relationship Id="rId99" Type="http://schemas.openxmlformats.org/officeDocument/2006/relationships/hyperlink" Target="https://t.co/ECXewFjsxW" TargetMode="External"/><Relationship Id="rId1667" Type="http://schemas.openxmlformats.org/officeDocument/2006/relationships/hyperlink" Target="http://abs.twimg.com/images/themes/theme1/bg.png" TargetMode="External"/><Relationship Id="rId1874" Type="http://schemas.openxmlformats.org/officeDocument/2006/relationships/hyperlink" Target="http://abs.twimg.com/images/themes/theme1/bg.png" TargetMode="External"/><Relationship Id="rId2718" Type="http://schemas.openxmlformats.org/officeDocument/2006/relationships/hyperlink" Target="http://pbs.twimg.com/profile_images/700816432855126016/aXxUG8re_normal.jpg" TargetMode="External"/><Relationship Id="rId2925" Type="http://schemas.openxmlformats.org/officeDocument/2006/relationships/hyperlink" Target="http://pbs.twimg.com/profile_images/671055603188539392/NDADP9HN_normal.jpg" TargetMode="External"/><Relationship Id="rId4280" Type="http://schemas.openxmlformats.org/officeDocument/2006/relationships/hyperlink" Target="https://twitter.com/french_sultan" TargetMode="External"/><Relationship Id="rId1527" Type="http://schemas.openxmlformats.org/officeDocument/2006/relationships/hyperlink" Target="http://abs.twimg.com/images/themes/theme1/bg.png" TargetMode="External"/><Relationship Id="rId1734" Type="http://schemas.openxmlformats.org/officeDocument/2006/relationships/hyperlink" Target="http://abs.twimg.com/images/themes/theme1/bg.png" TargetMode="External"/><Relationship Id="rId1941" Type="http://schemas.openxmlformats.org/officeDocument/2006/relationships/hyperlink" Target="http://abs.twimg.com/images/themes/theme1/bg.png" TargetMode="External"/><Relationship Id="rId4140" Type="http://schemas.openxmlformats.org/officeDocument/2006/relationships/hyperlink" Target="https://twitter.com/smuziny1" TargetMode="External"/><Relationship Id="rId26" Type="http://schemas.openxmlformats.org/officeDocument/2006/relationships/hyperlink" Target="https://t.co/RQXt4MA5uV" TargetMode="External"/><Relationship Id="rId3699" Type="http://schemas.openxmlformats.org/officeDocument/2006/relationships/hyperlink" Target="https://twitter.com/2_aamm2" TargetMode="External"/><Relationship Id="rId4000" Type="http://schemas.openxmlformats.org/officeDocument/2006/relationships/hyperlink" Target="https://twitter.com/saallyy2015" TargetMode="External"/><Relationship Id="rId1801" Type="http://schemas.openxmlformats.org/officeDocument/2006/relationships/hyperlink" Target="http://abs.twimg.com/images/themes/theme4/bg.gif" TargetMode="External"/><Relationship Id="rId3559" Type="http://schemas.openxmlformats.org/officeDocument/2006/relationships/hyperlink" Target="https://twitter.com/melhemfawaz" TargetMode="External"/><Relationship Id="rId687" Type="http://schemas.openxmlformats.org/officeDocument/2006/relationships/hyperlink" Target="https://pbs.twimg.com/profile_banners/360202147/1455207165" TargetMode="External"/><Relationship Id="rId2368" Type="http://schemas.openxmlformats.org/officeDocument/2006/relationships/hyperlink" Target="http://pbs.twimg.com/profile_images/665651275732774917/-BJL50AG_normal.jpg" TargetMode="External"/><Relationship Id="rId3766" Type="http://schemas.openxmlformats.org/officeDocument/2006/relationships/hyperlink" Target="https://twitter.com/awad_alanzy92" TargetMode="External"/><Relationship Id="rId3973" Type="http://schemas.openxmlformats.org/officeDocument/2006/relationships/hyperlink" Target="https://twitter.com/fahm_a" TargetMode="External"/><Relationship Id="rId894" Type="http://schemas.openxmlformats.org/officeDocument/2006/relationships/hyperlink" Target="https://pbs.twimg.com/profile_banners/455213762/1414675433" TargetMode="External"/><Relationship Id="rId1177" Type="http://schemas.openxmlformats.org/officeDocument/2006/relationships/hyperlink" Target="http://abs.twimg.com/images/themes/theme1/bg.png" TargetMode="External"/><Relationship Id="rId2575" Type="http://schemas.openxmlformats.org/officeDocument/2006/relationships/hyperlink" Target="http://pbs.twimg.com/profile_images/692312227265671168/SRaVFrdc_normal.jpg" TargetMode="External"/><Relationship Id="rId2782" Type="http://schemas.openxmlformats.org/officeDocument/2006/relationships/hyperlink" Target="http://pbs.twimg.com/profile_images/674837613841416192/lxn4feE__normal.jpg" TargetMode="External"/><Relationship Id="rId3419" Type="http://schemas.openxmlformats.org/officeDocument/2006/relationships/hyperlink" Target="http://pbs.twimg.com/profile_images/698170629955006464/uYQTIKPD_normal.jpg" TargetMode="External"/><Relationship Id="rId3626" Type="http://schemas.openxmlformats.org/officeDocument/2006/relationships/hyperlink" Target="https://twitter.com/matthieutorbey" TargetMode="External"/><Relationship Id="rId3833" Type="http://schemas.openxmlformats.org/officeDocument/2006/relationships/hyperlink" Target="https://twitter.com/3zo_alqarni" TargetMode="External"/><Relationship Id="rId547" Type="http://schemas.openxmlformats.org/officeDocument/2006/relationships/hyperlink" Target="https://pbs.twimg.com/profile_banners/831563191/1447693850" TargetMode="External"/><Relationship Id="rId754" Type="http://schemas.openxmlformats.org/officeDocument/2006/relationships/hyperlink" Target="https://pbs.twimg.com/profile_banners/1692985831/1443231141" TargetMode="External"/><Relationship Id="rId961" Type="http://schemas.openxmlformats.org/officeDocument/2006/relationships/hyperlink" Target="https://pbs.twimg.com/profile_banners/597635304/1452556880" TargetMode="External"/><Relationship Id="rId1384" Type="http://schemas.openxmlformats.org/officeDocument/2006/relationships/hyperlink" Target="http://pbs.twimg.com/profile_background_images/431748862567407618/hzeuW7Ve.jpeg" TargetMode="External"/><Relationship Id="rId1591" Type="http://schemas.openxmlformats.org/officeDocument/2006/relationships/hyperlink" Target="http://abs.twimg.com/images/themes/theme1/bg.png" TargetMode="External"/><Relationship Id="rId2228" Type="http://schemas.openxmlformats.org/officeDocument/2006/relationships/hyperlink" Target="http://pbs.twimg.com/profile_background_images/645975804694757377/ySdtsiwB.jpg" TargetMode="External"/><Relationship Id="rId2435" Type="http://schemas.openxmlformats.org/officeDocument/2006/relationships/hyperlink" Target="http://pbs.twimg.com/profile_images/699578310033076224/qTs_7uZF_normal.jpg" TargetMode="External"/><Relationship Id="rId2642" Type="http://schemas.openxmlformats.org/officeDocument/2006/relationships/hyperlink" Target="http://pbs.twimg.com/profile_images/504252480234868737/oplVNVkN_normal.jpeg" TargetMode="External"/><Relationship Id="rId3900" Type="http://schemas.openxmlformats.org/officeDocument/2006/relationships/hyperlink" Target="https://twitter.com/arsenale1990" TargetMode="External"/><Relationship Id="rId90" Type="http://schemas.openxmlformats.org/officeDocument/2006/relationships/hyperlink" Target="https://t.co/4o3p2ARE0N" TargetMode="External"/><Relationship Id="rId407" Type="http://schemas.openxmlformats.org/officeDocument/2006/relationships/hyperlink" Target="https://pbs.twimg.com/profile_banners/559442309/1442747508" TargetMode="External"/><Relationship Id="rId614" Type="http://schemas.openxmlformats.org/officeDocument/2006/relationships/hyperlink" Target="https://pbs.twimg.com/profile_banners/478593250/1348955571" TargetMode="External"/><Relationship Id="rId821" Type="http://schemas.openxmlformats.org/officeDocument/2006/relationships/hyperlink" Target="https://pbs.twimg.com/profile_banners/380197009/1452975589" TargetMode="External"/><Relationship Id="rId1037" Type="http://schemas.openxmlformats.org/officeDocument/2006/relationships/hyperlink" Target="https://pbs.twimg.com/profile_banners/1426394707/1435810832" TargetMode="External"/><Relationship Id="rId1244" Type="http://schemas.openxmlformats.org/officeDocument/2006/relationships/hyperlink" Target="http://abs.twimg.com/images/themes/theme1/bg.png" TargetMode="External"/><Relationship Id="rId1451" Type="http://schemas.openxmlformats.org/officeDocument/2006/relationships/hyperlink" Target="http://abs.twimg.com/images/themes/theme1/bg.png" TargetMode="External"/><Relationship Id="rId2502" Type="http://schemas.openxmlformats.org/officeDocument/2006/relationships/hyperlink" Target="http://pbs.twimg.com/profile_images/685885486095839232/lqekc8EB_normal.jpg" TargetMode="External"/><Relationship Id="rId1104" Type="http://schemas.openxmlformats.org/officeDocument/2006/relationships/hyperlink" Target="https://pbs.twimg.com/profile_banners/695277814006812672/1454672168" TargetMode="External"/><Relationship Id="rId1311" Type="http://schemas.openxmlformats.org/officeDocument/2006/relationships/hyperlink" Target="http://abs.twimg.com/images/themes/theme1/bg.png" TargetMode="External"/><Relationship Id="rId4467" Type="http://schemas.openxmlformats.org/officeDocument/2006/relationships/hyperlink" Target="https://twitter.com/misfar2233" TargetMode="External"/><Relationship Id="rId4674" Type="http://schemas.openxmlformats.org/officeDocument/2006/relationships/hyperlink" Target="https://twitter.com/raeiraudah" TargetMode="External"/><Relationship Id="rId3069" Type="http://schemas.openxmlformats.org/officeDocument/2006/relationships/hyperlink" Target="http://pbs.twimg.com/profile_images/648577675875889152/cRTUPeeH_normal.jpg" TargetMode="External"/><Relationship Id="rId3276" Type="http://schemas.openxmlformats.org/officeDocument/2006/relationships/hyperlink" Target="http://pbs.twimg.com/profile_images/1650454669/Doha-20110621-00055_normal.jpg" TargetMode="External"/><Relationship Id="rId3483" Type="http://schemas.openxmlformats.org/officeDocument/2006/relationships/hyperlink" Target="http://pbs.twimg.com/profile_images/694475694714257408/7hyYGrc3_normal.jpg" TargetMode="External"/><Relationship Id="rId3690" Type="http://schemas.openxmlformats.org/officeDocument/2006/relationships/hyperlink" Target="https://twitter.com/darwish203" TargetMode="External"/><Relationship Id="rId4327" Type="http://schemas.openxmlformats.org/officeDocument/2006/relationships/hyperlink" Target="https://twitter.com/o_humoud" TargetMode="External"/><Relationship Id="rId4534" Type="http://schemas.openxmlformats.org/officeDocument/2006/relationships/hyperlink" Target="https://twitter.com/tweetforksa11" TargetMode="External"/><Relationship Id="rId197" Type="http://schemas.openxmlformats.org/officeDocument/2006/relationships/hyperlink" Target="https://pbs.twimg.com/profile_banners/2861345072/1428877999" TargetMode="External"/><Relationship Id="rId2085" Type="http://schemas.openxmlformats.org/officeDocument/2006/relationships/hyperlink" Target="http://abs.twimg.com/images/themes/theme1/bg.png" TargetMode="External"/><Relationship Id="rId2292" Type="http://schemas.openxmlformats.org/officeDocument/2006/relationships/hyperlink" Target="http://pbs.twimg.com/profile_images/694325638816202752/adPm6Un9_normal.jpg" TargetMode="External"/><Relationship Id="rId3136" Type="http://schemas.openxmlformats.org/officeDocument/2006/relationships/hyperlink" Target="http://pbs.twimg.com/profile_images/647889999287951360/vm9UVtGh_normal.jpg" TargetMode="External"/><Relationship Id="rId3343" Type="http://schemas.openxmlformats.org/officeDocument/2006/relationships/hyperlink" Target="http://pbs.twimg.com/profile_images/697305400962584576/6zsaGSJH_normal.jpg" TargetMode="External"/><Relationship Id="rId264" Type="http://schemas.openxmlformats.org/officeDocument/2006/relationships/hyperlink" Target="https://pbs.twimg.com/profile_banners/3207918155/1436728370" TargetMode="External"/><Relationship Id="rId471" Type="http://schemas.openxmlformats.org/officeDocument/2006/relationships/hyperlink" Target="https://pbs.twimg.com/profile_banners/80352427/1429706339" TargetMode="External"/><Relationship Id="rId2152" Type="http://schemas.openxmlformats.org/officeDocument/2006/relationships/hyperlink" Target="http://abs.twimg.com/images/themes/theme1/bg.png" TargetMode="External"/><Relationship Id="rId3550" Type="http://schemas.openxmlformats.org/officeDocument/2006/relationships/hyperlink" Target="https://twitter.com/taha4egytahs" TargetMode="External"/><Relationship Id="rId4601" Type="http://schemas.openxmlformats.org/officeDocument/2006/relationships/hyperlink" Target="https://twitter.com/abdulazizgarni" TargetMode="External"/><Relationship Id="rId124" Type="http://schemas.openxmlformats.org/officeDocument/2006/relationships/hyperlink" Target="https://t.co/SEkuruUNVq" TargetMode="External"/><Relationship Id="rId3203" Type="http://schemas.openxmlformats.org/officeDocument/2006/relationships/hyperlink" Target="http://pbs.twimg.com/profile_images/674291696474169344/c7OoomJV_normal.jpg" TargetMode="External"/><Relationship Id="rId3410" Type="http://schemas.openxmlformats.org/officeDocument/2006/relationships/hyperlink" Target="http://pbs.twimg.com/profile_images/638436082502098944/RQzFSK6O_normal.jpg" TargetMode="External"/><Relationship Id="rId331" Type="http://schemas.openxmlformats.org/officeDocument/2006/relationships/hyperlink" Target="https://pbs.twimg.com/profile_banners/589871263/1455795337" TargetMode="External"/><Relationship Id="rId2012" Type="http://schemas.openxmlformats.org/officeDocument/2006/relationships/hyperlink" Target="http://abs.twimg.com/images/themes/theme1/bg.png" TargetMode="External"/><Relationship Id="rId2969" Type="http://schemas.openxmlformats.org/officeDocument/2006/relationships/hyperlink" Target="http://pbs.twimg.com/profile_images/697635428384534528/aRDPLxfj_normal.jpg" TargetMode="External"/><Relationship Id="rId1778" Type="http://schemas.openxmlformats.org/officeDocument/2006/relationships/hyperlink" Target="http://abs.twimg.com/images/themes/theme1/bg.png" TargetMode="External"/><Relationship Id="rId1985" Type="http://schemas.openxmlformats.org/officeDocument/2006/relationships/hyperlink" Target="http://abs.twimg.com/images/themes/theme18/bg.gif" TargetMode="External"/><Relationship Id="rId2829" Type="http://schemas.openxmlformats.org/officeDocument/2006/relationships/hyperlink" Target="http://pbs.twimg.com/profile_images/697413116964007936/bRTNEOnT_normal.jpg" TargetMode="External"/><Relationship Id="rId4184" Type="http://schemas.openxmlformats.org/officeDocument/2006/relationships/hyperlink" Target="https://twitter.com/mubarak77777" TargetMode="External"/><Relationship Id="rId4391" Type="http://schemas.openxmlformats.org/officeDocument/2006/relationships/hyperlink" Target="https://twitter.com/awywy789" TargetMode="External"/><Relationship Id="rId1638" Type="http://schemas.openxmlformats.org/officeDocument/2006/relationships/hyperlink" Target="http://abs.twimg.com/images/themes/theme2/bg.gif" TargetMode="External"/><Relationship Id="rId4044" Type="http://schemas.openxmlformats.org/officeDocument/2006/relationships/hyperlink" Target="https://twitter.com/sari80070" TargetMode="External"/><Relationship Id="rId4251" Type="http://schemas.openxmlformats.org/officeDocument/2006/relationships/hyperlink" Target="https://twitter.com/naheshamed" TargetMode="External"/><Relationship Id="rId1845" Type="http://schemas.openxmlformats.org/officeDocument/2006/relationships/hyperlink" Target="http://pbs.twimg.com/profile_background_images/398979912/38582_Torre-Eiffel.jpg" TargetMode="External"/><Relationship Id="rId3060" Type="http://schemas.openxmlformats.org/officeDocument/2006/relationships/hyperlink" Target="http://pbs.twimg.com/profile_images/680916049538232321/OCEqGWms_normal.jpg" TargetMode="External"/><Relationship Id="rId4111" Type="http://schemas.openxmlformats.org/officeDocument/2006/relationships/hyperlink" Target="https://twitter.com/justinksa" TargetMode="External"/><Relationship Id="rId1705" Type="http://schemas.openxmlformats.org/officeDocument/2006/relationships/hyperlink" Target="http://abs.twimg.com/images/themes/theme1/bg.png" TargetMode="External"/><Relationship Id="rId1912" Type="http://schemas.openxmlformats.org/officeDocument/2006/relationships/hyperlink" Target="http://pbs.twimg.com/profile_background_images/733366537/d6a4616d9348bef2cac677e922de5e3d.jpeg" TargetMode="External"/><Relationship Id="rId3877" Type="http://schemas.openxmlformats.org/officeDocument/2006/relationships/hyperlink" Target="https://twitter.com/dhoom_ittihad" TargetMode="External"/><Relationship Id="rId798" Type="http://schemas.openxmlformats.org/officeDocument/2006/relationships/hyperlink" Target="https://pbs.twimg.com/profile_banners/3191466445/1437933990" TargetMode="External"/><Relationship Id="rId2479" Type="http://schemas.openxmlformats.org/officeDocument/2006/relationships/hyperlink" Target="http://pbs.twimg.com/profile_images/578965640486223872/lpFcd89p_normal.jpeg" TargetMode="External"/><Relationship Id="rId2686" Type="http://schemas.openxmlformats.org/officeDocument/2006/relationships/hyperlink" Target="http://pbs.twimg.com/profile_images/681779986001444864/lmT4NiPP_normal.jpg" TargetMode="External"/><Relationship Id="rId2893" Type="http://schemas.openxmlformats.org/officeDocument/2006/relationships/hyperlink" Target="http://pbs.twimg.com/profile_images/685519492353503236/CHwHb-qH_normal.jpg" TargetMode="External"/><Relationship Id="rId3737" Type="http://schemas.openxmlformats.org/officeDocument/2006/relationships/hyperlink" Target="https://twitter.com/tatoo2101" TargetMode="External"/><Relationship Id="rId3944" Type="http://schemas.openxmlformats.org/officeDocument/2006/relationships/hyperlink" Target="https://twitter.com/hcr_20" TargetMode="External"/><Relationship Id="rId658" Type="http://schemas.openxmlformats.org/officeDocument/2006/relationships/hyperlink" Target="https://pbs.twimg.com/profile_banners/707992998/1434326109" TargetMode="External"/><Relationship Id="rId865" Type="http://schemas.openxmlformats.org/officeDocument/2006/relationships/hyperlink" Target="https://pbs.twimg.com/profile_banners/1708209624/1377725629" TargetMode="External"/><Relationship Id="rId1288" Type="http://schemas.openxmlformats.org/officeDocument/2006/relationships/hyperlink" Target="http://abs.twimg.com/images/themes/theme1/bg.png" TargetMode="External"/><Relationship Id="rId1495" Type="http://schemas.openxmlformats.org/officeDocument/2006/relationships/hyperlink" Target="http://abs.twimg.com/images/themes/theme1/bg.png" TargetMode="External"/><Relationship Id="rId2339" Type="http://schemas.openxmlformats.org/officeDocument/2006/relationships/hyperlink" Target="http://pbs.twimg.com/profile_images/1687836025/CHARBEL_normal.jpg" TargetMode="External"/><Relationship Id="rId2546" Type="http://schemas.openxmlformats.org/officeDocument/2006/relationships/hyperlink" Target="http://pbs.twimg.com/profile_images/691356735978606592/bK5PoEkM_normal.jpg" TargetMode="External"/><Relationship Id="rId2753" Type="http://schemas.openxmlformats.org/officeDocument/2006/relationships/hyperlink" Target="http://pbs.twimg.com/profile_images/632109414028197888/MkCKrTjT_normal.jpg" TargetMode="External"/><Relationship Id="rId2960" Type="http://schemas.openxmlformats.org/officeDocument/2006/relationships/hyperlink" Target="http://pbs.twimg.com/profile_images/1821362446/27389_100000910644912_9437_n_normal.jpg" TargetMode="External"/><Relationship Id="rId3804" Type="http://schemas.openxmlformats.org/officeDocument/2006/relationships/hyperlink" Target="https://twitter.com/rr25rr25r" TargetMode="External"/><Relationship Id="rId518" Type="http://schemas.openxmlformats.org/officeDocument/2006/relationships/hyperlink" Target="https://pbs.twimg.com/profile_banners/496157332/1455855044" TargetMode="External"/><Relationship Id="rId725" Type="http://schemas.openxmlformats.org/officeDocument/2006/relationships/hyperlink" Target="https://pbs.twimg.com/profile_banners/422016761/1446079681" TargetMode="External"/><Relationship Id="rId932" Type="http://schemas.openxmlformats.org/officeDocument/2006/relationships/hyperlink" Target="https://pbs.twimg.com/profile_banners/1705292276/1424399045" TargetMode="External"/><Relationship Id="rId1148" Type="http://schemas.openxmlformats.org/officeDocument/2006/relationships/hyperlink" Target="http://abs.twimg.com/images/themes/theme1/bg.png" TargetMode="External"/><Relationship Id="rId1355" Type="http://schemas.openxmlformats.org/officeDocument/2006/relationships/hyperlink" Target="http://abs.twimg.com/images/themes/theme1/bg.png" TargetMode="External"/><Relationship Id="rId1562" Type="http://schemas.openxmlformats.org/officeDocument/2006/relationships/hyperlink" Target="http://abs.twimg.com/images/themes/theme1/bg.png" TargetMode="External"/><Relationship Id="rId2406" Type="http://schemas.openxmlformats.org/officeDocument/2006/relationships/hyperlink" Target="http://pbs.twimg.com/profile_images/670940868644200449/eCrL3gOo_normal.jpg" TargetMode="External"/><Relationship Id="rId2613" Type="http://schemas.openxmlformats.org/officeDocument/2006/relationships/hyperlink" Target="http://pbs.twimg.com/profile_images/579773279226875904/FN34u0vg_normal.jpg" TargetMode="External"/><Relationship Id="rId1008" Type="http://schemas.openxmlformats.org/officeDocument/2006/relationships/hyperlink" Target="https://pbs.twimg.com/profile_banners/450875250/1377782982" TargetMode="External"/><Relationship Id="rId1215" Type="http://schemas.openxmlformats.org/officeDocument/2006/relationships/hyperlink" Target="http://abs.twimg.com/images/themes/theme1/bg.png" TargetMode="External"/><Relationship Id="rId1422" Type="http://schemas.openxmlformats.org/officeDocument/2006/relationships/hyperlink" Target="http://abs.twimg.com/images/themes/theme1/bg.png" TargetMode="External"/><Relationship Id="rId2820" Type="http://schemas.openxmlformats.org/officeDocument/2006/relationships/hyperlink" Target="http://pbs.twimg.com/profile_images/559112971981299712/6zTOW_mX_normal.jpeg" TargetMode="External"/><Relationship Id="rId4578" Type="http://schemas.openxmlformats.org/officeDocument/2006/relationships/hyperlink" Target="https://twitter.com/muqhem_h" TargetMode="External"/><Relationship Id="rId61" Type="http://schemas.openxmlformats.org/officeDocument/2006/relationships/hyperlink" Target="http://t.co/2TGRfSzEAG" TargetMode="External"/><Relationship Id="rId3387" Type="http://schemas.openxmlformats.org/officeDocument/2006/relationships/hyperlink" Target="http://pbs.twimg.com/profile_images/697820829745356800/QMttEJXk_normal.jpg" TargetMode="External"/><Relationship Id="rId2196" Type="http://schemas.openxmlformats.org/officeDocument/2006/relationships/hyperlink" Target="http://pbs.twimg.com/profile_background_images/378064643/background_nahar_twitter_5.jpg" TargetMode="External"/><Relationship Id="rId3594" Type="http://schemas.openxmlformats.org/officeDocument/2006/relationships/hyperlink" Target="https://twitter.com/mhd171404" TargetMode="External"/><Relationship Id="rId4438" Type="http://schemas.openxmlformats.org/officeDocument/2006/relationships/hyperlink" Target="https://twitter.com/9advice" TargetMode="External"/><Relationship Id="rId4645" Type="http://schemas.openxmlformats.org/officeDocument/2006/relationships/hyperlink" Target="https://twitter.com/samygemayel" TargetMode="External"/><Relationship Id="rId168" Type="http://schemas.openxmlformats.org/officeDocument/2006/relationships/hyperlink" Target="https://pbs.twimg.com/profile_banners/590004135/1422820348" TargetMode="External"/><Relationship Id="rId3247" Type="http://schemas.openxmlformats.org/officeDocument/2006/relationships/hyperlink" Target="http://pbs.twimg.com/profile_images/699616527943913473/Mf2rhdMR_normal.jpg" TargetMode="External"/><Relationship Id="rId3454" Type="http://schemas.openxmlformats.org/officeDocument/2006/relationships/hyperlink" Target="http://pbs.twimg.com/profile_images/699207582620246017/m3rPOx7w_normal.jpg" TargetMode="External"/><Relationship Id="rId3661" Type="http://schemas.openxmlformats.org/officeDocument/2006/relationships/hyperlink" Target="https://twitter.com/ikarifi" TargetMode="External"/><Relationship Id="rId4505" Type="http://schemas.openxmlformats.org/officeDocument/2006/relationships/hyperlink" Target="https://twitter.com/adelmutairi691" TargetMode="External"/><Relationship Id="rId4712" Type="http://schemas.openxmlformats.org/officeDocument/2006/relationships/hyperlink" Target="https://twitter.com/hani_saiad" TargetMode="External"/><Relationship Id="rId375" Type="http://schemas.openxmlformats.org/officeDocument/2006/relationships/hyperlink" Target="https://pbs.twimg.com/profile_banners/56955600/1450784273" TargetMode="External"/><Relationship Id="rId582" Type="http://schemas.openxmlformats.org/officeDocument/2006/relationships/hyperlink" Target="https://pbs.twimg.com/profile_banners/2441646123/1443268999" TargetMode="External"/><Relationship Id="rId2056" Type="http://schemas.openxmlformats.org/officeDocument/2006/relationships/hyperlink" Target="http://abs.twimg.com/images/themes/theme1/bg.png" TargetMode="External"/><Relationship Id="rId2263" Type="http://schemas.openxmlformats.org/officeDocument/2006/relationships/hyperlink" Target="http://pbs.twimg.com/profile_background_images/651040471/9azleyc9ufuosphf1red.jpeg" TargetMode="External"/><Relationship Id="rId2470" Type="http://schemas.openxmlformats.org/officeDocument/2006/relationships/hyperlink" Target="http://pbs.twimg.com/profile_images/594872206594842624/x9DIaQHg_normal.jpg" TargetMode="External"/><Relationship Id="rId3107" Type="http://schemas.openxmlformats.org/officeDocument/2006/relationships/hyperlink" Target="http://pbs.twimg.com/profile_images/698318676672565249/yxjnatpO_normal.jpg" TargetMode="External"/><Relationship Id="rId3314" Type="http://schemas.openxmlformats.org/officeDocument/2006/relationships/hyperlink" Target="http://pbs.twimg.com/profile_images/700794260686315522/QQBQBrWA_normal.jpg" TargetMode="External"/><Relationship Id="rId3521" Type="http://schemas.openxmlformats.org/officeDocument/2006/relationships/hyperlink" Target="https://twitter.com/mgabr2004" TargetMode="External"/><Relationship Id="rId235" Type="http://schemas.openxmlformats.org/officeDocument/2006/relationships/hyperlink" Target="https://pbs.twimg.com/profile_banners/337399038/1454011677" TargetMode="External"/><Relationship Id="rId442" Type="http://schemas.openxmlformats.org/officeDocument/2006/relationships/hyperlink" Target="https://pbs.twimg.com/profile_banners/1688493266/1453813125" TargetMode="External"/><Relationship Id="rId1072" Type="http://schemas.openxmlformats.org/officeDocument/2006/relationships/hyperlink" Target="https://pbs.twimg.com/profile_banners/254128037/1385353624" TargetMode="External"/><Relationship Id="rId2123" Type="http://schemas.openxmlformats.org/officeDocument/2006/relationships/hyperlink" Target="http://abs.twimg.com/images/themes/theme1/bg.png" TargetMode="External"/><Relationship Id="rId2330" Type="http://schemas.openxmlformats.org/officeDocument/2006/relationships/hyperlink" Target="http://pbs.twimg.com/profile_images/587020458165346304/cn-kw946_normal.jpg" TargetMode="External"/><Relationship Id="rId302" Type="http://schemas.openxmlformats.org/officeDocument/2006/relationships/hyperlink" Target="https://pbs.twimg.com/profile_banners/77304177/1426431250" TargetMode="External"/><Relationship Id="rId4088" Type="http://schemas.openxmlformats.org/officeDocument/2006/relationships/hyperlink" Target="https://twitter.com/08rose08" TargetMode="External"/><Relationship Id="rId4295" Type="http://schemas.openxmlformats.org/officeDocument/2006/relationships/hyperlink" Target="https://twitter.com/mohamme64436686" TargetMode="External"/><Relationship Id="rId1889" Type="http://schemas.openxmlformats.org/officeDocument/2006/relationships/hyperlink" Target="http://abs.twimg.com/images/themes/theme1/bg.png" TargetMode="External"/><Relationship Id="rId4155" Type="http://schemas.openxmlformats.org/officeDocument/2006/relationships/hyperlink" Target="https://twitter.com/shh1212" TargetMode="External"/><Relationship Id="rId4362" Type="http://schemas.openxmlformats.org/officeDocument/2006/relationships/hyperlink" Target="https://twitter.com/saudiwatny1" TargetMode="External"/><Relationship Id="rId1749" Type="http://schemas.openxmlformats.org/officeDocument/2006/relationships/hyperlink" Target="http://abs.twimg.com/images/themes/theme1/bg.png" TargetMode="External"/><Relationship Id="rId1956" Type="http://schemas.openxmlformats.org/officeDocument/2006/relationships/hyperlink" Target="http://abs.twimg.com/images/themes/theme1/bg.png" TargetMode="External"/><Relationship Id="rId3171" Type="http://schemas.openxmlformats.org/officeDocument/2006/relationships/hyperlink" Target="http://pbs.twimg.com/profile_images/592113565022101504/51TUS6QH_normal.jpg" TargetMode="External"/><Relationship Id="rId4015" Type="http://schemas.openxmlformats.org/officeDocument/2006/relationships/hyperlink" Target="https://twitter.com/motmhl" TargetMode="External"/><Relationship Id="rId1609" Type="http://schemas.openxmlformats.org/officeDocument/2006/relationships/hyperlink" Target="http://abs.twimg.com/images/themes/theme1/bg.png" TargetMode="External"/><Relationship Id="rId1816" Type="http://schemas.openxmlformats.org/officeDocument/2006/relationships/hyperlink" Target="http://abs.twimg.com/images/themes/theme1/bg.png" TargetMode="External"/><Relationship Id="rId4222" Type="http://schemas.openxmlformats.org/officeDocument/2006/relationships/hyperlink" Target="https://twitter.com/fjrelite" TargetMode="External"/><Relationship Id="rId3031" Type="http://schemas.openxmlformats.org/officeDocument/2006/relationships/hyperlink" Target="http://pbs.twimg.com/profile_images/678735059428487168/9bwl70Vx_normal.jpg" TargetMode="External"/><Relationship Id="rId3988" Type="http://schemas.openxmlformats.org/officeDocument/2006/relationships/hyperlink" Target="https://twitter.com/_rakan_909" TargetMode="External"/><Relationship Id="rId2797" Type="http://schemas.openxmlformats.org/officeDocument/2006/relationships/hyperlink" Target="http://pbs.twimg.com/profile_images/657703260044795904/wWCQPlzf_normal.jpg" TargetMode="External"/><Relationship Id="rId3848" Type="http://schemas.openxmlformats.org/officeDocument/2006/relationships/hyperlink" Target="https://twitter.com/mohanad05988" TargetMode="External"/><Relationship Id="rId769" Type="http://schemas.openxmlformats.org/officeDocument/2006/relationships/hyperlink" Target="https://pbs.twimg.com/profile_banners/448075978/1412757807" TargetMode="External"/><Relationship Id="rId976" Type="http://schemas.openxmlformats.org/officeDocument/2006/relationships/hyperlink" Target="https://pbs.twimg.com/profile_banners/340386677/1453053618" TargetMode="External"/><Relationship Id="rId1399" Type="http://schemas.openxmlformats.org/officeDocument/2006/relationships/hyperlink" Target="http://pbs.twimg.com/profile_background_images/838166250/f975446526b0625e416fcbe565bef838.jpeg" TargetMode="External"/><Relationship Id="rId2657" Type="http://schemas.openxmlformats.org/officeDocument/2006/relationships/hyperlink" Target="http://pbs.twimg.com/profile_images/693349476321382401/bHKqKBMV_normal.jpg" TargetMode="External"/><Relationship Id="rId629" Type="http://schemas.openxmlformats.org/officeDocument/2006/relationships/hyperlink" Target="https://pbs.twimg.com/profile_banners/527148744/1448167433" TargetMode="External"/><Relationship Id="rId1259" Type="http://schemas.openxmlformats.org/officeDocument/2006/relationships/hyperlink" Target="http://abs.twimg.com/images/themes/theme1/bg.png" TargetMode="External"/><Relationship Id="rId1466" Type="http://schemas.openxmlformats.org/officeDocument/2006/relationships/hyperlink" Target="http://abs.twimg.com/images/themes/theme1/bg.png" TargetMode="External"/><Relationship Id="rId2864" Type="http://schemas.openxmlformats.org/officeDocument/2006/relationships/hyperlink" Target="http://pbs.twimg.com/profile_images/692484088578588673/S2bsdORY_normal.jpg" TargetMode="External"/><Relationship Id="rId3708" Type="http://schemas.openxmlformats.org/officeDocument/2006/relationships/hyperlink" Target="https://twitter.com/jacksarkis78" TargetMode="External"/><Relationship Id="rId3915" Type="http://schemas.openxmlformats.org/officeDocument/2006/relationships/hyperlink" Target="https://twitter.com/shetewi2012" TargetMode="External"/><Relationship Id="rId836" Type="http://schemas.openxmlformats.org/officeDocument/2006/relationships/hyperlink" Target="https://pbs.twimg.com/profile_banners/2967033224/1430589061" TargetMode="External"/><Relationship Id="rId1119" Type="http://schemas.openxmlformats.org/officeDocument/2006/relationships/hyperlink" Target="http://pbs.twimg.com/profile_background_images/700312008/ec40b846f120f0f6fd8ef4542688bc34.png" TargetMode="External"/><Relationship Id="rId1673" Type="http://schemas.openxmlformats.org/officeDocument/2006/relationships/hyperlink" Target="http://abs.twimg.com/images/themes/theme1/bg.png" TargetMode="External"/><Relationship Id="rId1880" Type="http://schemas.openxmlformats.org/officeDocument/2006/relationships/hyperlink" Target="http://abs.twimg.com/images/themes/theme1/bg.png" TargetMode="External"/><Relationship Id="rId2517" Type="http://schemas.openxmlformats.org/officeDocument/2006/relationships/hyperlink" Target="http://pbs.twimg.com/profile_images/698138808630517760/EGGpKB7f_normal.jpg" TargetMode="External"/><Relationship Id="rId2724" Type="http://schemas.openxmlformats.org/officeDocument/2006/relationships/hyperlink" Target="http://pbs.twimg.com/profile_images/680250374574456832/xS7Vaf64_normal.jpg" TargetMode="External"/><Relationship Id="rId2931" Type="http://schemas.openxmlformats.org/officeDocument/2006/relationships/hyperlink" Target="http://pbs.twimg.com/profile_images/378800000494302116/87b3a80df50295af451a5b452a0d8c3f_normal.jpeg" TargetMode="External"/><Relationship Id="rId903" Type="http://schemas.openxmlformats.org/officeDocument/2006/relationships/hyperlink" Target="https://pbs.twimg.com/profile_banners/496042641/1455932021" TargetMode="External"/><Relationship Id="rId1326" Type="http://schemas.openxmlformats.org/officeDocument/2006/relationships/hyperlink" Target="http://abs.twimg.com/images/themes/theme1/bg.png" TargetMode="External"/><Relationship Id="rId1533" Type="http://schemas.openxmlformats.org/officeDocument/2006/relationships/hyperlink" Target="http://abs.twimg.com/images/themes/theme1/bg.png" TargetMode="External"/><Relationship Id="rId1740" Type="http://schemas.openxmlformats.org/officeDocument/2006/relationships/hyperlink" Target="http://abs.twimg.com/images/themes/theme1/bg.png" TargetMode="External"/><Relationship Id="rId4689" Type="http://schemas.openxmlformats.org/officeDocument/2006/relationships/hyperlink" Target="https://twitter.com/raiban2012v" TargetMode="External"/><Relationship Id="rId32" Type="http://schemas.openxmlformats.org/officeDocument/2006/relationships/hyperlink" Target="https://t.co/O9az5otIZY" TargetMode="External"/><Relationship Id="rId1600" Type="http://schemas.openxmlformats.org/officeDocument/2006/relationships/hyperlink" Target="http://abs.twimg.com/images/themes/theme1/bg.png" TargetMode="External"/><Relationship Id="rId3498" Type="http://schemas.openxmlformats.org/officeDocument/2006/relationships/hyperlink" Target="http://pbs.twimg.com/profile_images/683756501153001472/J4-8HGP__normal.jpg" TargetMode="External"/><Relationship Id="rId4549" Type="http://schemas.openxmlformats.org/officeDocument/2006/relationships/hyperlink" Target="https://twitter.com/saadfnais" TargetMode="External"/><Relationship Id="rId3358" Type="http://schemas.openxmlformats.org/officeDocument/2006/relationships/hyperlink" Target="http://pbs.twimg.com/profile_images/637660919179313152/TIHS9GhP_normal.jpg" TargetMode="External"/><Relationship Id="rId3565" Type="http://schemas.openxmlformats.org/officeDocument/2006/relationships/hyperlink" Target="https://twitter.com/5d4flde0b3f049a" TargetMode="External"/><Relationship Id="rId3772" Type="http://schemas.openxmlformats.org/officeDocument/2006/relationships/hyperlink" Target="https://twitter.com/sakkereldekkene" TargetMode="External"/><Relationship Id="rId4409" Type="http://schemas.openxmlformats.org/officeDocument/2006/relationships/hyperlink" Target="https://twitter.com/abo3rab966" TargetMode="External"/><Relationship Id="rId4616" Type="http://schemas.openxmlformats.org/officeDocument/2006/relationships/hyperlink" Target="https://twitter.com/k_m_althawadi" TargetMode="External"/><Relationship Id="rId279" Type="http://schemas.openxmlformats.org/officeDocument/2006/relationships/hyperlink" Target="https://pbs.twimg.com/profile_banners/2268574811/1455858489" TargetMode="External"/><Relationship Id="rId486" Type="http://schemas.openxmlformats.org/officeDocument/2006/relationships/hyperlink" Target="https://pbs.twimg.com/profile_banners/2620284004/1446891581" TargetMode="External"/><Relationship Id="rId693" Type="http://schemas.openxmlformats.org/officeDocument/2006/relationships/hyperlink" Target="https://pbs.twimg.com/profile_banners/509019750/1449704566" TargetMode="External"/><Relationship Id="rId2167" Type="http://schemas.openxmlformats.org/officeDocument/2006/relationships/hyperlink" Target="http://abs.twimg.com/images/themes/theme11/bg.gif" TargetMode="External"/><Relationship Id="rId2374" Type="http://schemas.openxmlformats.org/officeDocument/2006/relationships/hyperlink" Target="http://pbs.twimg.com/profile_images/579633059126874112/OILv6IIm_normal.jpg" TargetMode="External"/><Relationship Id="rId2581" Type="http://schemas.openxmlformats.org/officeDocument/2006/relationships/hyperlink" Target="http://pbs.twimg.com/profile_images/2615859090/dtau49c09f2vwpceneqq_normal.jpeg" TargetMode="External"/><Relationship Id="rId3218" Type="http://schemas.openxmlformats.org/officeDocument/2006/relationships/hyperlink" Target="http://pbs.twimg.com/profile_images/678514938424524801/pRITHMFE_normal.jpg" TargetMode="External"/><Relationship Id="rId3425" Type="http://schemas.openxmlformats.org/officeDocument/2006/relationships/hyperlink" Target="http://pbs.twimg.com/profile_images/378800000325433778/ff5c5b982d2637e1b4719fbad9568ed1_normal.jpeg" TargetMode="External"/><Relationship Id="rId3632" Type="http://schemas.openxmlformats.org/officeDocument/2006/relationships/hyperlink" Target="https://twitter.com/ghadahaljabr3" TargetMode="External"/><Relationship Id="rId139" Type="http://schemas.openxmlformats.org/officeDocument/2006/relationships/hyperlink" Target="http://t.co/9Lga7EpamO" TargetMode="External"/><Relationship Id="rId346" Type="http://schemas.openxmlformats.org/officeDocument/2006/relationships/hyperlink" Target="https://pbs.twimg.com/profile_banners/953307576/1434733386" TargetMode="External"/><Relationship Id="rId553" Type="http://schemas.openxmlformats.org/officeDocument/2006/relationships/hyperlink" Target="https://pbs.twimg.com/profile_banners/4247673681/1449078435" TargetMode="External"/><Relationship Id="rId760" Type="http://schemas.openxmlformats.org/officeDocument/2006/relationships/hyperlink" Target="https://pbs.twimg.com/profile_banners/330583406/1450678116" TargetMode="External"/><Relationship Id="rId1183" Type="http://schemas.openxmlformats.org/officeDocument/2006/relationships/hyperlink" Target="http://pbs.twimg.com/profile_background_images/535887601740165121/jmKLaylE.jpeg" TargetMode="External"/><Relationship Id="rId1390" Type="http://schemas.openxmlformats.org/officeDocument/2006/relationships/hyperlink" Target="http://abs.twimg.com/images/themes/theme1/bg.png" TargetMode="External"/><Relationship Id="rId2027" Type="http://schemas.openxmlformats.org/officeDocument/2006/relationships/hyperlink" Target="http://pbs.twimg.com/profile_background_images/657436356/cvy9vymhpbsau6pk7sws.jpeg" TargetMode="External"/><Relationship Id="rId2234" Type="http://schemas.openxmlformats.org/officeDocument/2006/relationships/hyperlink" Target="http://abs.twimg.com/images/themes/theme1/bg.png" TargetMode="External"/><Relationship Id="rId2441" Type="http://schemas.openxmlformats.org/officeDocument/2006/relationships/hyperlink" Target="http://pbs.twimg.com/profile_images/1901339117/elias_barraj_dr_normal.jpg" TargetMode="External"/><Relationship Id="rId206" Type="http://schemas.openxmlformats.org/officeDocument/2006/relationships/hyperlink" Target="https://pbs.twimg.com/profile_banners/601837418/1422430376" TargetMode="External"/><Relationship Id="rId413" Type="http://schemas.openxmlformats.org/officeDocument/2006/relationships/hyperlink" Target="https://pbs.twimg.com/profile_banners/2953045259/1430584163" TargetMode="External"/><Relationship Id="rId1043" Type="http://schemas.openxmlformats.org/officeDocument/2006/relationships/hyperlink" Target="https://pbs.twimg.com/profile_banners/523259744/1446209160" TargetMode="External"/><Relationship Id="rId4199" Type="http://schemas.openxmlformats.org/officeDocument/2006/relationships/hyperlink" Target="https://twitter.com/tfnh1234" TargetMode="External"/><Relationship Id="rId620" Type="http://schemas.openxmlformats.org/officeDocument/2006/relationships/hyperlink" Target="https://pbs.twimg.com/profile_banners/2950697754/1442798714" TargetMode="External"/><Relationship Id="rId1250" Type="http://schemas.openxmlformats.org/officeDocument/2006/relationships/hyperlink" Target="http://abs.twimg.com/images/themes/theme2/bg.gif" TargetMode="External"/><Relationship Id="rId2301" Type="http://schemas.openxmlformats.org/officeDocument/2006/relationships/hyperlink" Target="http://pbs.twimg.com/profile_images/682985027257413632/46vCAQRl_normal.jpg" TargetMode="External"/><Relationship Id="rId4059" Type="http://schemas.openxmlformats.org/officeDocument/2006/relationships/hyperlink" Target="https://twitter.com/moh241296" TargetMode="External"/><Relationship Id="rId1110" Type="http://schemas.openxmlformats.org/officeDocument/2006/relationships/hyperlink" Target="https://pbs.twimg.com/profile_banners/248418289/1452294330" TargetMode="External"/><Relationship Id="rId4266" Type="http://schemas.openxmlformats.org/officeDocument/2006/relationships/hyperlink" Target="https://twitter.com/23f2688aeb84475" TargetMode="External"/><Relationship Id="rId4473" Type="http://schemas.openxmlformats.org/officeDocument/2006/relationships/hyperlink" Target="https://twitter.com/aamalfaris" TargetMode="External"/><Relationship Id="rId4680" Type="http://schemas.openxmlformats.org/officeDocument/2006/relationships/hyperlink" Target="https://twitter.com/yesbuhamad" TargetMode="External"/><Relationship Id="rId1927" Type="http://schemas.openxmlformats.org/officeDocument/2006/relationships/hyperlink" Target="http://abs.twimg.com/images/themes/theme1/bg.png" TargetMode="External"/><Relationship Id="rId3075" Type="http://schemas.openxmlformats.org/officeDocument/2006/relationships/hyperlink" Target="http://pbs.twimg.com/profile_images/2963473946/93a2e3d45031d3746a2189da0fd18ca0_normal.jpeg" TargetMode="External"/><Relationship Id="rId3282" Type="http://schemas.openxmlformats.org/officeDocument/2006/relationships/hyperlink" Target="http://pbs.twimg.com/profile_images/450076475547713536/DEx5nA1Q_normal.jpeg" TargetMode="External"/><Relationship Id="rId4126" Type="http://schemas.openxmlformats.org/officeDocument/2006/relationships/hyperlink" Target="https://twitter.com/lay_ali99" TargetMode="External"/><Relationship Id="rId4333" Type="http://schemas.openxmlformats.org/officeDocument/2006/relationships/hyperlink" Target="https://twitter.com/sniperabha" TargetMode="External"/><Relationship Id="rId4540" Type="http://schemas.openxmlformats.org/officeDocument/2006/relationships/hyperlink" Target="https://twitter.com/bazbaz4444" TargetMode="External"/><Relationship Id="rId2091" Type="http://schemas.openxmlformats.org/officeDocument/2006/relationships/hyperlink" Target="http://abs.twimg.com/images/themes/theme1/bg.png" TargetMode="External"/><Relationship Id="rId3142" Type="http://schemas.openxmlformats.org/officeDocument/2006/relationships/hyperlink" Target="http://pbs.twimg.com/profile_images/647294181845565440/zV4fyEU3_normal.jpg" TargetMode="External"/><Relationship Id="rId4400" Type="http://schemas.openxmlformats.org/officeDocument/2006/relationships/hyperlink" Target="https://twitter.com/sha111188" TargetMode="External"/><Relationship Id="rId270" Type="http://schemas.openxmlformats.org/officeDocument/2006/relationships/hyperlink" Target="https://pbs.twimg.com/profile_banners/2903012522/1454376218" TargetMode="External"/><Relationship Id="rId3002" Type="http://schemas.openxmlformats.org/officeDocument/2006/relationships/hyperlink" Target="http://pbs.twimg.com/profile_images/634140966027264000/guruKsrl_normal.png" TargetMode="External"/><Relationship Id="rId130" Type="http://schemas.openxmlformats.org/officeDocument/2006/relationships/hyperlink" Target="http://t.co/2mVQtkvlxa" TargetMode="External"/><Relationship Id="rId3959" Type="http://schemas.openxmlformats.org/officeDocument/2006/relationships/hyperlink" Target="https://twitter.com/az00z" TargetMode="External"/><Relationship Id="rId2768" Type="http://schemas.openxmlformats.org/officeDocument/2006/relationships/hyperlink" Target="http://pbs.twimg.com/profile_images/648328671363645440/ULbIozV-_normal.jpg" TargetMode="External"/><Relationship Id="rId2975" Type="http://schemas.openxmlformats.org/officeDocument/2006/relationships/hyperlink" Target="http://pbs.twimg.com/profile_images/592329398079983617/DmmUdYHD_normal.png" TargetMode="External"/><Relationship Id="rId3819" Type="http://schemas.openxmlformats.org/officeDocument/2006/relationships/hyperlink" Target="https://twitter.com/natalypano" TargetMode="External"/><Relationship Id="rId947" Type="http://schemas.openxmlformats.org/officeDocument/2006/relationships/hyperlink" Target="https://pbs.twimg.com/profile_banners/487564907/1446398492" TargetMode="External"/><Relationship Id="rId1577" Type="http://schemas.openxmlformats.org/officeDocument/2006/relationships/hyperlink" Target="http://abs.twimg.com/images/themes/theme1/bg.png" TargetMode="External"/><Relationship Id="rId1784" Type="http://schemas.openxmlformats.org/officeDocument/2006/relationships/hyperlink" Target="http://abs.twimg.com/images/themes/theme1/bg.png" TargetMode="External"/><Relationship Id="rId1991" Type="http://schemas.openxmlformats.org/officeDocument/2006/relationships/hyperlink" Target="http://abs.twimg.com/images/themes/theme1/bg.png" TargetMode="External"/><Relationship Id="rId2628" Type="http://schemas.openxmlformats.org/officeDocument/2006/relationships/hyperlink" Target="http://pbs.twimg.com/profile_images/683828204277227525/wciwKufj_normal.jpg" TargetMode="External"/><Relationship Id="rId2835" Type="http://schemas.openxmlformats.org/officeDocument/2006/relationships/hyperlink" Target="http://pbs.twimg.com/profile_images/691860752198701058/O4TW4kps_normal.jpg" TargetMode="External"/><Relationship Id="rId4190" Type="http://schemas.openxmlformats.org/officeDocument/2006/relationships/hyperlink" Target="https://twitter.com/tammem001" TargetMode="External"/><Relationship Id="rId76" Type="http://schemas.openxmlformats.org/officeDocument/2006/relationships/hyperlink" Target="https://t.co/i6u5absBdV" TargetMode="External"/><Relationship Id="rId807" Type="http://schemas.openxmlformats.org/officeDocument/2006/relationships/hyperlink" Target="https://pbs.twimg.com/profile_banners/1028223115/1395687901" TargetMode="External"/><Relationship Id="rId1437" Type="http://schemas.openxmlformats.org/officeDocument/2006/relationships/hyperlink" Target="http://abs.twimg.com/images/themes/theme1/bg.png" TargetMode="External"/><Relationship Id="rId1644" Type="http://schemas.openxmlformats.org/officeDocument/2006/relationships/hyperlink" Target="http://abs.twimg.com/images/themes/theme1/bg.png" TargetMode="External"/><Relationship Id="rId1851" Type="http://schemas.openxmlformats.org/officeDocument/2006/relationships/hyperlink" Target="http://abs.twimg.com/images/themes/theme1/bg.png" TargetMode="External"/><Relationship Id="rId2902" Type="http://schemas.openxmlformats.org/officeDocument/2006/relationships/hyperlink" Target="http://pbs.twimg.com/profile_images/648972588966768640/4f9TVoNb_normal.jpg" TargetMode="External"/><Relationship Id="rId4050" Type="http://schemas.openxmlformats.org/officeDocument/2006/relationships/hyperlink" Target="https://twitter.com/bshaaarrr" TargetMode="External"/><Relationship Id="rId1504" Type="http://schemas.openxmlformats.org/officeDocument/2006/relationships/hyperlink" Target="http://abs.twimg.com/images/themes/theme1/bg.png" TargetMode="External"/><Relationship Id="rId1711" Type="http://schemas.openxmlformats.org/officeDocument/2006/relationships/hyperlink" Target="http://abs.twimg.com/images/themes/theme14/bg.gif" TargetMode="External"/><Relationship Id="rId3469" Type="http://schemas.openxmlformats.org/officeDocument/2006/relationships/hyperlink" Target="http://pbs.twimg.com/profile_images/656550957266833408/nokx73Mx_normal.jpg" TargetMode="External"/><Relationship Id="rId3676" Type="http://schemas.openxmlformats.org/officeDocument/2006/relationships/hyperlink" Target="https://twitter.com/rabihrania" TargetMode="External"/><Relationship Id="rId597" Type="http://schemas.openxmlformats.org/officeDocument/2006/relationships/hyperlink" Target="https://pbs.twimg.com/profile_banners/415003846/1348515194" TargetMode="External"/><Relationship Id="rId2278" Type="http://schemas.openxmlformats.org/officeDocument/2006/relationships/hyperlink" Target="http://pbs.twimg.com/profile_images/693908496593584129/159m1O2-_normal.jpg" TargetMode="External"/><Relationship Id="rId2485" Type="http://schemas.openxmlformats.org/officeDocument/2006/relationships/hyperlink" Target="http://pbs.twimg.com/profile_images/696100321400131584/se8SPEYx_normal.jpg" TargetMode="External"/><Relationship Id="rId3329" Type="http://schemas.openxmlformats.org/officeDocument/2006/relationships/hyperlink" Target="http://pbs.twimg.com/profile_images/649349574549594112/5nUGGRkc_normal.jpg" TargetMode="External"/><Relationship Id="rId3883" Type="http://schemas.openxmlformats.org/officeDocument/2006/relationships/hyperlink" Target="https://twitter.com/abdallah11_1" TargetMode="External"/><Relationship Id="rId4727" Type="http://schemas.openxmlformats.org/officeDocument/2006/relationships/hyperlink" Target="https://twitter.com/tabooootaboooo" TargetMode="External"/><Relationship Id="rId457" Type="http://schemas.openxmlformats.org/officeDocument/2006/relationships/hyperlink" Target="https://pbs.twimg.com/profile_banners/2829208616/1453493644" TargetMode="External"/><Relationship Id="rId1087" Type="http://schemas.openxmlformats.org/officeDocument/2006/relationships/hyperlink" Target="https://pbs.twimg.com/profile_banners/447101222/1446243018" TargetMode="External"/><Relationship Id="rId1294" Type="http://schemas.openxmlformats.org/officeDocument/2006/relationships/hyperlink" Target="http://abs.twimg.com/images/themes/theme1/bg.png" TargetMode="External"/><Relationship Id="rId2138" Type="http://schemas.openxmlformats.org/officeDocument/2006/relationships/hyperlink" Target="http://abs.twimg.com/images/themes/theme1/bg.png" TargetMode="External"/><Relationship Id="rId2692" Type="http://schemas.openxmlformats.org/officeDocument/2006/relationships/hyperlink" Target="http://pbs.twimg.com/profile_images/689763274133471232/T_jPWKeZ_normal.jpg" TargetMode="External"/><Relationship Id="rId3536" Type="http://schemas.openxmlformats.org/officeDocument/2006/relationships/hyperlink" Target="https://twitter.com/n123455n" TargetMode="External"/><Relationship Id="rId3743" Type="http://schemas.openxmlformats.org/officeDocument/2006/relationships/hyperlink" Target="https://twitter.com/diraalwatan1" TargetMode="External"/><Relationship Id="rId3950" Type="http://schemas.openxmlformats.org/officeDocument/2006/relationships/hyperlink" Target="https://twitter.com/mater19902" TargetMode="External"/><Relationship Id="rId664" Type="http://schemas.openxmlformats.org/officeDocument/2006/relationships/hyperlink" Target="https://pbs.twimg.com/profile_banners/4665948537/1451576720" TargetMode="External"/><Relationship Id="rId871" Type="http://schemas.openxmlformats.org/officeDocument/2006/relationships/hyperlink" Target="https://pbs.twimg.com/profile_banners/1897633482/1452532210" TargetMode="External"/><Relationship Id="rId2345" Type="http://schemas.openxmlformats.org/officeDocument/2006/relationships/hyperlink" Target="http://pbs.twimg.com/profile_images/425901470781673472/kTnno4TH_normal.png" TargetMode="External"/><Relationship Id="rId2552" Type="http://schemas.openxmlformats.org/officeDocument/2006/relationships/hyperlink" Target="http://abs.twimg.com/sticky/default_profile_images/default_profile_0_normal.png" TargetMode="External"/><Relationship Id="rId3603" Type="http://schemas.openxmlformats.org/officeDocument/2006/relationships/hyperlink" Target="https://twitter.com/alayeediali" TargetMode="External"/><Relationship Id="rId3810" Type="http://schemas.openxmlformats.org/officeDocument/2006/relationships/hyperlink" Target="https://twitter.com/michel961" TargetMode="External"/><Relationship Id="rId317" Type="http://schemas.openxmlformats.org/officeDocument/2006/relationships/hyperlink" Target="https://pbs.twimg.com/profile_banners/360345786/1449474293" TargetMode="External"/><Relationship Id="rId524" Type="http://schemas.openxmlformats.org/officeDocument/2006/relationships/hyperlink" Target="https://pbs.twimg.com/profile_banners/540021587/1443490882" TargetMode="External"/><Relationship Id="rId731" Type="http://schemas.openxmlformats.org/officeDocument/2006/relationships/hyperlink" Target="https://pbs.twimg.com/profile_banners/422147158/1349815110" TargetMode="External"/><Relationship Id="rId1154" Type="http://schemas.openxmlformats.org/officeDocument/2006/relationships/hyperlink" Target="http://abs.twimg.com/images/themes/theme1/bg.png" TargetMode="External"/><Relationship Id="rId1361" Type="http://schemas.openxmlformats.org/officeDocument/2006/relationships/hyperlink" Target="http://pbs.twimg.com/profile_background_images/471529285623111680/Ny3uavRO.jpeg" TargetMode="External"/><Relationship Id="rId2205" Type="http://schemas.openxmlformats.org/officeDocument/2006/relationships/hyperlink" Target="http://abs.twimg.com/images/themes/theme11/bg.gif" TargetMode="External"/><Relationship Id="rId2412" Type="http://schemas.openxmlformats.org/officeDocument/2006/relationships/hyperlink" Target="http://pbs.twimg.com/profile_images/628416967028838400/T2sVTNzh_normal.jpg" TargetMode="External"/><Relationship Id="rId1014" Type="http://schemas.openxmlformats.org/officeDocument/2006/relationships/hyperlink" Target="https://pbs.twimg.com/profile_banners/394771379/1430292405" TargetMode="External"/><Relationship Id="rId1221" Type="http://schemas.openxmlformats.org/officeDocument/2006/relationships/hyperlink" Target="http://abs.twimg.com/images/themes/theme1/bg.png" TargetMode="External"/><Relationship Id="rId4377" Type="http://schemas.openxmlformats.org/officeDocument/2006/relationships/hyperlink" Target="https://twitter.com/khalid12314" TargetMode="External"/><Relationship Id="rId4584" Type="http://schemas.openxmlformats.org/officeDocument/2006/relationships/hyperlink" Target="https://twitter.com/v_ip222" TargetMode="External"/><Relationship Id="rId3186" Type="http://schemas.openxmlformats.org/officeDocument/2006/relationships/hyperlink" Target="http://pbs.twimg.com/profile_images/485503335819014145/UByenTLR_normal.jpeg" TargetMode="External"/><Relationship Id="rId3393" Type="http://schemas.openxmlformats.org/officeDocument/2006/relationships/hyperlink" Target="http://pbs.twimg.com/profile_images/2117145831/image_normal.jpg" TargetMode="External"/><Relationship Id="rId4237" Type="http://schemas.openxmlformats.org/officeDocument/2006/relationships/hyperlink" Target="https://twitter.com/nhonaif" TargetMode="External"/><Relationship Id="rId4444" Type="http://schemas.openxmlformats.org/officeDocument/2006/relationships/hyperlink" Target="https://twitter.com/algana10" TargetMode="External"/><Relationship Id="rId4651" Type="http://schemas.openxmlformats.org/officeDocument/2006/relationships/hyperlink" Target="https://twitter.com/6476hadiii" TargetMode="External"/><Relationship Id="rId3046" Type="http://schemas.openxmlformats.org/officeDocument/2006/relationships/hyperlink" Target="http://pbs.twimg.com/profile_images/587884652087525377/ZgYnkvBI_normal.jpg" TargetMode="External"/><Relationship Id="rId3253" Type="http://schemas.openxmlformats.org/officeDocument/2006/relationships/hyperlink" Target="http://pbs.twimg.com/profile_images/686499003240968192/on4KJHaZ_normal.jpg" TargetMode="External"/><Relationship Id="rId3460" Type="http://schemas.openxmlformats.org/officeDocument/2006/relationships/hyperlink" Target="http://pbs.twimg.com/profile_images/1751364789/photo_normal.JPG" TargetMode="External"/><Relationship Id="rId4304" Type="http://schemas.openxmlformats.org/officeDocument/2006/relationships/hyperlink" Target="https://twitter.com/saifalthaqafi" TargetMode="External"/><Relationship Id="rId174" Type="http://schemas.openxmlformats.org/officeDocument/2006/relationships/hyperlink" Target="https://pbs.twimg.com/profile_banners/1382261220/1425833702" TargetMode="External"/><Relationship Id="rId381" Type="http://schemas.openxmlformats.org/officeDocument/2006/relationships/hyperlink" Target="https://pbs.twimg.com/profile_banners/413346267/1452790252" TargetMode="External"/><Relationship Id="rId2062" Type="http://schemas.openxmlformats.org/officeDocument/2006/relationships/hyperlink" Target="http://abs.twimg.com/images/themes/theme18/bg.gif" TargetMode="External"/><Relationship Id="rId3113" Type="http://schemas.openxmlformats.org/officeDocument/2006/relationships/hyperlink" Target="http://pbs.twimg.com/profile_images/660905690224046081/NupIbX25_normal.jpg" TargetMode="External"/><Relationship Id="rId4511" Type="http://schemas.openxmlformats.org/officeDocument/2006/relationships/hyperlink" Target="https://twitter.com/saf510" TargetMode="External"/><Relationship Id="rId241" Type="http://schemas.openxmlformats.org/officeDocument/2006/relationships/hyperlink" Target="https://pbs.twimg.com/profile_banners/500658327/1450154580" TargetMode="External"/><Relationship Id="rId3320" Type="http://schemas.openxmlformats.org/officeDocument/2006/relationships/hyperlink" Target="http://pbs.twimg.com/profile_images/676732242929020929/B7XS7J5I_normal.jpg" TargetMode="External"/><Relationship Id="rId2879" Type="http://schemas.openxmlformats.org/officeDocument/2006/relationships/hyperlink" Target="http://pbs.twimg.com/profile_images/650291476363116544/t6ASWH2x_normal.png" TargetMode="External"/><Relationship Id="rId101" Type="http://schemas.openxmlformats.org/officeDocument/2006/relationships/hyperlink" Target="https://t.co/j3HSRJ7wDM" TargetMode="External"/><Relationship Id="rId1688" Type="http://schemas.openxmlformats.org/officeDocument/2006/relationships/hyperlink" Target="http://abs.twimg.com/images/themes/theme1/bg.png" TargetMode="External"/><Relationship Id="rId1895" Type="http://schemas.openxmlformats.org/officeDocument/2006/relationships/hyperlink" Target="http://abs.twimg.com/images/themes/theme1/bg.png" TargetMode="External"/><Relationship Id="rId2739" Type="http://schemas.openxmlformats.org/officeDocument/2006/relationships/hyperlink" Target="http://pbs.twimg.com/profile_images/645431217496547329/IEcsevU8_normal.jpg" TargetMode="External"/><Relationship Id="rId2946" Type="http://schemas.openxmlformats.org/officeDocument/2006/relationships/hyperlink" Target="http://pbs.twimg.com/profile_images/700099942111670273/2cSoozIj_normal.jpg" TargetMode="External"/><Relationship Id="rId4094" Type="http://schemas.openxmlformats.org/officeDocument/2006/relationships/hyperlink" Target="https://twitter.com/amoonr86my" TargetMode="External"/><Relationship Id="rId918" Type="http://schemas.openxmlformats.org/officeDocument/2006/relationships/hyperlink" Target="https://pbs.twimg.com/profile_banners/1033844425/1448133467" TargetMode="External"/><Relationship Id="rId1548" Type="http://schemas.openxmlformats.org/officeDocument/2006/relationships/hyperlink" Target="http://abs.twimg.com/images/themes/theme1/bg.png" TargetMode="External"/><Relationship Id="rId1755" Type="http://schemas.openxmlformats.org/officeDocument/2006/relationships/hyperlink" Target="http://abs.twimg.com/images/themes/theme1/bg.png" TargetMode="External"/><Relationship Id="rId4161" Type="http://schemas.openxmlformats.org/officeDocument/2006/relationships/hyperlink" Target="https://twitter.com/fahdd1987" TargetMode="External"/><Relationship Id="rId1408" Type="http://schemas.openxmlformats.org/officeDocument/2006/relationships/hyperlink" Target="http://abs.twimg.com/images/themes/theme1/bg.png" TargetMode="External"/><Relationship Id="rId1962" Type="http://schemas.openxmlformats.org/officeDocument/2006/relationships/hyperlink" Target="http://abs.twimg.com/images/themes/theme1/bg.png" TargetMode="External"/><Relationship Id="rId2806" Type="http://schemas.openxmlformats.org/officeDocument/2006/relationships/hyperlink" Target="http://pbs.twimg.com/profile_images/694675499516305410/PZl1srK0_normal.jpg" TargetMode="External"/><Relationship Id="rId4021" Type="http://schemas.openxmlformats.org/officeDocument/2006/relationships/hyperlink" Target="https://twitter.com/hig1412" TargetMode="External"/><Relationship Id="rId47" Type="http://schemas.openxmlformats.org/officeDocument/2006/relationships/hyperlink" Target="http://t.co/2biDwcIjMi" TargetMode="External"/><Relationship Id="rId1615" Type="http://schemas.openxmlformats.org/officeDocument/2006/relationships/hyperlink" Target="http://abs.twimg.com/images/themes/theme17/bg.gif" TargetMode="External"/><Relationship Id="rId1822" Type="http://schemas.openxmlformats.org/officeDocument/2006/relationships/hyperlink" Target="http://abs.twimg.com/images/themes/theme6/bg.gif" TargetMode="External"/><Relationship Id="rId3787" Type="http://schemas.openxmlformats.org/officeDocument/2006/relationships/hyperlink" Target="https://twitter.com/safa30_4" TargetMode="External"/><Relationship Id="rId3994" Type="http://schemas.openxmlformats.org/officeDocument/2006/relationships/hyperlink" Target="https://twitter.com/mahafaiz1" TargetMode="External"/><Relationship Id="rId2389" Type="http://schemas.openxmlformats.org/officeDocument/2006/relationships/hyperlink" Target="http://pbs.twimg.com/profile_images/693341070583799809/8iAdDKTY_normal.jpg" TargetMode="External"/><Relationship Id="rId2596" Type="http://schemas.openxmlformats.org/officeDocument/2006/relationships/hyperlink" Target="http://pbs.twimg.com/profile_images/571717157475655680/PfcAgErG_normal.jpeg" TargetMode="External"/><Relationship Id="rId3647" Type="http://schemas.openxmlformats.org/officeDocument/2006/relationships/hyperlink" Target="https://twitter.com/arabi21news" TargetMode="External"/><Relationship Id="rId3854" Type="http://schemas.openxmlformats.org/officeDocument/2006/relationships/hyperlink" Target="https://twitter.com/thexoxoe1" TargetMode="External"/><Relationship Id="rId568" Type="http://schemas.openxmlformats.org/officeDocument/2006/relationships/hyperlink" Target="https://pbs.twimg.com/profile_banners/2332694026/1443198162" TargetMode="External"/><Relationship Id="rId775" Type="http://schemas.openxmlformats.org/officeDocument/2006/relationships/hyperlink" Target="https://pbs.twimg.com/profile_banners/536527211/1455509341" TargetMode="External"/><Relationship Id="rId982" Type="http://schemas.openxmlformats.org/officeDocument/2006/relationships/hyperlink" Target="https://pbs.twimg.com/profile_banners/1063010570/1441172593" TargetMode="External"/><Relationship Id="rId1198" Type="http://schemas.openxmlformats.org/officeDocument/2006/relationships/hyperlink" Target="http://abs.twimg.com/images/themes/theme1/bg.png" TargetMode="External"/><Relationship Id="rId2249" Type="http://schemas.openxmlformats.org/officeDocument/2006/relationships/hyperlink" Target="http://abs.twimg.com/images/themes/theme1/bg.png" TargetMode="External"/><Relationship Id="rId2456" Type="http://schemas.openxmlformats.org/officeDocument/2006/relationships/hyperlink" Target="http://pbs.twimg.com/profile_images/697311626941329408/uX9Ii62T_normal.jpg" TargetMode="External"/><Relationship Id="rId2663" Type="http://schemas.openxmlformats.org/officeDocument/2006/relationships/hyperlink" Target="http://pbs.twimg.com/profile_images/596958480411467776/f7UtXg3w_normal.jpg" TargetMode="External"/><Relationship Id="rId2870" Type="http://schemas.openxmlformats.org/officeDocument/2006/relationships/hyperlink" Target="http://pbs.twimg.com/profile_images/678623937010487297/GtjYD0BJ_normal.jpg" TargetMode="External"/><Relationship Id="rId3507" Type="http://schemas.openxmlformats.org/officeDocument/2006/relationships/hyperlink" Target="https://twitter.com/nour__daher" TargetMode="External"/><Relationship Id="rId3714" Type="http://schemas.openxmlformats.org/officeDocument/2006/relationships/hyperlink" Target="https://twitter.com/aamtab" TargetMode="External"/><Relationship Id="rId3921" Type="http://schemas.openxmlformats.org/officeDocument/2006/relationships/hyperlink" Target="https://twitter.com/niniten100" TargetMode="External"/><Relationship Id="rId428" Type="http://schemas.openxmlformats.org/officeDocument/2006/relationships/hyperlink" Target="https://pbs.twimg.com/profile_banners/4927374136/1455799231" TargetMode="External"/><Relationship Id="rId635" Type="http://schemas.openxmlformats.org/officeDocument/2006/relationships/hyperlink" Target="https://pbs.twimg.com/profile_banners/937366122/1421842361" TargetMode="External"/><Relationship Id="rId842" Type="http://schemas.openxmlformats.org/officeDocument/2006/relationships/hyperlink" Target="https://pbs.twimg.com/profile_banners/1352720503/1407814446" TargetMode="External"/><Relationship Id="rId1058" Type="http://schemas.openxmlformats.org/officeDocument/2006/relationships/hyperlink" Target="https://pbs.twimg.com/profile_banners/430854589/1454653079" TargetMode="External"/><Relationship Id="rId1265" Type="http://schemas.openxmlformats.org/officeDocument/2006/relationships/hyperlink" Target="http://abs.twimg.com/images/themes/theme18/bg.gif" TargetMode="External"/><Relationship Id="rId1472" Type="http://schemas.openxmlformats.org/officeDocument/2006/relationships/hyperlink" Target="http://abs.twimg.com/images/themes/theme1/bg.png" TargetMode="External"/><Relationship Id="rId2109" Type="http://schemas.openxmlformats.org/officeDocument/2006/relationships/hyperlink" Target="http://abs.twimg.com/images/themes/theme9/bg.gif" TargetMode="External"/><Relationship Id="rId2316" Type="http://schemas.openxmlformats.org/officeDocument/2006/relationships/hyperlink" Target="http://pbs.twimg.com/profile_images/672837918864592897/D6QKTcI__normal.jpg" TargetMode="External"/><Relationship Id="rId2523" Type="http://schemas.openxmlformats.org/officeDocument/2006/relationships/hyperlink" Target="http://pbs.twimg.com/profile_images/661292829096939520/aFENYc4d_normal.jpg" TargetMode="External"/><Relationship Id="rId2730" Type="http://schemas.openxmlformats.org/officeDocument/2006/relationships/hyperlink" Target="http://pbs.twimg.com/profile_images/683624556343496704/h8gr9XQE_normal.jpg" TargetMode="External"/><Relationship Id="rId702" Type="http://schemas.openxmlformats.org/officeDocument/2006/relationships/hyperlink" Target="https://pbs.twimg.com/profile_banners/537047671/1448717067" TargetMode="External"/><Relationship Id="rId1125" Type="http://schemas.openxmlformats.org/officeDocument/2006/relationships/hyperlink" Target="http://abs.twimg.com/images/themes/theme1/bg.png" TargetMode="External"/><Relationship Id="rId1332" Type="http://schemas.openxmlformats.org/officeDocument/2006/relationships/hyperlink" Target="http://abs.twimg.com/images/themes/theme1/bg.png" TargetMode="External"/><Relationship Id="rId4488" Type="http://schemas.openxmlformats.org/officeDocument/2006/relationships/hyperlink" Target="https://twitter.com/antiterrorism1" TargetMode="External"/><Relationship Id="rId4695" Type="http://schemas.openxmlformats.org/officeDocument/2006/relationships/hyperlink" Target="https://twitter.com/mikeharb2000" TargetMode="External"/><Relationship Id="rId3297" Type="http://schemas.openxmlformats.org/officeDocument/2006/relationships/hyperlink" Target="http://pbs.twimg.com/profile_images/699448041909153792/xtnirLwj_normal.jpg" TargetMode="External"/><Relationship Id="rId4348" Type="http://schemas.openxmlformats.org/officeDocument/2006/relationships/hyperlink" Target="https://twitter.com/511x511" TargetMode="External"/><Relationship Id="rId3157" Type="http://schemas.openxmlformats.org/officeDocument/2006/relationships/hyperlink" Target="http://pbs.twimg.com/profile_images/692650326604812288/1VVUhiO6_normal.jpg" TargetMode="External"/><Relationship Id="rId4555" Type="http://schemas.openxmlformats.org/officeDocument/2006/relationships/hyperlink" Target="https://twitter.com/maheralnz071" TargetMode="External"/><Relationship Id="rId285" Type="http://schemas.openxmlformats.org/officeDocument/2006/relationships/hyperlink" Target="https://pbs.twimg.com/profile_banners/2246001010/1394388968" TargetMode="External"/><Relationship Id="rId3364" Type="http://schemas.openxmlformats.org/officeDocument/2006/relationships/hyperlink" Target="http://pbs.twimg.com/profile_images/692465523490197504/vDI-nHfS_normal.jpg" TargetMode="External"/><Relationship Id="rId3571" Type="http://schemas.openxmlformats.org/officeDocument/2006/relationships/hyperlink" Target="https://twitter.com/walasmar" TargetMode="External"/><Relationship Id="rId4208" Type="http://schemas.openxmlformats.org/officeDocument/2006/relationships/hyperlink" Target="https://twitter.com/aas097" TargetMode="External"/><Relationship Id="rId4415" Type="http://schemas.openxmlformats.org/officeDocument/2006/relationships/hyperlink" Target="https://twitter.com/bnt_al3jman1" TargetMode="External"/><Relationship Id="rId4622" Type="http://schemas.openxmlformats.org/officeDocument/2006/relationships/hyperlink" Target="https://twitter.com/2000jamal1" TargetMode="External"/><Relationship Id="rId492" Type="http://schemas.openxmlformats.org/officeDocument/2006/relationships/hyperlink" Target="https://pbs.twimg.com/profile_banners/2897164256/1432488781" TargetMode="External"/><Relationship Id="rId2173" Type="http://schemas.openxmlformats.org/officeDocument/2006/relationships/hyperlink" Target="http://abs.twimg.com/images/themes/theme1/bg.png" TargetMode="External"/><Relationship Id="rId2380" Type="http://schemas.openxmlformats.org/officeDocument/2006/relationships/hyperlink" Target="http://pbs.twimg.com/profile_images/642320022728085504/IiOdlgDH_normal.jpg" TargetMode="External"/><Relationship Id="rId3017" Type="http://schemas.openxmlformats.org/officeDocument/2006/relationships/hyperlink" Target="http://pbs.twimg.com/profile_images/664374553733373952/cI1XpU11_normal.jpg" TargetMode="External"/><Relationship Id="rId3224" Type="http://schemas.openxmlformats.org/officeDocument/2006/relationships/hyperlink" Target="http://pbs.twimg.com/profile_images/699274150137982977/NCiyLw4B_normal.jpg" TargetMode="External"/><Relationship Id="rId3431" Type="http://schemas.openxmlformats.org/officeDocument/2006/relationships/hyperlink" Target="http://pbs.twimg.com/profile_images/665081930367528960/BtlwgYJp_normal.jpg" TargetMode="External"/><Relationship Id="rId145" Type="http://schemas.openxmlformats.org/officeDocument/2006/relationships/hyperlink" Target="https://t.co/qDZxE9NkrB" TargetMode="External"/><Relationship Id="rId352" Type="http://schemas.openxmlformats.org/officeDocument/2006/relationships/hyperlink" Target="https://pbs.twimg.com/profile_banners/88397373/1440198531" TargetMode="External"/><Relationship Id="rId2033" Type="http://schemas.openxmlformats.org/officeDocument/2006/relationships/hyperlink" Target="http://abs.twimg.com/images/themes/theme1/bg.png" TargetMode="External"/><Relationship Id="rId2240" Type="http://schemas.openxmlformats.org/officeDocument/2006/relationships/hyperlink" Target="http://abs.twimg.com/images/themes/theme10/bg.gif" TargetMode="External"/><Relationship Id="rId212" Type="http://schemas.openxmlformats.org/officeDocument/2006/relationships/hyperlink" Target="https://pbs.twimg.com/profile_banners/418578825/1454407327" TargetMode="External"/><Relationship Id="rId1799" Type="http://schemas.openxmlformats.org/officeDocument/2006/relationships/hyperlink" Target="http://abs.twimg.com/images/themes/theme1/bg.png" TargetMode="External"/><Relationship Id="rId2100" Type="http://schemas.openxmlformats.org/officeDocument/2006/relationships/hyperlink" Target="http://abs.twimg.com/images/themes/theme1/bg.png" TargetMode="External"/><Relationship Id="rId4065" Type="http://schemas.openxmlformats.org/officeDocument/2006/relationships/hyperlink" Target="https://twitter.com/khaled58king" TargetMode="External"/><Relationship Id="rId4272" Type="http://schemas.openxmlformats.org/officeDocument/2006/relationships/hyperlink" Target="https://twitter.com/zaxarovkiev" TargetMode="External"/><Relationship Id="rId1659" Type="http://schemas.openxmlformats.org/officeDocument/2006/relationships/hyperlink" Target="http://abs.twimg.com/images/themes/theme1/bg.png" TargetMode="External"/><Relationship Id="rId1866" Type="http://schemas.openxmlformats.org/officeDocument/2006/relationships/hyperlink" Target="http://abs.twimg.com/images/themes/theme1/bg.png" TargetMode="External"/><Relationship Id="rId2917" Type="http://schemas.openxmlformats.org/officeDocument/2006/relationships/hyperlink" Target="http://pbs.twimg.com/profile_images/3413209105/b163dba5f276bc05574d32580698a0c8_normal.png" TargetMode="External"/><Relationship Id="rId3081" Type="http://schemas.openxmlformats.org/officeDocument/2006/relationships/hyperlink" Target="http://pbs.twimg.com/profile_images/690685679135805444/GgOkU4mo_normal.jpg" TargetMode="External"/><Relationship Id="rId4132" Type="http://schemas.openxmlformats.org/officeDocument/2006/relationships/hyperlink" Target="https://twitter.com/bfhd1" TargetMode="External"/><Relationship Id="rId1519" Type="http://schemas.openxmlformats.org/officeDocument/2006/relationships/hyperlink" Target="http://abs.twimg.com/images/themes/theme1/bg.png" TargetMode="External"/><Relationship Id="rId1726" Type="http://schemas.openxmlformats.org/officeDocument/2006/relationships/hyperlink" Target="http://abs.twimg.com/images/themes/theme1/bg.png" TargetMode="External"/><Relationship Id="rId1933" Type="http://schemas.openxmlformats.org/officeDocument/2006/relationships/hyperlink" Target="http://abs.twimg.com/images/themes/theme1/bg.png" TargetMode="External"/><Relationship Id="rId18" Type="http://schemas.openxmlformats.org/officeDocument/2006/relationships/hyperlink" Target="http://t.co/thdCBRvvwX" TargetMode="External"/><Relationship Id="rId3898" Type="http://schemas.openxmlformats.org/officeDocument/2006/relationships/hyperlink" Target="https://twitter.com/3zizgawm" TargetMode="External"/><Relationship Id="rId3758" Type="http://schemas.openxmlformats.org/officeDocument/2006/relationships/hyperlink" Target="https://twitter.com/jadjude69" TargetMode="External"/><Relationship Id="rId3965" Type="http://schemas.openxmlformats.org/officeDocument/2006/relationships/hyperlink" Target="https://twitter.com/d7eem_15" TargetMode="External"/><Relationship Id="rId679" Type="http://schemas.openxmlformats.org/officeDocument/2006/relationships/hyperlink" Target="https://pbs.twimg.com/profile_banners/2477960312/1455642264" TargetMode="External"/><Relationship Id="rId886" Type="http://schemas.openxmlformats.org/officeDocument/2006/relationships/hyperlink" Target="https://pbs.twimg.com/profile_banners/282641741/1432474217" TargetMode="External"/><Relationship Id="rId2567" Type="http://schemas.openxmlformats.org/officeDocument/2006/relationships/hyperlink" Target="http://pbs.twimg.com/profile_images/698426394800316416/_L-zFFAI_normal.jpg" TargetMode="External"/><Relationship Id="rId2774" Type="http://schemas.openxmlformats.org/officeDocument/2006/relationships/hyperlink" Target="http://pbs.twimg.com/profile_images/696452231974010880/cirfvbya_normal.jpg" TargetMode="External"/><Relationship Id="rId3618" Type="http://schemas.openxmlformats.org/officeDocument/2006/relationships/hyperlink" Target="https://twitter.com/alsaeed30" TargetMode="External"/><Relationship Id="rId2" Type="http://schemas.openxmlformats.org/officeDocument/2006/relationships/hyperlink" Target="https://t.co/fnUBJ50QMo" TargetMode="External"/><Relationship Id="rId539" Type="http://schemas.openxmlformats.org/officeDocument/2006/relationships/hyperlink" Target="https://pbs.twimg.com/profile_banners/2699870474/1455160891" TargetMode="External"/><Relationship Id="rId746" Type="http://schemas.openxmlformats.org/officeDocument/2006/relationships/hyperlink" Target="https://pbs.twimg.com/profile_banners/774180096/1388306679" TargetMode="External"/><Relationship Id="rId1169" Type="http://schemas.openxmlformats.org/officeDocument/2006/relationships/hyperlink" Target="http://abs.twimg.com/images/themes/theme1/bg.png" TargetMode="External"/><Relationship Id="rId1376" Type="http://schemas.openxmlformats.org/officeDocument/2006/relationships/hyperlink" Target="http://abs.twimg.com/images/themes/theme1/bg.png" TargetMode="External"/><Relationship Id="rId1583" Type="http://schemas.openxmlformats.org/officeDocument/2006/relationships/hyperlink" Target="http://abs.twimg.com/images/themes/theme1/bg.png" TargetMode="External"/><Relationship Id="rId2427" Type="http://schemas.openxmlformats.org/officeDocument/2006/relationships/hyperlink" Target="http://pbs.twimg.com/profile_images/599529535546101760/hybQBr2N_normal.jpg" TargetMode="External"/><Relationship Id="rId2981" Type="http://schemas.openxmlformats.org/officeDocument/2006/relationships/hyperlink" Target="http://pbs.twimg.com/profile_images/562926713144111104/P7yNGlVW_normal.jpeg" TargetMode="External"/><Relationship Id="rId3825" Type="http://schemas.openxmlformats.org/officeDocument/2006/relationships/hyperlink" Target="https://twitter.com/mohamadnoureden" TargetMode="External"/><Relationship Id="rId953" Type="http://schemas.openxmlformats.org/officeDocument/2006/relationships/hyperlink" Target="https://pbs.twimg.com/profile_banners/421308064/1448106961" TargetMode="External"/><Relationship Id="rId1029" Type="http://schemas.openxmlformats.org/officeDocument/2006/relationships/hyperlink" Target="https://pbs.twimg.com/profile_banners/2356268032/1444410086" TargetMode="External"/><Relationship Id="rId1236" Type="http://schemas.openxmlformats.org/officeDocument/2006/relationships/hyperlink" Target="http://abs.twimg.com/images/themes/theme1/bg.png" TargetMode="External"/><Relationship Id="rId1790" Type="http://schemas.openxmlformats.org/officeDocument/2006/relationships/hyperlink" Target="http://abs.twimg.com/images/themes/theme1/bg.png" TargetMode="External"/><Relationship Id="rId2634" Type="http://schemas.openxmlformats.org/officeDocument/2006/relationships/hyperlink" Target="http://pbs.twimg.com/profile_images/604745989694459905/qY53RjeJ_normal.jpg" TargetMode="External"/><Relationship Id="rId2841" Type="http://schemas.openxmlformats.org/officeDocument/2006/relationships/hyperlink" Target="http://pbs.twimg.com/profile_images/689588245454327808/WswDKHlH_normal.jpg" TargetMode="External"/><Relationship Id="rId82" Type="http://schemas.openxmlformats.org/officeDocument/2006/relationships/hyperlink" Target="https://t.co/X6ZoiYOi7B" TargetMode="External"/><Relationship Id="rId606" Type="http://schemas.openxmlformats.org/officeDocument/2006/relationships/hyperlink" Target="https://pbs.twimg.com/profile_banners/3270436800/1443550654" TargetMode="External"/><Relationship Id="rId813" Type="http://schemas.openxmlformats.org/officeDocument/2006/relationships/hyperlink" Target="https://pbs.twimg.com/profile_banners/489736369/1402305628" TargetMode="External"/><Relationship Id="rId1443" Type="http://schemas.openxmlformats.org/officeDocument/2006/relationships/hyperlink" Target="http://abs.twimg.com/images/themes/theme1/bg.png" TargetMode="External"/><Relationship Id="rId1650" Type="http://schemas.openxmlformats.org/officeDocument/2006/relationships/hyperlink" Target="http://pbs.twimg.com/profile_background_images/395711234/ww.jpg" TargetMode="External"/><Relationship Id="rId2701" Type="http://schemas.openxmlformats.org/officeDocument/2006/relationships/hyperlink" Target="http://pbs.twimg.com/profile_images/700889105811505152/gkcPusxr_normal.jpg" TargetMode="External"/><Relationship Id="rId4599" Type="http://schemas.openxmlformats.org/officeDocument/2006/relationships/hyperlink" Target="https://twitter.com/ana7_r" TargetMode="External"/><Relationship Id="rId1303" Type="http://schemas.openxmlformats.org/officeDocument/2006/relationships/hyperlink" Target="http://abs.twimg.com/images/themes/theme1/bg.png" TargetMode="External"/><Relationship Id="rId1510" Type="http://schemas.openxmlformats.org/officeDocument/2006/relationships/hyperlink" Target="http://abs.twimg.com/images/themes/theme1/bg.png" TargetMode="External"/><Relationship Id="rId4459" Type="http://schemas.openxmlformats.org/officeDocument/2006/relationships/hyperlink" Target="https://twitter.com/otaibi1988al" TargetMode="External"/><Relationship Id="rId4666" Type="http://schemas.openxmlformats.org/officeDocument/2006/relationships/hyperlink" Target="https://twitter.com/abu_gooory" TargetMode="External"/><Relationship Id="rId3268" Type="http://schemas.openxmlformats.org/officeDocument/2006/relationships/hyperlink" Target="http://pbs.twimg.com/profile_images/581936744754368512/KjAcotwp_normal.jpg" TargetMode="External"/><Relationship Id="rId3475" Type="http://schemas.openxmlformats.org/officeDocument/2006/relationships/hyperlink" Target="http://pbs.twimg.com/profile_images/650315887111704576/RWhaJ9Ar_normal.jpg" TargetMode="External"/><Relationship Id="rId3682" Type="http://schemas.openxmlformats.org/officeDocument/2006/relationships/hyperlink" Target="https://twitter.com/munaqtr" TargetMode="External"/><Relationship Id="rId4319" Type="http://schemas.openxmlformats.org/officeDocument/2006/relationships/hyperlink" Target="https://twitter.com/abdullahfb11" TargetMode="External"/><Relationship Id="rId4526" Type="http://schemas.openxmlformats.org/officeDocument/2006/relationships/hyperlink" Target="https://twitter.com/leeds0100" TargetMode="External"/><Relationship Id="rId189" Type="http://schemas.openxmlformats.org/officeDocument/2006/relationships/hyperlink" Target="https://pbs.twimg.com/profile_banners/1057262292/1453675174" TargetMode="External"/><Relationship Id="rId396" Type="http://schemas.openxmlformats.org/officeDocument/2006/relationships/hyperlink" Target="https://pbs.twimg.com/profile_banners/3227162300/1450094226" TargetMode="External"/><Relationship Id="rId2077" Type="http://schemas.openxmlformats.org/officeDocument/2006/relationships/hyperlink" Target="http://abs.twimg.com/images/themes/theme1/bg.png" TargetMode="External"/><Relationship Id="rId2284" Type="http://schemas.openxmlformats.org/officeDocument/2006/relationships/hyperlink" Target="http://pbs.twimg.com/profile_images/598614574519099392/2tK5pAOE_normal.jpg" TargetMode="External"/><Relationship Id="rId2491" Type="http://schemas.openxmlformats.org/officeDocument/2006/relationships/hyperlink" Target="http://pbs.twimg.com/profile_images/693648982464143360/zX4UPjLN_normal.jpg" TargetMode="External"/><Relationship Id="rId3128" Type="http://schemas.openxmlformats.org/officeDocument/2006/relationships/hyperlink" Target="http://pbs.twimg.com/profile_images/692384561565700097/mzs-J7cW_normal.jpg" TargetMode="External"/><Relationship Id="rId3335" Type="http://schemas.openxmlformats.org/officeDocument/2006/relationships/hyperlink" Target="http://pbs.twimg.com/profile_images/683355200942424066/SvocqotO_normal.jpg" TargetMode="External"/><Relationship Id="rId3542" Type="http://schemas.openxmlformats.org/officeDocument/2006/relationships/hyperlink" Target="https://twitter.com/cnnnotmyname" TargetMode="External"/><Relationship Id="rId256" Type="http://schemas.openxmlformats.org/officeDocument/2006/relationships/hyperlink" Target="https://pbs.twimg.com/profile_banners/445733669/1404529734" TargetMode="External"/><Relationship Id="rId463" Type="http://schemas.openxmlformats.org/officeDocument/2006/relationships/hyperlink" Target="https://pbs.twimg.com/profile_banners/1455117842/1448621746" TargetMode="External"/><Relationship Id="rId670" Type="http://schemas.openxmlformats.org/officeDocument/2006/relationships/hyperlink" Target="https://pbs.twimg.com/profile_banners/769539758/1451859338" TargetMode="External"/><Relationship Id="rId1093" Type="http://schemas.openxmlformats.org/officeDocument/2006/relationships/hyperlink" Target="https://pbs.twimg.com/profile_banners/493004005/1455641044" TargetMode="External"/><Relationship Id="rId2144" Type="http://schemas.openxmlformats.org/officeDocument/2006/relationships/hyperlink" Target="http://abs.twimg.com/images/themes/theme1/bg.png" TargetMode="External"/><Relationship Id="rId2351" Type="http://schemas.openxmlformats.org/officeDocument/2006/relationships/hyperlink" Target="http://pbs.twimg.com/profile_images/640582203324264448/9g48sQPG_normal.jpg" TargetMode="External"/><Relationship Id="rId3402" Type="http://schemas.openxmlformats.org/officeDocument/2006/relationships/hyperlink" Target="http://pbs.twimg.com/profile_images/438626564922961920/ajCuhcNo_normal.jpeg" TargetMode="External"/><Relationship Id="rId116" Type="http://schemas.openxmlformats.org/officeDocument/2006/relationships/hyperlink" Target="http://t.co/1bk3VEBNZ7" TargetMode="External"/><Relationship Id="rId323" Type="http://schemas.openxmlformats.org/officeDocument/2006/relationships/hyperlink" Target="https://pbs.twimg.com/profile_banners/189721239/1452500481" TargetMode="External"/><Relationship Id="rId530" Type="http://schemas.openxmlformats.org/officeDocument/2006/relationships/hyperlink" Target="https://pbs.twimg.com/profile_banners/4820261139/1455727887" TargetMode="External"/><Relationship Id="rId1160" Type="http://schemas.openxmlformats.org/officeDocument/2006/relationships/hyperlink" Target="http://abs.twimg.com/images/themes/theme1/bg.png" TargetMode="External"/><Relationship Id="rId2004" Type="http://schemas.openxmlformats.org/officeDocument/2006/relationships/hyperlink" Target="http://abs.twimg.com/images/themes/theme1/bg.png" TargetMode="External"/><Relationship Id="rId2211" Type="http://schemas.openxmlformats.org/officeDocument/2006/relationships/hyperlink" Target="http://abs.twimg.com/images/themes/theme1/bg.png" TargetMode="External"/><Relationship Id="rId4176" Type="http://schemas.openxmlformats.org/officeDocument/2006/relationships/hyperlink" Target="https://twitter.com/vimto202" TargetMode="External"/><Relationship Id="rId1020" Type="http://schemas.openxmlformats.org/officeDocument/2006/relationships/hyperlink" Target="https://pbs.twimg.com/profile_banners/371748966/1366896422" TargetMode="External"/><Relationship Id="rId1977" Type="http://schemas.openxmlformats.org/officeDocument/2006/relationships/hyperlink" Target="http://abs.twimg.com/images/themes/theme1/bg.png" TargetMode="External"/><Relationship Id="rId4383" Type="http://schemas.openxmlformats.org/officeDocument/2006/relationships/hyperlink" Target="https://twitter.com/sniper_germs" TargetMode="External"/><Relationship Id="rId4590" Type="http://schemas.openxmlformats.org/officeDocument/2006/relationships/hyperlink" Target="https://twitter.com/a_s_vip1" TargetMode="External"/><Relationship Id="rId1837" Type="http://schemas.openxmlformats.org/officeDocument/2006/relationships/hyperlink" Target="http://abs.twimg.com/images/themes/theme1/bg.png" TargetMode="External"/><Relationship Id="rId3192" Type="http://schemas.openxmlformats.org/officeDocument/2006/relationships/hyperlink" Target="http://pbs.twimg.com/profile_images/586309255956865024/NzaFrcUP_normal.jpg" TargetMode="External"/><Relationship Id="rId4036" Type="http://schemas.openxmlformats.org/officeDocument/2006/relationships/hyperlink" Target="https://twitter.com/abdulrhman2233" TargetMode="External"/><Relationship Id="rId4243" Type="http://schemas.openxmlformats.org/officeDocument/2006/relationships/hyperlink" Target="https://twitter.com/ksa_a93" TargetMode="External"/><Relationship Id="rId4450" Type="http://schemas.openxmlformats.org/officeDocument/2006/relationships/hyperlink" Target="https://twitter.com/yaseer_shamar" TargetMode="External"/><Relationship Id="rId3052" Type="http://schemas.openxmlformats.org/officeDocument/2006/relationships/hyperlink" Target="http://pbs.twimg.com/profile_images/687039899254566912/xS0hxUE9_normal.jpg" TargetMode="External"/><Relationship Id="rId4103" Type="http://schemas.openxmlformats.org/officeDocument/2006/relationships/hyperlink" Target="https://twitter.com/falasmri551" TargetMode="External"/><Relationship Id="rId4310" Type="http://schemas.openxmlformats.org/officeDocument/2006/relationships/hyperlink" Target="https://twitter.com/makuwaiz" TargetMode="External"/><Relationship Id="rId180" Type="http://schemas.openxmlformats.org/officeDocument/2006/relationships/hyperlink" Target="https://pbs.twimg.com/profile_banners/2256758293/1425833796" TargetMode="External"/><Relationship Id="rId1904" Type="http://schemas.openxmlformats.org/officeDocument/2006/relationships/hyperlink" Target="http://abs.twimg.com/images/themes/theme1/bg.png" TargetMode="External"/><Relationship Id="rId3869" Type="http://schemas.openxmlformats.org/officeDocument/2006/relationships/hyperlink" Target="https://twitter.com/qaimarq" TargetMode="External"/><Relationship Id="rId997" Type="http://schemas.openxmlformats.org/officeDocument/2006/relationships/hyperlink" Target="https://pbs.twimg.com/profile_banners/371381939/1412277428" TargetMode="External"/><Relationship Id="rId2678" Type="http://schemas.openxmlformats.org/officeDocument/2006/relationships/hyperlink" Target="http://pbs.twimg.com/profile_images/603962898696667136/q-JnY1IB_normal.jpg" TargetMode="External"/><Relationship Id="rId2885" Type="http://schemas.openxmlformats.org/officeDocument/2006/relationships/hyperlink" Target="http://pbs.twimg.com/profile_images/621823329788280832/bcDSJRzw_normal.jpg" TargetMode="External"/><Relationship Id="rId3729" Type="http://schemas.openxmlformats.org/officeDocument/2006/relationships/hyperlink" Target="https://twitter.com/saaaaad1398" TargetMode="External"/><Relationship Id="rId3936" Type="http://schemas.openxmlformats.org/officeDocument/2006/relationships/hyperlink" Target="https://twitter.com/al_sadrani" TargetMode="External"/><Relationship Id="rId857" Type="http://schemas.openxmlformats.org/officeDocument/2006/relationships/hyperlink" Target="https://pbs.twimg.com/profile_banners/3313015940/1439359272" TargetMode="External"/><Relationship Id="rId1487" Type="http://schemas.openxmlformats.org/officeDocument/2006/relationships/hyperlink" Target="http://abs.twimg.com/images/themes/theme1/bg.png" TargetMode="External"/><Relationship Id="rId1694" Type="http://schemas.openxmlformats.org/officeDocument/2006/relationships/hyperlink" Target="http://abs.twimg.com/images/themes/theme1/bg.png" TargetMode="External"/><Relationship Id="rId2538" Type="http://schemas.openxmlformats.org/officeDocument/2006/relationships/hyperlink" Target="http://pbs.twimg.com/profile_images/660743607914250240/6Cpb3mdG_normal.jpg" TargetMode="External"/><Relationship Id="rId2745" Type="http://schemas.openxmlformats.org/officeDocument/2006/relationships/hyperlink" Target="http://pbs.twimg.com/profile_images/621117837810102272/JKBF_R6L_normal.jpg" TargetMode="External"/><Relationship Id="rId2952" Type="http://schemas.openxmlformats.org/officeDocument/2006/relationships/hyperlink" Target="http://pbs.twimg.com/profile_images/697815550236454912/YGJb6IUG_normal.jpg" TargetMode="External"/><Relationship Id="rId717" Type="http://schemas.openxmlformats.org/officeDocument/2006/relationships/hyperlink" Target="https://pbs.twimg.com/profile_banners/594931431/1399054651" TargetMode="External"/><Relationship Id="rId924" Type="http://schemas.openxmlformats.org/officeDocument/2006/relationships/hyperlink" Target="https://pbs.twimg.com/profile_banners/397573346/1350938680" TargetMode="External"/><Relationship Id="rId1347" Type="http://schemas.openxmlformats.org/officeDocument/2006/relationships/hyperlink" Target="http://abs.twimg.com/images/themes/theme14/bg.gif" TargetMode="External"/><Relationship Id="rId1554" Type="http://schemas.openxmlformats.org/officeDocument/2006/relationships/hyperlink" Target="http://abs.twimg.com/images/themes/theme1/bg.png" TargetMode="External"/><Relationship Id="rId1761" Type="http://schemas.openxmlformats.org/officeDocument/2006/relationships/hyperlink" Target="http://abs.twimg.com/images/themes/theme1/bg.png" TargetMode="External"/><Relationship Id="rId2605" Type="http://schemas.openxmlformats.org/officeDocument/2006/relationships/hyperlink" Target="http://pbs.twimg.com/profile_images/700878745037619200/bSlee5kH_normal.jpg" TargetMode="External"/><Relationship Id="rId2812" Type="http://schemas.openxmlformats.org/officeDocument/2006/relationships/hyperlink" Target="http://pbs.twimg.com/profile_images/682525727640649728/EOcz87Kv_normal.jpg" TargetMode="External"/><Relationship Id="rId53" Type="http://schemas.openxmlformats.org/officeDocument/2006/relationships/hyperlink" Target="http://t.co/j8TKFKCLNn" TargetMode="External"/><Relationship Id="rId1207" Type="http://schemas.openxmlformats.org/officeDocument/2006/relationships/hyperlink" Target="http://abs.twimg.com/images/themes/theme1/bg.png" TargetMode="External"/><Relationship Id="rId1414" Type="http://schemas.openxmlformats.org/officeDocument/2006/relationships/hyperlink" Target="http://abs.twimg.com/images/themes/theme1/bg.png" TargetMode="External"/><Relationship Id="rId1621" Type="http://schemas.openxmlformats.org/officeDocument/2006/relationships/hyperlink" Target="http://abs.twimg.com/images/themes/theme9/bg.gif" TargetMode="External"/><Relationship Id="rId3379" Type="http://schemas.openxmlformats.org/officeDocument/2006/relationships/hyperlink" Target="http://pbs.twimg.com/profile_images/515412392637779969/6Zhdpkm1_normal.jpeg" TargetMode="External"/><Relationship Id="rId3586" Type="http://schemas.openxmlformats.org/officeDocument/2006/relationships/hyperlink" Target="https://twitter.com/3tab_a7bab" TargetMode="External"/><Relationship Id="rId3793" Type="http://schemas.openxmlformats.org/officeDocument/2006/relationships/hyperlink" Target="https://twitter.com/rabaaaa18" TargetMode="External"/><Relationship Id="rId4637" Type="http://schemas.openxmlformats.org/officeDocument/2006/relationships/hyperlink" Target="https://twitter.com/sawtlebnan" TargetMode="External"/><Relationship Id="rId2188" Type="http://schemas.openxmlformats.org/officeDocument/2006/relationships/hyperlink" Target="http://pbs.twimg.com/profile_background_images/378800000045689191/f70c7ae5a35fe03f3905bdd4f5b40d36.jpeg" TargetMode="External"/><Relationship Id="rId2395" Type="http://schemas.openxmlformats.org/officeDocument/2006/relationships/hyperlink" Target="http://pbs.twimg.com/profile_images/701026857987284992/ruRQsUte_normal.jpg" TargetMode="External"/><Relationship Id="rId3239" Type="http://schemas.openxmlformats.org/officeDocument/2006/relationships/hyperlink" Target="http://pbs.twimg.com/profile_images/378800000302845474/c545cd5ca868d9c3adbeffd379ead169_normal.jpeg" TargetMode="External"/><Relationship Id="rId3446" Type="http://schemas.openxmlformats.org/officeDocument/2006/relationships/hyperlink" Target="http://pbs.twimg.com/profile_images/510740645074325504/xgpvMShy_normal.jpeg" TargetMode="External"/><Relationship Id="rId367" Type="http://schemas.openxmlformats.org/officeDocument/2006/relationships/hyperlink" Target="https://pbs.twimg.com/profile_banners/417632626/1444074905" TargetMode="External"/><Relationship Id="rId574" Type="http://schemas.openxmlformats.org/officeDocument/2006/relationships/hyperlink" Target="https://pbs.twimg.com/profile_banners/729583651/1440367221" TargetMode="External"/><Relationship Id="rId2048" Type="http://schemas.openxmlformats.org/officeDocument/2006/relationships/hyperlink" Target="http://abs.twimg.com/images/themes/theme1/bg.png" TargetMode="External"/><Relationship Id="rId2255" Type="http://schemas.openxmlformats.org/officeDocument/2006/relationships/hyperlink" Target="http://abs.twimg.com/images/themes/theme1/bg.png" TargetMode="External"/><Relationship Id="rId3653" Type="http://schemas.openxmlformats.org/officeDocument/2006/relationships/hyperlink" Target="https://twitter.com/ledysabrina" TargetMode="External"/><Relationship Id="rId3860" Type="http://schemas.openxmlformats.org/officeDocument/2006/relationships/hyperlink" Target="https://twitter.com/3493746" TargetMode="External"/><Relationship Id="rId4704" Type="http://schemas.openxmlformats.org/officeDocument/2006/relationships/hyperlink" Target="https://twitter.com/rooh4063" TargetMode="External"/><Relationship Id="rId227" Type="http://schemas.openxmlformats.org/officeDocument/2006/relationships/hyperlink" Target="https://pbs.twimg.com/profile_banners/4537877068/1450548424" TargetMode="External"/><Relationship Id="rId781" Type="http://schemas.openxmlformats.org/officeDocument/2006/relationships/hyperlink" Target="https://pbs.twimg.com/profile_banners/488065174/1424220645" TargetMode="External"/><Relationship Id="rId2462" Type="http://schemas.openxmlformats.org/officeDocument/2006/relationships/hyperlink" Target="http://pbs.twimg.com/profile_images/696125492768980992/5lrfqw00_normal.jpg" TargetMode="External"/><Relationship Id="rId3306" Type="http://schemas.openxmlformats.org/officeDocument/2006/relationships/hyperlink" Target="http://pbs.twimg.com/profile_images/686180059061829632/i53qToRa_normal.jpg" TargetMode="External"/><Relationship Id="rId3513" Type="http://schemas.openxmlformats.org/officeDocument/2006/relationships/hyperlink" Target="https://twitter.com/gihan32" TargetMode="External"/><Relationship Id="rId3720" Type="http://schemas.openxmlformats.org/officeDocument/2006/relationships/hyperlink" Target="https://twitter.com/jrz6" TargetMode="External"/><Relationship Id="rId434" Type="http://schemas.openxmlformats.org/officeDocument/2006/relationships/hyperlink" Target="https://pbs.twimg.com/profile_banners/3305559253/1455954384" TargetMode="External"/><Relationship Id="rId641" Type="http://schemas.openxmlformats.org/officeDocument/2006/relationships/hyperlink" Target="https://pbs.twimg.com/profile_banners/334321365/1451926248" TargetMode="External"/><Relationship Id="rId1064" Type="http://schemas.openxmlformats.org/officeDocument/2006/relationships/hyperlink" Target="https://pbs.twimg.com/profile_banners/67763109/1443401256" TargetMode="External"/><Relationship Id="rId1271" Type="http://schemas.openxmlformats.org/officeDocument/2006/relationships/hyperlink" Target="http://abs.twimg.com/images/themes/theme1/bg.png" TargetMode="External"/><Relationship Id="rId2115" Type="http://schemas.openxmlformats.org/officeDocument/2006/relationships/hyperlink" Target="http://abs.twimg.com/images/themes/theme1/bg.png" TargetMode="External"/><Relationship Id="rId2322" Type="http://schemas.openxmlformats.org/officeDocument/2006/relationships/hyperlink" Target="http://pbs.twimg.com/profile_images/570817622603730944/zIgjiXNr_normal.jpeg" TargetMode="External"/><Relationship Id="rId501" Type="http://schemas.openxmlformats.org/officeDocument/2006/relationships/hyperlink" Target="https://pbs.twimg.com/profile_banners/2930340535/1421028750" TargetMode="External"/><Relationship Id="rId1131" Type="http://schemas.openxmlformats.org/officeDocument/2006/relationships/hyperlink" Target="http://abs.twimg.com/images/themes/theme11/bg.gif" TargetMode="External"/><Relationship Id="rId4287" Type="http://schemas.openxmlformats.org/officeDocument/2006/relationships/hyperlink" Target="https://twitter.com/al_khalawi" TargetMode="External"/><Relationship Id="rId4494" Type="http://schemas.openxmlformats.org/officeDocument/2006/relationships/hyperlink" Target="https://twitter.com/prince_alroogi" TargetMode="External"/><Relationship Id="rId3096" Type="http://schemas.openxmlformats.org/officeDocument/2006/relationships/hyperlink" Target="http://pbs.twimg.com/profile_images/679975226533384193/PAaP9xgm_normal.jpg" TargetMode="External"/><Relationship Id="rId4147" Type="http://schemas.openxmlformats.org/officeDocument/2006/relationships/hyperlink" Target="https://twitter.com/himohimo23" TargetMode="External"/><Relationship Id="rId4354" Type="http://schemas.openxmlformats.org/officeDocument/2006/relationships/hyperlink" Target="https://twitter.com/dxxbknight" TargetMode="External"/><Relationship Id="rId4561" Type="http://schemas.openxmlformats.org/officeDocument/2006/relationships/hyperlink" Target="https://twitter.com/fooofooo201189" TargetMode="External"/><Relationship Id="rId1948" Type="http://schemas.openxmlformats.org/officeDocument/2006/relationships/hyperlink" Target="http://abs.twimg.com/images/themes/theme1/bg.png" TargetMode="External"/><Relationship Id="rId3163" Type="http://schemas.openxmlformats.org/officeDocument/2006/relationships/hyperlink" Target="http://pbs.twimg.com/profile_images/696807082838855680/xL0-g9MI_normal.jpg" TargetMode="External"/><Relationship Id="rId3370" Type="http://schemas.openxmlformats.org/officeDocument/2006/relationships/hyperlink" Target="http://pbs.twimg.com/profile_images/699731537336504322/mqT0Bn1a_normal.jpg" TargetMode="External"/><Relationship Id="rId4007" Type="http://schemas.openxmlformats.org/officeDocument/2006/relationships/hyperlink" Target="https://twitter.com/ssaaeedd050" TargetMode="External"/><Relationship Id="rId4214" Type="http://schemas.openxmlformats.org/officeDocument/2006/relationships/hyperlink" Target="https://twitter.com/hamor9258" TargetMode="External"/><Relationship Id="rId4421" Type="http://schemas.openxmlformats.org/officeDocument/2006/relationships/hyperlink" Target="https://twitter.com/lhlah" TargetMode="External"/><Relationship Id="rId291" Type="http://schemas.openxmlformats.org/officeDocument/2006/relationships/hyperlink" Target="https://pbs.twimg.com/profile_banners/1027151144/1450629454" TargetMode="External"/><Relationship Id="rId1808" Type="http://schemas.openxmlformats.org/officeDocument/2006/relationships/hyperlink" Target="http://abs.twimg.com/images/themes/theme1/bg.png" TargetMode="External"/><Relationship Id="rId3023" Type="http://schemas.openxmlformats.org/officeDocument/2006/relationships/hyperlink" Target="http://pbs.twimg.com/profile_images/700797412600893443/A0jflV8a_normal.jpg" TargetMode="External"/><Relationship Id="rId151" Type="http://schemas.openxmlformats.org/officeDocument/2006/relationships/hyperlink" Target="https://pbs.twimg.com/profile_banners/1182925465/1454275651" TargetMode="External"/><Relationship Id="rId3230" Type="http://schemas.openxmlformats.org/officeDocument/2006/relationships/hyperlink" Target="http://pbs.twimg.com/profile_images/632684609390510080/ANpZMRWF_normal.jpg" TargetMode="External"/><Relationship Id="rId2789" Type="http://schemas.openxmlformats.org/officeDocument/2006/relationships/hyperlink" Target="http://pbs.twimg.com/profile_images/378800000713719962/f99fc110f1066433a6fa790bd0c7e022_normal.jpeg" TargetMode="External"/><Relationship Id="rId2996" Type="http://schemas.openxmlformats.org/officeDocument/2006/relationships/hyperlink" Target="http://pbs.twimg.com/profile_images/659532823930511360/88JttP9W_normal.jpg" TargetMode="External"/><Relationship Id="rId968" Type="http://schemas.openxmlformats.org/officeDocument/2006/relationships/hyperlink" Target="https://pbs.twimg.com/profile_banners/629863146/1448886033" TargetMode="External"/><Relationship Id="rId1598" Type="http://schemas.openxmlformats.org/officeDocument/2006/relationships/hyperlink" Target="http://abs.twimg.com/images/themes/theme9/bg.gif" TargetMode="External"/><Relationship Id="rId2649" Type="http://schemas.openxmlformats.org/officeDocument/2006/relationships/hyperlink" Target="http://pbs.twimg.com/profile_images/673891043029426176/XgD3LJf__normal.jpg" TargetMode="External"/><Relationship Id="rId2856" Type="http://schemas.openxmlformats.org/officeDocument/2006/relationships/hyperlink" Target="http://pbs.twimg.com/profile_images/662680831488606208/Lxvh64Hn_normal.jpg" TargetMode="External"/><Relationship Id="rId3907" Type="http://schemas.openxmlformats.org/officeDocument/2006/relationships/hyperlink" Target="https://twitter.com/aqeel_med" TargetMode="External"/><Relationship Id="rId97" Type="http://schemas.openxmlformats.org/officeDocument/2006/relationships/hyperlink" Target="https://t.co/ny9y9WFZCm" TargetMode="External"/><Relationship Id="rId828" Type="http://schemas.openxmlformats.org/officeDocument/2006/relationships/hyperlink" Target="https://pbs.twimg.com/profile_banners/533036996/1408697017" TargetMode="External"/><Relationship Id="rId1458" Type="http://schemas.openxmlformats.org/officeDocument/2006/relationships/hyperlink" Target="http://abs.twimg.com/images/themes/theme1/bg.png" TargetMode="External"/><Relationship Id="rId1665" Type="http://schemas.openxmlformats.org/officeDocument/2006/relationships/hyperlink" Target="http://pbs.twimg.com/profile_background_images/412838067/_________.png" TargetMode="External"/><Relationship Id="rId1872" Type="http://schemas.openxmlformats.org/officeDocument/2006/relationships/hyperlink" Target="http://abs.twimg.com/images/themes/theme1/bg.png" TargetMode="External"/><Relationship Id="rId2509" Type="http://schemas.openxmlformats.org/officeDocument/2006/relationships/hyperlink" Target="http://pbs.twimg.com/profile_images/534833479452598272/fGiOsQZz_normal.jpeg" TargetMode="External"/><Relationship Id="rId2716" Type="http://schemas.openxmlformats.org/officeDocument/2006/relationships/hyperlink" Target="http://pbs.twimg.com/profile_images/683196686106267648/b2aG_Ax9_normal.jpg" TargetMode="External"/><Relationship Id="rId4071" Type="http://schemas.openxmlformats.org/officeDocument/2006/relationships/hyperlink" Target="https://twitter.com/3z3_3z" TargetMode="External"/><Relationship Id="rId1318" Type="http://schemas.openxmlformats.org/officeDocument/2006/relationships/hyperlink" Target="http://abs.twimg.com/images/themes/theme1/bg.png" TargetMode="External"/><Relationship Id="rId1525" Type="http://schemas.openxmlformats.org/officeDocument/2006/relationships/hyperlink" Target="http://abs.twimg.com/images/themes/theme1/bg.png" TargetMode="External"/><Relationship Id="rId2923" Type="http://schemas.openxmlformats.org/officeDocument/2006/relationships/hyperlink" Target="http://pbs.twimg.com/profile_images/647754251666505729/UXIs4fMd_normal.jpg" TargetMode="External"/><Relationship Id="rId1732" Type="http://schemas.openxmlformats.org/officeDocument/2006/relationships/hyperlink" Target="http://abs.twimg.com/images/themes/theme1/bg.png" TargetMode="External"/><Relationship Id="rId24" Type="http://schemas.openxmlformats.org/officeDocument/2006/relationships/hyperlink" Target="http://ask.fm/ghadooog82" TargetMode="External"/><Relationship Id="rId2299" Type="http://schemas.openxmlformats.org/officeDocument/2006/relationships/hyperlink" Target="http://pbs.twimg.com/profile_images/626497073991430144/Iz83yFoA_normal.jpg" TargetMode="External"/><Relationship Id="rId3697" Type="http://schemas.openxmlformats.org/officeDocument/2006/relationships/hyperlink" Target="https://twitter.com/gdagg47ofqi7cwj" TargetMode="External"/><Relationship Id="rId3557" Type="http://schemas.openxmlformats.org/officeDocument/2006/relationships/hyperlink" Target="https://twitter.com/asd1305" TargetMode="External"/><Relationship Id="rId3764" Type="http://schemas.openxmlformats.org/officeDocument/2006/relationships/hyperlink" Target="https://twitter.com/waelzailaa" TargetMode="External"/><Relationship Id="rId3971" Type="http://schemas.openxmlformats.org/officeDocument/2006/relationships/hyperlink" Target="https://twitter.com/sv_saad" TargetMode="External"/><Relationship Id="rId4608" Type="http://schemas.openxmlformats.org/officeDocument/2006/relationships/hyperlink" Target="https://twitter.com/khulood_aes" TargetMode="External"/><Relationship Id="rId478" Type="http://schemas.openxmlformats.org/officeDocument/2006/relationships/hyperlink" Target="https://pbs.twimg.com/profile_banners/607102141/1453287064" TargetMode="External"/><Relationship Id="rId685" Type="http://schemas.openxmlformats.org/officeDocument/2006/relationships/hyperlink" Target="https://pbs.twimg.com/profile_banners/244388506/1445290572" TargetMode="External"/><Relationship Id="rId892" Type="http://schemas.openxmlformats.org/officeDocument/2006/relationships/hyperlink" Target="https://pbs.twimg.com/profile_banners/3583774346/1450075613" TargetMode="External"/><Relationship Id="rId2159" Type="http://schemas.openxmlformats.org/officeDocument/2006/relationships/hyperlink" Target="http://abs.twimg.com/images/themes/theme1/bg.png" TargetMode="External"/><Relationship Id="rId2366" Type="http://schemas.openxmlformats.org/officeDocument/2006/relationships/hyperlink" Target="http://pbs.twimg.com/profile_images/435531348246544385/07p-M_vw_normal.jpeg" TargetMode="External"/><Relationship Id="rId2573" Type="http://schemas.openxmlformats.org/officeDocument/2006/relationships/hyperlink" Target="http://pbs.twimg.com/profile_images/631937788460539904/25WEB7fo_normal.jpg" TargetMode="External"/><Relationship Id="rId2780" Type="http://schemas.openxmlformats.org/officeDocument/2006/relationships/hyperlink" Target="http://pbs.twimg.com/profile_images/676341420245012480/9Rr5ZzJq_normal.jpg" TargetMode="External"/><Relationship Id="rId3417" Type="http://schemas.openxmlformats.org/officeDocument/2006/relationships/hyperlink" Target="http://pbs.twimg.com/profile_images/607881801214722049/Nc_ilSmK_normal.png" TargetMode="External"/><Relationship Id="rId3624" Type="http://schemas.openxmlformats.org/officeDocument/2006/relationships/hyperlink" Target="https://twitter.com/anjorihane" TargetMode="External"/><Relationship Id="rId3831" Type="http://schemas.openxmlformats.org/officeDocument/2006/relationships/hyperlink" Target="https://twitter.com/slol59" TargetMode="External"/><Relationship Id="rId338" Type="http://schemas.openxmlformats.org/officeDocument/2006/relationships/hyperlink" Target="https://pbs.twimg.com/profile_banners/460573090/1455141819" TargetMode="External"/><Relationship Id="rId545" Type="http://schemas.openxmlformats.org/officeDocument/2006/relationships/hyperlink" Target="https://pbs.twimg.com/profile_banners/724075939/1437450893" TargetMode="External"/><Relationship Id="rId752" Type="http://schemas.openxmlformats.org/officeDocument/2006/relationships/hyperlink" Target="https://pbs.twimg.com/profile_banners/457533108/1378425031" TargetMode="External"/><Relationship Id="rId1175" Type="http://schemas.openxmlformats.org/officeDocument/2006/relationships/hyperlink" Target="http://abs.twimg.com/images/themes/theme1/bg.png" TargetMode="External"/><Relationship Id="rId1382" Type="http://schemas.openxmlformats.org/officeDocument/2006/relationships/hyperlink" Target="http://abs.twimg.com/images/themes/theme1/bg.png" TargetMode="External"/><Relationship Id="rId2019" Type="http://schemas.openxmlformats.org/officeDocument/2006/relationships/hyperlink" Target="http://pbs.twimg.com/profile_background_images/574440886332846081/pwyx6fjA.jpeg" TargetMode="External"/><Relationship Id="rId2226" Type="http://schemas.openxmlformats.org/officeDocument/2006/relationships/hyperlink" Target="http://abs.twimg.com/images/themes/theme1/bg.png" TargetMode="External"/><Relationship Id="rId2433" Type="http://schemas.openxmlformats.org/officeDocument/2006/relationships/hyperlink" Target="http://pbs.twimg.com/profile_images/576687563865387008/8vxz4ZfX_normal.jpeg" TargetMode="External"/><Relationship Id="rId2640" Type="http://schemas.openxmlformats.org/officeDocument/2006/relationships/hyperlink" Target="http://pbs.twimg.com/profile_images/378800000496672035/946dc8e04c73fc8463e6b324455e955d_normal.jpeg" TargetMode="External"/><Relationship Id="rId405" Type="http://schemas.openxmlformats.org/officeDocument/2006/relationships/hyperlink" Target="https://pbs.twimg.com/profile_banners/322501245/1441984464" TargetMode="External"/><Relationship Id="rId612" Type="http://schemas.openxmlformats.org/officeDocument/2006/relationships/hyperlink" Target="https://pbs.twimg.com/profile_banners/331006196/1358287539" TargetMode="External"/><Relationship Id="rId1035" Type="http://schemas.openxmlformats.org/officeDocument/2006/relationships/hyperlink" Target="https://pbs.twimg.com/profile_banners/924381943/1427616625" TargetMode="External"/><Relationship Id="rId1242" Type="http://schemas.openxmlformats.org/officeDocument/2006/relationships/hyperlink" Target="http://abs.twimg.com/images/themes/theme1/bg.png" TargetMode="External"/><Relationship Id="rId2500" Type="http://schemas.openxmlformats.org/officeDocument/2006/relationships/hyperlink" Target="http://pbs.twimg.com/profile_images/698185320626573313/x2LixSQo_normal.jpg" TargetMode="External"/><Relationship Id="rId4398" Type="http://schemas.openxmlformats.org/officeDocument/2006/relationships/hyperlink" Target="https://twitter.com/alamer_j70" TargetMode="External"/><Relationship Id="rId1102" Type="http://schemas.openxmlformats.org/officeDocument/2006/relationships/hyperlink" Target="https://pbs.twimg.com/profile_banners/3218504969/1439853176" TargetMode="External"/><Relationship Id="rId4258" Type="http://schemas.openxmlformats.org/officeDocument/2006/relationships/hyperlink" Target="https://twitter.com/aysofyani" TargetMode="External"/><Relationship Id="rId4465" Type="http://schemas.openxmlformats.org/officeDocument/2006/relationships/hyperlink" Target="https://twitter.com/abdullahffjj1" TargetMode="External"/><Relationship Id="rId3067" Type="http://schemas.openxmlformats.org/officeDocument/2006/relationships/hyperlink" Target="http://pbs.twimg.com/profile_images/624518291504001024/4upVBslF_normal.jpg" TargetMode="External"/><Relationship Id="rId3274" Type="http://schemas.openxmlformats.org/officeDocument/2006/relationships/hyperlink" Target="http://pbs.twimg.com/profile_images/508338625818292224/d9hSukGP_normal.jpeg" TargetMode="External"/><Relationship Id="rId4118" Type="http://schemas.openxmlformats.org/officeDocument/2006/relationships/hyperlink" Target="https://twitter.com/hkooom12" TargetMode="External"/><Relationship Id="rId4672" Type="http://schemas.openxmlformats.org/officeDocument/2006/relationships/hyperlink" Target="https://twitter.com/tripoliscope" TargetMode="External"/><Relationship Id="rId195" Type="http://schemas.openxmlformats.org/officeDocument/2006/relationships/hyperlink" Target="https://pbs.twimg.com/profile_banners/4833532727/1455390368" TargetMode="External"/><Relationship Id="rId1919" Type="http://schemas.openxmlformats.org/officeDocument/2006/relationships/hyperlink" Target="http://abs.twimg.com/images/themes/theme1/bg.png" TargetMode="External"/><Relationship Id="rId3481" Type="http://schemas.openxmlformats.org/officeDocument/2006/relationships/hyperlink" Target="http://pbs.twimg.com/profile_images/565105162436366336/rUKe4yaE_normal.jpeg" TargetMode="External"/><Relationship Id="rId4325" Type="http://schemas.openxmlformats.org/officeDocument/2006/relationships/hyperlink" Target="https://twitter.com/ah702050" TargetMode="External"/><Relationship Id="rId4532" Type="http://schemas.openxmlformats.org/officeDocument/2006/relationships/hyperlink" Target="https://twitter.com/abdullrhman_57" TargetMode="External"/><Relationship Id="rId2083" Type="http://schemas.openxmlformats.org/officeDocument/2006/relationships/hyperlink" Target="http://abs.twimg.com/images/themes/theme1/bg.png" TargetMode="External"/><Relationship Id="rId2290" Type="http://schemas.openxmlformats.org/officeDocument/2006/relationships/hyperlink" Target="http://pbs.twimg.com/profile_images/669671263833575424/_NjTCg-F_normal.jpg" TargetMode="External"/><Relationship Id="rId3134" Type="http://schemas.openxmlformats.org/officeDocument/2006/relationships/hyperlink" Target="http://pbs.twimg.com/profile_images/2376048906/avb5rvxyxuj5zg446wtb_normal.jpeg" TargetMode="External"/><Relationship Id="rId3341" Type="http://schemas.openxmlformats.org/officeDocument/2006/relationships/hyperlink" Target="http://pbs.twimg.com/profile_images/699039926373867520/pg3aiPsu_normal.jpg" TargetMode="External"/><Relationship Id="rId262" Type="http://schemas.openxmlformats.org/officeDocument/2006/relationships/hyperlink" Target="https://pbs.twimg.com/profile_banners/304555629/1454769138" TargetMode="External"/><Relationship Id="rId2150" Type="http://schemas.openxmlformats.org/officeDocument/2006/relationships/hyperlink" Target="http://abs.twimg.com/images/themes/theme1/bg.png" TargetMode="External"/><Relationship Id="rId3201" Type="http://schemas.openxmlformats.org/officeDocument/2006/relationships/hyperlink" Target="http://pbs.twimg.com/profile_images/670562286612910081/X7nfxQsJ_normal.jpg" TargetMode="External"/><Relationship Id="rId122" Type="http://schemas.openxmlformats.org/officeDocument/2006/relationships/hyperlink" Target="https://t.co/2XfmnUAaDm" TargetMode="External"/><Relationship Id="rId2010" Type="http://schemas.openxmlformats.org/officeDocument/2006/relationships/hyperlink" Target="http://abs.twimg.com/images/themes/theme1/bg.png" TargetMode="External"/><Relationship Id="rId1569" Type="http://schemas.openxmlformats.org/officeDocument/2006/relationships/hyperlink" Target="http://abs.twimg.com/images/themes/theme1/bg.png" TargetMode="External"/><Relationship Id="rId2967" Type="http://schemas.openxmlformats.org/officeDocument/2006/relationships/hyperlink" Target="http://pbs.twimg.com/profile_images/688772014299983873/6By6QtzI_normal.png" TargetMode="External"/><Relationship Id="rId4182" Type="http://schemas.openxmlformats.org/officeDocument/2006/relationships/hyperlink" Target="https://twitter.com/nowaf0440" TargetMode="External"/><Relationship Id="rId939" Type="http://schemas.openxmlformats.org/officeDocument/2006/relationships/hyperlink" Target="https://pbs.twimg.com/profile_banners/930440228/1447866270" TargetMode="External"/><Relationship Id="rId1776" Type="http://schemas.openxmlformats.org/officeDocument/2006/relationships/hyperlink" Target="http://abs.twimg.com/images/themes/theme4/bg.gif" TargetMode="External"/><Relationship Id="rId1983" Type="http://schemas.openxmlformats.org/officeDocument/2006/relationships/hyperlink" Target="http://abs.twimg.com/images/themes/theme1/bg.png" TargetMode="External"/><Relationship Id="rId2827" Type="http://schemas.openxmlformats.org/officeDocument/2006/relationships/hyperlink" Target="http://pbs.twimg.com/profile_images/692435746700001281/-2vWIz_8_normal.jpg" TargetMode="External"/><Relationship Id="rId4042" Type="http://schemas.openxmlformats.org/officeDocument/2006/relationships/hyperlink" Target="https://twitter.com/iffhjkgf75" TargetMode="External"/><Relationship Id="rId68" Type="http://schemas.openxmlformats.org/officeDocument/2006/relationships/hyperlink" Target="https://t.co/QWDGHNx9W9" TargetMode="External"/><Relationship Id="rId1429" Type="http://schemas.openxmlformats.org/officeDocument/2006/relationships/hyperlink" Target="http://abs.twimg.com/images/themes/theme15/bg.png" TargetMode="External"/><Relationship Id="rId1636" Type="http://schemas.openxmlformats.org/officeDocument/2006/relationships/hyperlink" Target="http://abs.twimg.com/images/themes/theme9/bg.gif" TargetMode="External"/><Relationship Id="rId1843" Type="http://schemas.openxmlformats.org/officeDocument/2006/relationships/hyperlink" Target="http://abs.twimg.com/images/themes/theme1/bg.png" TargetMode="External"/><Relationship Id="rId1703" Type="http://schemas.openxmlformats.org/officeDocument/2006/relationships/hyperlink" Target="http://abs.twimg.com/images/themes/theme1/bg.png" TargetMode="External"/><Relationship Id="rId1910" Type="http://schemas.openxmlformats.org/officeDocument/2006/relationships/hyperlink" Target="http://abs.twimg.com/images/themes/theme1/bg.png" TargetMode="External"/><Relationship Id="rId3668" Type="http://schemas.openxmlformats.org/officeDocument/2006/relationships/hyperlink" Target="https://twitter.com/zahirahage" TargetMode="External"/><Relationship Id="rId3875" Type="http://schemas.openxmlformats.org/officeDocument/2006/relationships/hyperlink" Target="https://twitter.com/9jnooon" TargetMode="External"/><Relationship Id="rId4719" Type="http://schemas.openxmlformats.org/officeDocument/2006/relationships/hyperlink" Target="https://twitter.com/ibrahim_moj" TargetMode="External"/><Relationship Id="rId589" Type="http://schemas.openxmlformats.org/officeDocument/2006/relationships/hyperlink" Target="https://pbs.twimg.com/profile_banners/2169838953/1431139980" TargetMode="External"/><Relationship Id="rId796" Type="http://schemas.openxmlformats.org/officeDocument/2006/relationships/hyperlink" Target="https://pbs.twimg.com/profile_banners/2580599868/1424455039" TargetMode="External"/><Relationship Id="rId2477" Type="http://schemas.openxmlformats.org/officeDocument/2006/relationships/hyperlink" Target="http://pbs.twimg.com/profile_images/607113436728672256/RXbnKek5_normal.jpg" TargetMode="External"/><Relationship Id="rId2684" Type="http://schemas.openxmlformats.org/officeDocument/2006/relationships/hyperlink" Target="http://pbs.twimg.com/profile_images/590857230905249792/sEl9yDi9_normal.jpg" TargetMode="External"/><Relationship Id="rId3528" Type="http://schemas.openxmlformats.org/officeDocument/2006/relationships/hyperlink" Target="https://twitter.com/zamora2" TargetMode="External"/><Relationship Id="rId3735" Type="http://schemas.openxmlformats.org/officeDocument/2006/relationships/hyperlink" Target="https://twitter.com/br_sha3r" TargetMode="External"/><Relationship Id="rId449" Type="http://schemas.openxmlformats.org/officeDocument/2006/relationships/hyperlink" Target="https://pbs.twimg.com/profile_banners/934933490/1378807735" TargetMode="External"/><Relationship Id="rId656" Type="http://schemas.openxmlformats.org/officeDocument/2006/relationships/hyperlink" Target="https://pbs.twimg.com/profile_banners/50609265/1448959814" TargetMode="External"/><Relationship Id="rId863" Type="http://schemas.openxmlformats.org/officeDocument/2006/relationships/hyperlink" Target="https://pbs.twimg.com/profile_banners/714586656/1416226366" TargetMode="External"/><Relationship Id="rId1079" Type="http://schemas.openxmlformats.org/officeDocument/2006/relationships/hyperlink" Target="https://pbs.twimg.com/profile_banners/1676883684/1402622512" TargetMode="External"/><Relationship Id="rId1286" Type="http://schemas.openxmlformats.org/officeDocument/2006/relationships/hyperlink" Target="http://abs.twimg.com/images/themes/theme1/bg.png" TargetMode="External"/><Relationship Id="rId1493" Type="http://schemas.openxmlformats.org/officeDocument/2006/relationships/hyperlink" Target="http://abs.twimg.com/images/themes/theme1/bg.png" TargetMode="External"/><Relationship Id="rId2337" Type="http://schemas.openxmlformats.org/officeDocument/2006/relationships/hyperlink" Target="http://pbs.twimg.com/profile_images/690249689741017088/Szdoqn1O_normal.jpg" TargetMode="External"/><Relationship Id="rId2544" Type="http://schemas.openxmlformats.org/officeDocument/2006/relationships/hyperlink" Target="http://pbs.twimg.com/profile_images/466642218329976832/Z9BdxaLF_normal.jpeg" TargetMode="External"/><Relationship Id="rId2891" Type="http://schemas.openxmlformats.org/officeDocument/2006/relationships/hyperlink" Target="http://pbs.twimg.com/profile_images/626001121450954752/0yVptsYG_normal.jpg" TargetMode="External"/><Relationship Id="rId3942" Type="http://schemas.openxmlformats.org/officeDocument/2006/relationships/hyperlink" Target="https://twitter.com/fahad_a08" TargetMode="External"/><Relationship Id="rId309" Type="http://schemas.openxmlformats.org/officeDocument/2006/relationships/hyperlink" Target="https://pbs.twimg.com/profile_banners/296963542/1421770426" TargetMode="External"/><Relationship Id="rId516" Type="http://schemas.openxmlformats.org/officeDocument/2006/relationships/hyperlink" Target="https://pbs.twimg.com/profile_banners/618513972/1419846299" TargetMode="External"/><Relationship Id="rId1146" Type="http://schemas.openxmlformats.org/officeDocument/2006/relationships/hyperlink" Target="http://abs.twimg.com/images/themes/theme1/bg.png" TargetMode="External"/><Relationship Id="rId2751" Type="http://schemas.openxmlformats.org/officeDocument/2006/relationships/hyperlink" Target="http://pbs.twimg.com/profile_images/651686869374234624/iVbsvHkx_normal.jpg" TargetMode="External"/><Relationship Id="rId3802" Type="http://schemas.openxmlformats.org/officeDocument/2006/relationships/hyperlink" Target="https://twitter.com/almodononline" TargetMode="External"/><Relationship Id="rId723" Type="http://schemas.openxmlformats.org/officeDocument/2006/relationships/hyperlink" Target="https://pbs.twimg.com/profile_banners/1114569924/1451703927" TargetMode="External"/><Relationship Id="rId930" Type="http://schemas.openxmlformats.org/officeDocument/2006/relationships/hyperlink" Target="https://pbs.twimg.com/profile_banners/243765282/1455560393" TargetMode="External"/><Relationship Id="rId1006" Type="http://schemas.openxmlformats.org/officeDocument/2006/relationships/hyperlink" Target="https://pbs.twimg.com/profile_banners/1624827043/1449929727" TargetMode="External"/><Relationship Id="rId1353" Type="http://schemas.openxmlformats.org/officeDocument/2006/relationships/hyperlink" Target="http://abs.twimg.com/images/themes/theme1/bg.png" TargetMode="External"/><Relationship Id="rId1560" Type="http://schemas.openxmlformats.org/officeDocument/2006/relationships/hyperlink" Target="http://abs.twimg.com/images/themes/theme1/bg.png" TargetMode="External"/><Relationship Id="rId2404" Type="http://schemas.openxmlformats.org/officeDocument/2006/relationships/hyperlink" Target="http://pbs.twimg.com/profile_images/623473026844069888/HZ4tHupo_normal.jpg" TargetMode="External"/><Relationship Id="rId2611" Type="http://schemas.openxmlformats.org/officeDocument/2006/relationships/hyperlink" Target="http://pbs.twimg.com/profile_images/700476671678283776/XJD55EVA_normal.jpg" TargetMode="External"/><Relationship Id="rId1213" Type="http://schemas.openxmlformats.org/officeDocument/2006/relationships/hyperlink" Target="http://abs.twimg.com/images/themes/theme1/bg.png" TargetMode="External"/><Relationship Id="rId1420" Type="http://schemas.openxmlformats.org/officeDocument/2006/relationships/hyperlink" Target="http://abs.twimg.com/images/themes/theme1/bg.png" TargetMode="External"/><Relationship Id="rId4369" Type="http://schemas.openxmlformats.org/officeDocument/2006/relationships/hyperlink" Target="https://twitter.com/zxcv1395" TargetMode="External"/><Relationship Id="rId4576" Type="http://schemas.openxmlformats.org/officeDocument/2006/relationships/hyperlink" Target="https://twitter.com/gcwk23" TargetMode="External"/><Relationship Id="rId3178" Type="http://schemas.openxmlformats.org/officeDocument/2006/relationships/hyperlink" Target="http://pbs.twimg.com/profile_images/697446128275623937/YoPFGwIO_normal.jpg" TargetMode="External"/><Relationship Id="rId3385" Type="http://schemas.openxmlformats.org/officeDocument/2006/relationships/hyperlink" Target="http://pbs.twimg.com/profile_images/700917423835320320/6iZ0ipWP_normal.jpg" TargetMode="External"/><Relationship Id="rId3592" Type="http://schemas.openxmlformats.org/officeDocument/2006/relationships/hyperlink" Target="https://twitter.com/tomtomistomtom2" TargetMode="External"/><Relationship Id="rId4229" Type="http://schemas.openxmlformats.org/officeDocument/2006/relationships/hyperlink" Target="https://twitter.com/comasere" TargetMode="External"/><Relationship Id="rId4436" Type="http://schemas.openxmlformats.org/officeDocument/2006/relationships/hyperlink" Target="https://twitter.com/magllom" TargetMode="External"/><Relationship Id="rId4643" Type="http://schemas.openxmlformats.org/officeDocument/2006/relationships/hyperlink" Target="https://twitter.com/gebran_bassil" TargetMode="External"/><Relationship Id="rId2194" Type="http://schemas.openxmlformats.org/officeDocument/2006/relationships/hyperlink" Target="http://pbs.twimg.com/profile_background_images/540267561019908096/YRQWb3xp.png" TargetMode="External"/><Relationship Id="rId3038" Type="http://schemas.openxmlformats.org/officeDocument/2006/relationships/hyperlink" Target="http://pbs.twimg.com/profile_images/582829894867927041/-D4oDXI9_normal.jpg" TargetMode="External"/><Relationship Id="rId3245" Type="http://schemas.openxmlformats.org/officeDocument/2006/relationships/hyperlink" Target="http://pbs.twimg.com/profile_images/698589802485170176/ZpvNsrg8_normal.jpg" TargetMode="External"/><Relationship Id="rId3452" Type="http://schemas.openxmlformats.org/officeDocument/2006/relationships/hyperlink" Target="http://pbs.twimg.com/profile_images/692335746330554368/qM0S5_UR_normal.jpg" TargetMode="External"/><Relationship Id="rId4503" Type="http://schemas.openxmlformats.org/officeDocument/2006/relationships/hyperlink" Target="https://twitter.com/abofaisal56666" TargetMode="External"/><Relationship Id="rId4710" Type="http://schemas.openxmlformats.org/officeDocument/2006/relationships/hyperlink" Target="https://twitter.com/wassem1981w" TargetMode="External"/><Relationship Id="rId166" Type="http://schemas.openxmlformats.org/officeDocument/2006/relationships/hyperlink" Target="https://pbs.twimg.com/profile_banners/4385848283/1449341792" TargetMode="External"/><Relationship Id="rId373" Type="http://schemas.openxmlformats.org/officeDocument/2006/relationships/hyperlink" Target="https://pbs.twimg.com/profile_banners/3062130430/1436010217" TargetMode="External"/><Relationship Id="rId580" Type="http://schemas.openxmlformats.org/officeDocument/2006/relationships/hyperlink" Target="https://pbs.twimg.com/profile_banners/2908601300/1423284401" TargetMode="External"/><Relationship Id="rId2054" Type="http://schemas.openxmlformats.org/officeDocument/2006/relationships/hyperlink" Target="http://abs.twimg.com/images/themes/theme1/bg.png" TargetMode="External"/><Relationship Id="rId2261" Type="http://schemas.openxmlformats.org/officeDocument/2006/relationships/hyperlink" Target="http://abs.twimg.com/images/themes/theme1/bg.png" TargetMode="External"/><Relationship Id="rId3105" Type="http://schemas.openxmlformats.org/officeDocument/2006/relationships/hyperlink" Target="http://pbs.twimg.com/profile_images/656164031347204096/EXbyEMi4_normal.jpg" TargetMode="External"/><Relationship Id="rId3312" Type="http://schemas.openxmlformats.org/officeDocument/2006/relationships/hyperlink" Target="http://pbs.twimg.com/profile_images/564357411184447488/MdyPd7I3_normal.jpeg" TargetMode="External"/><Relationship Id="rId233" Type="http://schemas.openxmlformats.org/officeDocument/2006/relationships/hyperlink" Target="https://pbs.twimg.com/profile_banners/825599983/1455640809" TargetMode="External"/><Relationship Id="rId440" Type="http://schemas.openxmlformats.org/officeDocument/2006/relationships/hyperlink" Target="https://pbs.twimg.com/profile_banners/3286372572/1441060622" TargetMode="External"/><Relationship Id="rId1070" Type="http://schemas.openxmlformats.org/officeDocument/2006/relationships/hyperlink" Target="https://pbs.twimg.com/profile_banners/2985441958/1450785149" TargetMode="External"/><Relationship Id="rId2121" Type="http://schemas.openxmlformats.org/officeDocument/2006/relationships/hyperlink" Target="http://abs.twimg.com/images/themes/theme1/bg.png" TargetMode="External"/><Relationship Id="rId300" Type="http://schemas.openxmlformats.org/officeDocument/2006/relationships/hyperlink" Target="https://pbs.twimg.com/profile_banners/53199113/1446405725" TargetMode="External"/><Relationship Id="rId4086" Type="http://schemas.openxmlformats.org/officeDocument/2006/relationships/hyperlink" Target="https://twitter.com/24hani" TargetMode="External"/><Relationship Id="rId1887" Type="http://schemas.openxmlformats.org/officeDocument/2006/relationships/hyperlink" Target="http://abs.twimg.com/images/themes/theme9/bg.gif" TargetMode="External"/><Relationship Id="rId2938" Type="http://schemas.openxmlformats.org/officeDocument/2006/relationships/hyperlink" Target="http://pbs.twimg.com/profile_images/698043468866654208/zdqX2XW1_normal.jpg" TargetMode="External"/><Relationship Id="rId4293" Type="http://schemas.openxmlformats.org/officeDocument/2006/relationships/hyperlink" Target="https://twitter.com/q8wait" TargetMode="External"/><Relationship Id="rId1747" Type="http://schemas.openxmlformats.org/officeDocument/2006/relationships/hyperlink" Target="http://abs.twimg.com/images/themes/theme1/bg.png" TargetMode="External"/><Relationship Id="rId1954" Type="http://schemas.openxmlformats.org/officeDocument/2006/relationships/hyperlink" Target="http://abs.twimg.com/images/themes/theme1/bg.png" TargetMode="External"/><Relationship Id="rId4153" Type="http://schemas.openxmlformats.org/officeDocument/2006/relationships/hyperlink" Target="https://twitter.com/aoata" TargetMode="External"/><Relationship Id="rId4360" Type="http://schemas.openxmlformats.org/officeDocument/2006/relationships/hyperlink" Target="https://twitter.com/0555689333" TargetMode="External"/><Relationship Id="rId39" Type="http://schemas.openxmlformats.org/officeDocument/2006/relationships/hyperlink" Target="https://t.co/iq1ND0oEPi" TargetMode="External"/><Relationship Id="rId1607" Type="http://schemas.openxmlformats.org/officeDocument/2006/relationships/hyperlink" Target="http://abs.twimg.com/images/themes/theme1/bg.png" TargetMode="External"/><Relationship Id="rId1814" Type="http://schemas.openxmlformats.org/officeDocument/2006/relationships/hyperlink" Target="http://pbs.twimg.com/profile_background_images/376838033/17.jpg" TargetMode="External"/><Relationship Id="rId4013" Type="http://schemas.openxmlformats.org/officeDocument/2006/relationships/hyperlink" Target="https://twitter.com/alajmi98" TargetMode="External"/><Relationship Id="rId4220" Type="http://schemas.openxmlformats.org/officeDocument/2006/relationships/hyperlink" Target="https://twitter.com/allahid" TargetMode="External"/><Relationship Id="rId3779" Type="http://schemas.openxmlformats.org/officeDocument/2006/relationships/hyperlink" Target="https://twitter.com/opticmistic07" TargetMode="External"/><Relationship Id="rId2588" Type="http://schemas.openxmlformats.org/officeDocument/2006/relationships/hyperlink" Target="http://pbs.twimg.com/profile_images/696790245669539845/Adl9yuVK_normal.jpg" TargetMode="External"/><Relationship Id="rId3986" Type="http://schemas.openxmlformats.org/officeDocument/2006/relationships/hyperlink" Target="https://twitter.com/two66m" TargetMode="External"/><Relationship Id="rId1397" Type="http://schemas.openxmlformats.org/officeDocument/2006/relationships/hyperlink" Target="http://abs.twimg.com/images/themes/theme1/bg.png" TargetMode="External"/><Relationship Id="rId2795" Type="http://schemas.openxmlformats.org/officeDocument/2006/relationships/hyperlink" Target="http://pbs.twimg.com/profile_images/378800000303751010/27f6afd01b0bcedff3e9ea2fdafaf8db_normal.jpeg" TargetMode="External"/><Relationship Id="rId3639" Type="http://schemas.openxmlformats.org/officeDocument/2006/relationships/hyperlink" Target="https://twitter.com/mhamadkhair1969" TargetMode="External"/><Relationship Id="rId3846" Type="http://schemas.openxmlformats.org/officeDocument/2006/relationships/hyperlink" Target="https://twitter.com/alanoud11111111" TargetMode="External"/><Relationship Id="rId767" Type="http://schemas.openxmlformats.org/officeDocument/2006/relationships/hyperlink" Target="https://pbs.twimg.com/profile_banners/269548723/1454191014" TargetMode="External"/><Relationship Id="rId974" Type="http://schemas.openxmlformats.org/officeDocument/2006/relationships/hyperlink" Target="https://pbs.twimg.com/profile_banners/2654918948/1443032549" TargetMode="External"/><Relationship Id="rId2448" Type="http://schemas.openxmlformats.org/officeDocument/2006/relationships/hyperlink" Target="http://pbs.twimg.com/profile_images/696715958052909057/vj_nQiND_normal.jpg" TargetMode="External"/><Relationship Id="rId2655" Type="http://schemas.openxmlformats.org/officeDocument/2006/relationships/hyperlink" Target="http://pbs.twimg.com/profile_images/523505055576502273/wLm8gnBe_normal.jpeg" TargetMode="External"/><Relationship Id="rId2862" Type="http://schemas.openxmlformats.org/officeDocument/2006/relationships/hyperlink" Target="http://pbs.twimg.com/profile_images/652195381787410434/4eK0p4Sq_normal.jpg" TargetMode="External"/><Relationship Id="rId3706" Type="http://schemas.openxmlformats.org/officeDocument/2006/relationships/hyperlink" Target="https://twitter.com/ultrasawt" TargetMode="External"/><Relationship Id="rId3913" Type="http://schemas.openxmlformats.org/officeDocument/2006/relationships/hyperlink" Target="https://twitter.com/mooohamd942" TargetMode="External"/><Relationship Id="rId627" Type="http://schemas.openxmlformats.org/officeDocument/2006/relationships/hyperlink" Target="https://pbs.twimg.com/profile_banners/4551971537/1455024032" TargetMode="External"/><Relationship Id="rId834" Type="http://schemas.openxmlformats.org/officeDocument/2006/relationships/hyperlink" Target="https://pbs.twimg.com/profile_banners/1037162342/1356529212" TargetMode="External"/><Relationship Id="rId1257" Type="http://schemas.openxmlformats.org/officeDocument/2006/relationships/hyperlink" Target="http://abs.twimg.com/images/themes/theme1/bg.png" TargetMode="External"/><Relationship Id="rId1464" Type="http://schemas.openxmlformats.org/officeDocument/2006/relationships/hyperlink" Target="http://abs.twimg.com/images/themes/theme1/bg.png" TargetMode="External"/><Relationship Id="rId1671" Type="http://schemas.openxmlformats.org/officeDocument/2006/relationships/hyperlink" Target="http://abs.twimg.com/images/themes/theme1/bg.png" TargetMode="External"/><Relationship Id="rId2308" Type="http://schemas.openxmlformats.org/officeDocument/2006/relationships/hyperlink" Target="http://pbs.twimg.com/profile_images/572334368171016192/uj3IW6nY_normal.jpeg" TargetMode="External"/><Relationship Id="rId2515" Type="http://schemas.openxmlformats.org/officeDocument/2006/relationships/hyperlink" Target="http://pbs.twimg.com/profile_images/700302603322839041/ywYhEETG_normal.png" TargetMode="External"/><Relationship Id="rId2722" Type="http://schemas.openxmlformats.org/officeDocument/2006/relationships/hyperlink" Target="http://pbs.twimg.com/profile_images/693015259410518016/H6WDhZnN_normal.jpg" TargetMode="External"/><Relationship Id="rId901" Type="http://schemas.openxmlformats.org/officeDocument/2006/relationships/hyperlink" Target="https://pbs.twimg.com/profile_banners/725268127/1383045377" TargetMode="External"/><Relationship Id="rId1117" Type="http://schemas.openxmlformats.org/officeDocument/2006/relationships/hyperlink" Target="http://abs.twimg.com/images/themes/theme1/bg.png" TargetMode="External"/><Relationship Id="rId1324" Type="http://schemas.openxmlformats.org/officeDocument/2006/relationships/hyperlink" Target="http://pbs.twimg.com/profile_background_images/786755002/f03dc0ccd1baa6e08a3bd060055e4079.jpeg" TargetMode="External"/><Relationship Id="rId1531" Type="http://schemas.openxmlformats.org/officeDocument/2006/relationships/hyperlink" Target="http://abs.twimg.com/images/themes/theme1/bg.png" TargetMode="External"/><Relationship Id="rId4687" Type="http://schemas.openxmlformats.org/officeDocument/2006/relationships/hyperlink" Target="https://twitter.com/nooralemsn77" TargetMode="External"/><Relationship Id="rId30" Type="http://schemas.openxmlformats.org/officeDocument/2006/relationships/hyperlink" Target="https://t.co/LrcpT6cbBz" TargetMode="External"/><Relationship Id="rId3289" Type="http://schemas.openxmlformats.org/officeDocument/2006/relationships/hyperlink" Target="http://pbs.twimg.com/profile_images/558887209697173504/wYN1wo0X_normal.jpeg" TargetMode="External"/><Relationship Id="rId3496" Type="http://schemas.openxmlformats.org/officeDocument/2006/relationships/hyperlink" Target="http://pbs.twimg.com/profile_images/378800000613149351/85a79d1e4a9d56b035194a69f9aca646_normal.jpeg" TargetMode="External"/><Relationship Id="rId4547" Type="http://schemas.openxmlformats.org/officeDocument/2006/relationships/hyperlink" Target="https://twitter.com/ahmd0949" TargetMode="External"/><Relationship Id="rId2098" Type="http://schemas.openxmlformats.org/officeDocument/2006/relationships/hyperlink" Target="http://abs.twimg.com/images/themes/theme1/bg.png" TargetMode="External"/><Relationship Id="rId3149" Type="http://schemas.openxmlformats.org/officeDocument/2006/relationships/hyperlink" Target="http://pbs.twimg.com/profile_images/2253760377/b22ec66c-9431-4134-99d9-f6abea4e9b66_normal.png" TargetMode="External"/><Relationship Id="rId3356" Type="http://schemas.openxmlformats.org/officeDocument/2006/relationships/hyperlink" Target="http://pbs.twimg.com/profile_images/684246965945761792/ydW6mRqn_normal.jpg" TargetMode="External"/><Relationship Id="rId3563" Type="http://schemas.openxmlformats.org/officeDocument/2006/relationships/hyperlink" Target="https://twitter.com/awadzareb" TargetMode="External"/><Relationship Id="rId4407" Type="http://schemas.openxmlformats.org/officeDocument/2006/relationships/hyperlink" Target="https://twitter.com/sh3sh325" TargetMode="External"/><Relationship Id="rId277" Type="http://schemas.openxmlformats.org/officeDocument/2006/relationships/hyperlink" Target="https://pbs.twimg.com/profile_banners/3285772434/1437521158" TargetMode="External"/><Relationship Id="rId484" Type="http://schemas.openxmlformats.org/officeDocument/2006/relationships/hyperlink" Target="https://pbs.twimg.com/profile_banners/302295682/1439046214" TargetMode="External"/><Relationship Id="rId2165" Type="http://schemas.openxmlformats.org/officeDocument/2006/relationships/hyperlink" Target="http://pbs.twimg.com/profile_background_images/442219369926381569/LS004Rta.jpeg" TargetMode="External"/><Relationship Id="rId3009" Type="http://schemas.openxmlformats.org/officeDocument/2006/relationships/hyperlink" Target="http://pbs.twimg.com/profile_images/682680006951190529/FFqWpE-4_normal.jpg" TargetMode="External"/><Relationship Id="rId3216" Type="http://schemas.openxmlformats.org/officeDocument/2006/relationships/hyperlink" Target="http://pbs.twimg.com/profile_images/627370746730262528/acF5Npgw_normal.jpg" TargetMode="External"/><Relationship Id="rId3770" Type="http://schemas.openxmlformats.org/officeDocument/2006/relationships/hyperlink" Target="https://twitter.com/mulhak" TargetMode="External"/><Relationship Id="rId4614" Type="http://schemas.openxmlformats.org/officeDocument/2006/relationships/hyperlink" Target="https://twitter.com/am750113" TargetMode="External"/><Relationship Id="rId137" Type="http://schemas.openxmlformats.org/officeDocument/2006/relationships/hyperlink" Target="http://t.co/F4ZIuEqIMq" TargetMode="External"/><Relationship Id="rId344" Type="http://schemas.openxmlformats.org/officeDocument/2006/relationships/hyperlink" Target="https://pbs.twimg.com/profile_banners/3259179313/1435572040" TargetMode="External"/><Relationship Id="rId691" Type="http://schemas.openxmlformats.org/officeDocument/2006/relationships/hyperlink" Target="https://pbs.twimg.com/profile_banners/3139498554/1453002819" TargetMode="External"/><Relationship Id="rId2025" Type="http://schemas.openxmlformats.org/officeDocument/2006/relationships/hyperlink" Target="http://abs.twimg.com/images/themes/theme1/bg.png" TargetMode="External"/><Relationship Id="rId2372" Type="http://schemas.openxmlformats.org/officeDocument/2006/relationships/hyperlink" Target="http://pbs.twimg.com/profile_images/604017658376282112/YSBhrGUP_normal.jpg" TargetMode="External"/><Relationship Id="rId3423" Type="http://schemas.openxmlformats.org/officeDocument/2006/relationships/hyperlink" Target="http://abs.twimg.com/sticky/default_profile_images/default_profile_4_normal.png" TargetMode="External"/><Relationship Id="rId3630" Type="http://schemas.openxmlformats.org/officeDocument/2006/relationships/hyperlink" Target="https://twitter.com/najd444444" TargetMode="External"/><Relationship Id="rId551" Type="http://schemas.openxmlformats.org/officeDocument/2006/relationships/hyperlink" Target="https://pbs.twimg.com/profile_banners/2905690472/1435434826" TargetMode="External"/><Relationship Id="rId1181" Type="http://schemas.openxmlformats.org/officeDocument/2006/relationships/hyperlink" Target="http://pbs.twimg.com/profile_background_images/378800000015521783/301556b5d11addd547bdc24065a726dd.png" TargetMode="External"/><Relationship Id="rId2232" Type="http://schemas.openxmlformats.org/officeDocument/2006/relationships/hyperlink" Target="http://abs.twimg.com/images/themes/theme1/bg.png" TargetMode="External"/><Relationship Id="rId204" Type="http://schemas.openxmlformats.org/officeDocument/2006/relationships/hyperlink" Target="https://pbs.twimg.com/profile_banners/267280902/1440366036" TargetMode="External"/><Relationship Id="rId411" Type="http://schemas.openxmlformats.org/officeDocument/2006/relationships/hyperlink" Target="https://pbs.twimg.com/profile_banners/362689973/1417075455" TargetMode="External"/><Relationship Id="rId1041" Type="http://schemas.openxmlformats.org/officeDocument/2006/relationships/hyperlink" Target="https://pbs.twimg.com/profile_banners/2509362359/1455597020" TargetMode="External"/><Relationship Id="rId1998" Type="http://schemas.openxmlformats.org/officeDocument/2006/relationships/hyperlink" Target="http://abs.twimg.com/images/themes/theme1/bg.png" TargetMode="External"/><Relationship Id="rId4197" Type="http://schemas.openxmlformats.org/officeDocument/2006/relationships/hyperlink" Target="https://twitter.com/bmw00900" TargetMode="External"/><Relationship Id="rId1858" Type="http://schemas.openxmlformats.org/officeDocument/2006/relationships/hyperlink" Target="http://abs.twimg.com/images/themes/theme1/bg.png" TargetMode="External"/><Relationship Id="rId4057" Type="http://schemas.openxmlformats.org/officeDocument/2006/relationships/hyperlink" Target="https://twitter.com/lksamedl" TargetMode="External"/><Relationship Id="rId4264" Type="http://schemas.openxmlformats.org/officeDocument/2006/relationships/hyperlink" Target="https://twitter.com/naawaal_1" TargetMode="External"/><Relationship Id="rId4471" Type="http://schemas.openxmlformats.org/officeDocument/2006/relationships/hyperlink" Target="https://twitter.com/bin_isa77" TargetMode="External"/><Relationship Id="rId2909" Type="http://schemas.openxmlformats.org/officeDocument/2006/relationships/hyperlink" Target="http://pbs.twimg.com/profile_images/700491451050754048/dwzlwJsc_normal.jpg" TargetMode="External"/><Relationship Id="rId3073" Type="http://schemas.openxmlformats.org/officeDocument/2006/relationships/hyperlink" Target="http://abs.twimg.com/sticky/default_profile_images/default_profile_1_normal.png" TargetMode="External"/><Relationship Id="rId3280" Type="http://schemas.openxmlformats.org/officeDocument/2006/relationships/hyperlink" Target="http://pbs.twimg.com/profile_images/658028684222201856/zkHuS23i_normal.jpg" TargetMode="External"/><Relationship Id="rId4124" Type="http://schemas.openxmlformats.org/officeDocument/2006/relationships/hyperlink" Target="https://twitter.com/bahrainembfr" TargetMode="External"/><Relationship Id="rId4331" Type="http://schemas.openxmlformats.org/officeDocument/2006/relationships/hyperlink" Target="https://twitter.com/saudiman443" TargetMode="External"/><Relationship Id="rId1718" Type="http://schemas.openxmlformats.org/officeDocument/2006/relationships/hyperlink" Target="http://abs.twimg.com/images/themes/theme4/bg.gif" TargetMode="External"/><Relationship Id="rId1925" Type="http://schemas.openxmlformats.org/officeDocument/2006/relationships/hyperlink" Target="http://abs.twimg.com/images/themes/theme1/bg.png" TargetMode="External"/><Relationship Id="rId3140" Type="http://schemas.openxmlformats.org/officeDocument/2006/relationships/hyperlink" Target="http://pbs.twimg.com/profile_images/687366890608562176/2OsVw74G_normal.jpg" TargetMode="External"/><Relationship Id="rId2699" Type="http://schemas.openxmlformats.org/officeDocument/2006/relationships/hyperlink" Target="http://pbs.twimg.com/profile_images/555760964889354240/IVDdZfwY_normal.jpeg" TargetMode="External"/><Relationship Id="rId3000" Type="http://schemas.openxmlformats.org/officeDocument/2006/relationships/hyperlink" Target="http://pbs.twimg.com/profile_images/686670113920159745/1UY9rHoY_normal.jpg" TargetMode="External"/><Relationship Id="rId3957" Type="http://schemas.openxmlformats.org/officeDocument/2006/relationships/hyperlink" Target="https://twitter.com/ala40eni" TargetMode="External"/><Relationship Id="rId878" Type="http://schemas.openxmlformats.org/officeDocument/2006/relationships/hyperlink" Target="https://pbs.twimg.com/profile_banners/1697508913/1408737571" TargetMode="External"/><Relationship Id="rId2559" Type="http://schemas.openxmlformats.org/officeDocument/2006/relationships/hyperlink" Target="http://pbs.twimg.com/profile_images/593435045827715073/qvSMVHZO_normal.jpg" TargetMode="External"/><Relationship Id="rId2766" Type="http://schemas.openxmlformats.org/officeDocument/2006/relationships/hyperlink" Target="http://pbs.twimg.com/profile_images/697169105992945668/_4poPAEb_normal.jpg" TargetMode="External"/><Relationship Id="rId2973" Type="http://schemas.openxmlformats.org/officeDocument/2006/relationships/hyperlink" Target="http://pbs.twimg.com/profile_images/672634148855504896/qNT8ipKq_normal.jpg" TargetMode="External"/><Relationship Id="rId3817" Type="http://schemas.openxmlformats.org/officeDocument/2006/relationships/hyperlink" Target="https://twitter.com/sarirasheed" TargetMode="External"/><Relationship Id="rId738" Type="http://schemas.openxmlformats.org/officeDocument/2006/relationships/hyperlink" Target="https://pbs.twimg.com/profile_banners/229016785/1443280287" TargetMode="External"/><Relationship Id="rId945" Type="http://schemas.openxmlformats.org/officeDocument/2006/relationships/hyperlink" Target="https://pbs.twimg.com/profile_banners/560477014/1443069629" TargetMode="External"/><Relationship Id="rId1368" Type="http://schemas.openxmlformats.org/officeDocument/2006/relationships/hyperlink" Target="http://abs.twimg.com/images/themes/theme1/bg.png" TargetMode="External"/><Relationship Id="rId1575" Type="http://schemas.openxmlformats.org/officeDocument/2006/relationships/hyperlink" Target="http://abs.twimg.com/images/themes/theme16/bg.gif" TargetMode="External"/><Relationship Id="rId1782" Type="http://schemas.openxmlformats.org/officeDocument/2006/relationships/hyperlink" Target="http://abs.twimg.com/images/themes/theme1/bg.png" TargetMode="External"/><Relationship Id="rId2419" Type="http://schemas.openxmlformats.org/officeDocument/2006/relationships/hyperlink" Target="http://pbs.twimg.com/profile_images/595524488738910208/DPsalgds_normal.png" TargetMode="External"/><Relationship Id="rId2626" Type="http://schemas.openxmlformats.org/officeDocument/2006/relationships/hyperlink" Target="http://pbs.twimg.com/profile_images/698175979672489985/Am4HbStO_normal.jpg" TargetMode="External"/><Relationship Id="rId2833" Type="http://schemas.openxmlformats.org/officeDocument/2006/relationships/hyperlink" Target="http://pbs.twimg.com/profile_images/699009452842864640/nWidkfgj_normal.jpg" TargetMode="External"/><Relationship Id="rId74" Type="http://schemas.openxmlformats.org/officeDocument/2006/relationships/hyperlink" Target="https://t.co/YLN0s5uGck" TargetMode="External"/><Relationship Id="rId805" Type="http://schemas.openxmlformats.org/officeDocument/2006/relationships/hyperlink" Target="https://pbs.twimg.com/profile_banners/606713398/1437910947" TargetMode="External"/><Relationship Id="rId1228" Type="http://schemas.openxmlformats.org/officeDocument/2006/relationships/hyperlink" Target="http://abs.twimg.com/images/themes/theme1/bg.png" TargetMode="External"/><Relationship Id="rId1435" Type="http://schemas.openxmlformats.org/officeDocument/2006/relationships/hyperlink" Target="http://abs.twimg.com/images/themes/theme1/bg.png" TargetMode="External"/><Relationship Id="rId1642" Type="http://schemas.openxmlformats.org/officeDocument/2006/relationships/hyperlink" Target="http://abs.twimg.com/images/themes/theme1/bg.png" TargetMode="External"/><Relationship Id="rId2900" Type="http://schemas.openxmlformats.org/officeDocument/2006/relationships/hyperlink" Target="http://pbs.twimg.com/profile_images/571026551699058689/S7xvPIjm_normal.jpeg" TargetMode="External"/><Relationship Id="rId1502" Type="http://schemas.openxmlformats.org/officeDocument/2006/relationships/hyperlink" Target="http://abs.twimg.com/images/themes/theme1/bg.png" TargetMode="External"/><Relationship Id="rId4658" Type="http://schemas.openxmlformats.org/officeDocument/2006/relationships/hyperlink" Target="https://twitter.com/anody5885" TargetMode="External"/><Relationship Id="rId388" Type="http://schemas.openxmlformats.org/officeDocument/2006/relationships/hyperlink" Target="https://pbs.twimg.com/profile_banners/7916372/1431532473" TargetMode="External"/><Relationship Id="rId2069" Type="http://schemas.openxmlformats.org/officeDocument/2006/relationships/hyperlink" Target="http://abs.twimg.com/images/themes/theme1/bg.png" TargetMode="External"/><Relationship Id="rId3467" Type="http://schemas.openxmlformats.org/officeDocument/2006/relationships/hyperlink" Target="http://pbs.twimg.com/profile_images/688694758571544576/OXEMeQgB_normal.jpg" TargetMode="External"/><Relationship Id="rId3674" Type="http://schemas.openxmlformats.org/officeDocument/2006/relationships/hyperlink" Target="https://twitter.com/msms9333" TargetMode="External"/><Relationship Id="rId3881" Type="http://schemas.openxmlformats.org/officeDocument/2006/relationships/hyperlink" Target="https://twitter.com/d7d711222" TargetMode="External"/><Relationship Id="rId4518" Type="http://schemas.openxmlformats.org/officeDocument/2006/relationships/hyperlink" Target="https://twitter.com/salhq91" TargetMode="External"/><Relationship Id="rId4725" Type="http://schemas.openxmlformats.org/officeDocument/2006/relationships/hyperlink" Target="https://twitter.com/khalid_thamer" TargetMode="External"/><Relationship Id="rId595" Type="http://schemas.openxmlformats.org/officeDocument/2006/relationships/hyperlink" Target="https://pbs.twimg.com/profile_banners/480315209/1424592566" TargetMode="External"/><Relationship Id="rId2276" Type="http://schemas.openxmlformats.org/officeDocument/2006/relationships/hyperlink" Target="http://pbs.twimg.com/profile_images/699551182637760512/jS99dhNH_normal.jpg" TargetMode="External"/><Relationship Id="rId2483" Type="http://schemas.openxmlformats.org/officeDocument/2006/relationships/hyperlink" Target="http://pbs.twimg.com/profile_images/651123265696436224/jGwqjsyE_normal.jpg" TargetMode="External"/><Relationship Id="rId2690" Type="http://schemas.openxmlformats.org/officeDocument/2006/relationships/hyperlink" Target="http://pbs.twimg.com/profile_images/533773926355456000/fCkQrJyr_normal.jpeg" TargetMode="External"/><Relationship Id="rId3327" Type="http://schemas.openxmlformats.org/officeDocument/2006/relationships/hyperlink" Target="http://pbs.twimg.com/profile_images/700970249223544832/zq5-Bnpz_normal.jpg" TargetMode="External"/><Relationship Id="rId3534" Type="http://schemas.openxmlformats.org/officeDocument/2006/relationships/hyperlink" Target="https://twitter.com/al_masry_" TargetMode="External"/><Relationship Id="rId3741" Type="http://schemas.openxmlformats.org/officeDocument/2006/relationships/hyperlink" Target="https://twitter.com/aneeeeeg" TargetMode="External"/><Relationship Id="rId248" Type="http://schemas.openxmlformats.org/officeDocument/2006/relationships/hyperlink" Target="https://pbs.twimg.com/profile_banners/2943126656/1442581968" TargetMode="External"/><Relationship Id="rId455" Type="http://schemas.openxmlformats.org/officeDocument/2006/relationships/hyperlink" Target="https://pbs.twimg.com/profile_banners/919764570/1351888875" TargetMode="External"/><Relationship Id="rId662" Type="http://schemas.openxmlformats.org/officeDocument/2006/relationships/hyperlink" Target="https://pbs.twimg.com/profile_banners/299822130/1443216056" TargetMode="External"/><Relationship Id="rId1085" Type="http://schemas.openxmlformats.org/officeDocument/2006/relationships/hyperlink" Target="https://pbs.twimg.com/profile_banners/2704924675/1455011733" TargetMode="External"/><Relationship Id="rId1292" Type="http://schemas.openxmlformats.org/officeDocument/2006/relationships/hyperlink" Target="http://abs.twimg.com/images/themes/theme1/bg.png" TargetMode="External"/><Relationship Id="rId2136" Type="http://schemas.openxmlformats.org/officeDocument/2006/relationships/hyperlink" Target="http://pbs.twimg.com/profile_background_images/378800000059979713/1332346e62b1dd2732580977378dc436.jpeg" TargetMode="External"/><Relationship Id="rId2343" Type="http://schemas.openxmlformats.org/officeDocument/2006/relationships/hyperlink" Target="http://pbs.twimg.com/profile_images/440739221465096194/iME-KS8h_normal.jpeg" TargetMode="External"/><Relationship Id="rId2550" Type="http://schemas.openxmlformats.org/officeDocument/2006/relationships/hyperlink" Target="http://pbs.twimg.com/profile_images/546364947748253696/-C_qkJ42_normal.jpeg" TargetMode="External"/><Relationship Id="rId3601" Type="http://schemas.openxmlformats.org/officeDocument/2006/relationships/hyperlink" Target="https://twitter.com/rashdanrkih1" TargetMode="External"/><Relationship Id="rId108" Type="http://schemas.openxmlformats.org/officeDocument/2006/relationships/hyperlink" Target="https://t.co/Y0fygBgYOE" TargetMode="External"/><Relationship Id="rId315" Type="http://schemas.openxmlformats.org/officeDocument/2006/relationships/hyperlink" Target="https://pbs.twimg.com/profile_banners/29168972/1351146446" TargetMode="External"/><Relationship Id="rId522" Type="http://schemas.openxmlformats.org/officeDocument/2006/relationships/hyperlink" Target="https://pbs.twimg.com/profile_banners/2949985621/1451549114" TargetMode="External"/><Relationship Id="rId1152" Type="http://schemas.openxmlformats.org/officeDocument/2006/relationships/hyperlink" Target="http://abs.twimg.com/images/themes/theme1/bg.png" TargetMode="External"/><Relationship Id="rId2203" Type="http://schemas.openxmlformats.org/officeDocument/2006/relationships/hyperlink" Target="http://abs.twimg.com/images/themes/theme13/bg.gif" TargetMode="External"/><Relationship Id="rId2410" Type="http://schemas.openxmlformats.org/officeDocument/2006/relationships/hyperlink" Target="http://pbs.twimg.com/profile_images/693870021358010368/nf49OwID_normal.jpg" TargetMode="External"/><Relationship Id="rId1012" Type="http://schemas.openxmlformats.org/officeDocument/2006/relationships/hyperlink" Target="https://pbs.twimg.com/profile_banners/498298549/1451535198" TargetMode="External"/><Relationship Id="rId4168" Type="http://schemas.openxmlformats.org/officeDocument/2006/relationships/hyperlink" Target="https://twitter.com/abdullah_19821" TargetMode="External"/><Relationship Id="rId4375" Type="http://schemas.openxmlformats.org/officeDocument/2006/relationships/hyperlink" Target="https://twitter.com/njm_alshmaal" TargetMode="External"/><Relationship Id="rId1969" Type="http://schemas.openxmlformats.org/officeDocument/2006/relationships/hyperlink" Target="http://abs.twimg.com/images/themes/theme1/bg.png" TargetMode="External"/><Relationship Id="rId3184" Type="http://schemas.openxmlformats.org/officeDocument/2006/relationships/hyperlink" Target="http://pbs.twimg.com/profile_images/524378670794694657/MbmcSvep_normal.jpeg" TargetMode="External"/><Relationship Id="rId4028" Type="http://schemas.openxmlformats.org/officeDocument/2006/relationships/hyperlink" Target="https://twitter.com/mazendana1" TargetMode="External"/><Relationship Id="rId4235" Type="http://schemas.openxmlformats.org/officeDocument/2006/relationships/hyperlink" Target="https://twitter.com/hd_4k" TargetMode="External"/><Relationship Id="rId4582" Type="http://schemas.openxmlformats.org/officeDocument/2006/relationships/hyperlink" Target="https://twitter.com/khalid_alwaled" TargetMode="External"/><Relationship Id="rId1829" Type="http://schemas.openxmlformats.org/officeDocument/2006/relationships/hyperlink" Target="http://abs.twimg.com/images/themes/theme1/bg.png" TargetMode="External"/><Relationship Id="rId3391" Type="http://schemas.openxmlformats.org/officeDocument/2006/relationships/hyperlink" Target="http://pbs.twimg.com/profile_images/647706829456150528/Nd6PkQ02_normal.jpg" TargetMode="External"/><Relationship Id="rId4442" Type="http://schemas.openxmlformats.org/officeDocument/2006/relationships/hyperlink" Target="https://twitter.com/beydounmaya" TargetMode="External"/><Relationship Id="rId3044" Type="http://schemas.openxmlformats.org/officeDocument/2006/relationships/hyperlink" Target="http://pbs.twimg.com/profile_images/632627196255858688/AGpS2uHQ_normal.jpg" TargetMode="External"/><Relationship Id="rId3251" Type="http://schemas.openxmlformats.org/officeDocument/2006/relationships/hyperlink" Target="http://pbs.twimg.com/profile_images/649254297280974848/qjFuz0oq_normal.jpg" TargetMode="External"/><Relationship Id="rId4302" Type="http://schemas.openxmlformats.org/officeDocument/2006/relationships/hyperlink" Target="https://twitter.com/alialtayari" TargetMode="External"/><Relationship Id="rId172" Type="http://schemas.openxmlformats.org/officeDocument/2006/relationships/hyperlink" Target="https://pbs.twimg.com/profile_banners/1625772889/1436401545" TargetMode="External"/><Relationship Id="rId2060" Type="http://schemas.openxmlformats.org/officeDocument/2006/relationships/hyperlink" Target="http://abs.twimg.com/images/themes/theme1/bg.png" TargetMode="External"/><Relationship Id="rId3111" Type="http://schemas.openxmlformats.org/officeDocument/2006/relationships/hyperlink" Target="http://pbs.twimg.com/profile_images/654984738080473088/IJSJfBAJ_normal.jpg" TargetMode="External"/><Relationship Id="rId989" Type="http://schemas.openxmlformats.org/officeDocument/2006/relationships/hyperlink" Target="https://pbs.twimg.com/profile_banners/992025883/1452903062" TargetMode="External"/><Relationship Id="rId2877" Type="http://schemas.openxmlformats.org/officeDocument/2006/relationships/hyperlink" Target="http://pbs.twimg.com/profile_images/619604943696048128/TtIP296g_normal.jpg" TargetMode="External"/><Relationship Id="rId849" Type="http://schemas.openxmlformats.org/officeDocument/2006/relationships/hyperlink" Target="https://pbs.twimg.com/profile_banners/2473030157/1455878573" TargetMode="External"/><Relationship Id="rId1479" Type="http://schemas.openxmlformats.org/officeDocument/2006/relationships/hyperlink" Target="http://pbs.twimg.com/profile_background_images/524369879206330369/_lsa6oWF.jpeg" TargetMode="External"/><Relationship Id="rId1686" Type="http://schemas.openxmlformats.org/officeDocument/2006/relationships/hyperlink" Target="http://abs.twimg.com/images/themes/theme5/bg.gif" TargetMode="External"/><Relationship Id="rId3928" Type="http://schemas.openxmlformats.org/officeDocument/2006/relationships/hyperlink" Target="https://twitter.com/hanodye" TargetMode="External"/><Relationship Id="rId4092" Type="http://schemas.openxmlformats.org/officeDocument/2006/relationships/hyperlink" Target="https://twitter.com/86_jed" TargetMode="External"/><Relationship Id="rId1339" Type="http://schemas.openxmlformats.org/officeDocument/2006/relationships/hyperlink" Target="http://abs.twimg.com/images/themes/theme1/bg.png" TargetMode="External"/><Relationship Id="rId1893" Type="http://schemas.openxmlformats.org/officeDocument/2006/relationships/hyperlink" Target="http://abs.twimg.com/images/themes/theme1/bg.png" TargetMode="External"/><Relationship Id="rId2737" Type="http://schemas.openxmlformats.org/officeDocument/2006/relationships/hyperlink" Target="http://pbs.twimg.com/profile_images/681358771831091200/gyawoHwn_normal.jpg" TargetMode="External"/><Relationship Id="rId2944" Type="http://schemas.openxmlformats.org/officeDocument/2006/relationships/hyperlink" Target="http://pbs.twimg.com/profile_images/489095681492021248/B79Cqaw__normal.jpeg" TargetMode="External"/><Relationship Id="rId709" Type="http://schemas.openxmlformats.org/officeDocument/2006/relationships/hyperlink" Target="https://pbs.twimg.com/profile_banners/3193573010/1432373959" TargetMode="External"/><Relationship Id="rId916" Type="http://schemas.openxmlformats.org/officeDocument/2006/relationships/hyperlink" Target="https://pbs.twimg.com/profile_banners/431862174/1404134182" TargetMode="External"/><Relationship Id="rId1546" Type="http://schemas.openxmlformats.org/officeDocument/2006/relationships/hyperlink" Target="http://abs.twimg.com/images/themes/theme1/bg.png" TargetMode="External"/><Relationship Id="rId1753" Type="http://schemas.openxmlformats.org/officeDocument/2006/relationships/hyperlink" Target="http://abs.twimg.com/images/themes/theme1/bg.png" TargetMode="External"/><Relationship Id="rId1960" Type="http://schemas.openxmlformats.org/officeDocument/2006/relationships/hyperlink" Target="http://abs.twimg.com/images/themes/theme1/bg.png" TargetMode="External"/><Relationship Id="rId2804" Type="http://schemas.openxmlformats.org/officeDocument/2006/relationships/hyperlink" Target="http://pbs.twimg.com/profile_images/697538859941367808/dMvZd6Dp_normal.jpg" TargetMode="External"/><Relationship Id="rId45" Type="http://schemas.openxmlformats.org/officeDocument/2006/relationships/hyperlink" Target="https://t.co/2q3yhzxWxW" TargetMode="External"/><Relationship Id="rId1406" Type="http://schemas.openxmlformats.org/officeDocument/2006/relationships/hyperlink" Target="http://abs.twimg.com/images/themes/theme1/bg.png" TargetMode="External"/><Relationship Id="rId1613" Type="http://schemas.openxmlformats.org/officeDocument/2006/relationships/hyperlink" Target="http://abs.twimg.com/images/themes/theme1/bg.png" TargetMode="External"/><Relationship Id="rId1820" Type="http://schemas.openxmlformats.org/officeDocument/2006/relationships/hyperlink" Target="http://abs.twimg.com/images/themes/theme1/bg.png" TargetMode="External"/><Relationship Id="rId3578" Type="http://schemas.openxmlformats.org/officeDocument/2006/relationships/hyperlink" Target="https://twitter.com/lebanon24" TargetMode="External"/><Relationship Id="rId3785" Type="http://schemas.openxmlformats.org/officeDocument/2006/relationships/hyperlink" Target="https://twitter.com/news_leb_21" TargetMode="External"/><Relationship Id="rId3992" Type="http://schemas.openxmlformats.org/officeDocument/2006/relationships/hyperlink" Target="https://twitter.com/jm5599" TargetMode="External"/><Relationship Id="rId4629" Type="http://schemas.openxmlformats.org/officeDocument/2006/relationships/hyperlink" Target="https://twitter.com/hohoh1399" TargetMode="External"/><Relationship Id="rId499" Type="http://schemas.openxmlformats.org/officeDocument/2006/relationships/hyperlink" Target="https://pbs.twimg.com/profile_banners/3750161532/1454010683" TargetMode="External"/><Relationship Id="rId2387" Type="http://schemas.openxmlformats.org/officeDocument/2006/relationships/hyperlink" Target="http://pbs.twimg.com/profile_images/648771888164900866/5pm2hXZJ_normal.jpg" TargetMode="External"/><Relationship Id="rId2594" Type="http://schemas.openxmlformats.org/officeDocument/2006/relationships/hyperlink" Target="http://pbs.twimg.com/profile_images/648960003638824960/jZ-bUSh-_normal.jpg" TargetMode="External"/><Relationship Id="rId3438" Type="http://schemas.openxmlformats.org/officeDocument/2006/relationships/hyperlink" Target="http://pbs.twimg.com/profile_images/700091670600220672/ekVzJaUc_normal.jpg" TargetMode="External"/><Relationship Id="rId3645" Type="http://schemas.openxmlformats.org/officeDocument/2006/relationships/hyperlink" Target="https://twitter.com/rayan__syria" TargetMode="External"/><Relationship Id="rId3852" Type="http://schemas.openxmlformats.org/officeDocument/2006/relationships/hyperlink" Target="https://twitter.com/mofreh_abonaser" TargetMode="External"/><Relationship Id="rId359" Type="http://schemas.openxmlformats.org/officeDocument/2006/relationships/hyperlink" Target="https://pbs.twimg.com/profile_banners/1179723349/1429293808" TargetMode="External"/><Relationship Id="rId566" Type="http://schemas.openxmlformats.org/officeDocument/2006/relationships/hyperlink" Target="https://pbs.twimg.com/profile_banners/843868542/1452111574" TargetMode="External"/><Relationship Id="rId773" Type="http://schemas.openxmlformats.org/officeDocument/2006/relationships/hyperlink" Target="https://pbs.twimg.com/profile_banners/386707069/1357852061" TargetMode="External"/><Relationship Id="rId1196" Type="http://schemas.openxmlformats.org/officeDocument/2006/relationships/hyperlink" Target="http://abs.twimg.com/images/themes/theme1/bg.png" TargetMode="External"/><Relationship Id="rId2247" Type="http://schemas.openxmlformats.org/officeDocument/2006/relationships/hyperlink" Target="http://abs.twimg.com/images/themes/theme1/bg.png" TargetMode="External"/><Relationship Id="rId2454" Type="http://schemas.openxmlformats.org/officeDocument/2006/relationships/hyperlink" Target="http://pbs.twimg.com/profile_images/674799907962798080/7IKPxj6d_normal.jpg" TargetMode="External"/><Relationship Id="rId3505" Type="http://schemas.openxmlformats.org/officeDocument/2006/relationships/hyperlink" Target="https://twitter.com/mohamedsharef" TargetMode="External"/><Relationship Id="rId219" Type="http://schemas.openxmlformats.org/officeDocument/2006/relationships/hyperlink" Target="https://pbs.twimg.com/profile_banners/421672373/1449607810" TargetMode="External"/><Relationship Id="rId426" Type="http://schemas.openxmlformats.org/officeDocument/2006/relationships/hyperlink" Target="https://pbs.twimg.com/profile_banners/580227859/1450339283" TargetMode="External"/><Relationship Id="rId633" Type="http://schemas.openxmlformats.org/officeDocument/2006/relationships/hyperlink" Target="https://pbs.twimg.com/profile_banners/592389241/1388599858" TargetMode="External"/><Relationship Id="rId980" Type="http://schemas.openxmlformats.org/officeDocument/2006/relationships/hyperlink" Target="https://pbs.twimg.com/profile_banners/701537158/1451780776" TargetMode="External"/><Relationship Id="rId1056" Type="http://schemas.openxmlformats.org/officeDocument/2006/relationships/hyperlink" Target="https://pbs.twimg.com/profile_banners/4894800521/1455407715" TargetMode="External"/><Relationship Id="rId1263" Type="http://schemas.openxmlformats.org/officeDocument/2006/relationships/hyperlink" Target="http://abs.twimg.com/images/themes/theme19/bg.gif" TargetMode="External"/><Relationship Id="rId2107" Type="http://schemas.openxmlformats.org/officeDocument/2006/relationships/hyperlink" Target="http://abs.twimg.com/images/themes/theme1/bg.png" TargetMode="External"/><Relationship Id="rId2314" Type="http://schemas.openxmlformats.org/officeDocument/2006/relationships/hyperlink" Target="http://pbs.twimg.com/profile_images/572684500112523264/E5JEWqLg_normal.jpeg" TargetMode="External"/><Relationship Id="rId2661" Type="http://schemas.openxmlformats.org/officeDocument/2006/relationships/hyperlink" Target="http://pbs.twimg.com/profile_images/688028539204034561/3NimmAaE_normal.jpg" TargetMode="External"/><Relationship Id="rId3712" Type="http://schemas.openxmlformats.org/officeDocument/2006/relationships/hyperlink" Target="https://twitter.com/hhakkkkkkkkkk" TargetMode="External"/><Relationship Id="rId840" Type="http://schemas.openxmlformats.org/officeDocument/2006/relationships/hyperlink" Target="https://pbs.twimg.com/profile_banners/583313086/1399338217" TargetMode="External"/><Relationship Id="rId1470" Type="http://schemas.openxmlformats.org/officeDocument/2006/relationships/hyperlink" Target="http://abs.twimg.com/images/themes/theme1/bg.png" TargetMode="External"/><Relationship Id="rId2521" Type="http://schemas.openxmlformats.org/officeDocument/2006/relationships/hyperlink" Target="http://pbs.twimg.com/profile_images/573942470771273728/dLWuV7ic_normal.png" TargetMode="External"/><Relationship Id="rId4279" Type="http://schemas.openxmlformats.org/officeDocument/2006/relationships/hyperlink" Target="https://twitter.com/aldebo1985" TargetMode="External"/><Relationship Id="rId700" Type="http://schemas.openxmlformats.org/officeDocument/2006/relationships/hyperlink" Target="https://pbs.twimg.com/profile_banners/454210772/1355350629" TargetMode="External"/><Relationship Id="rId1123" Type="http://schemas.openxmlformats.org/officeDocument/2006/relationships/hyperlink" Target="http://abs.twimg.com/images/themes/theme1/bg.png" TargetMode="External"/><Relationship Id="rId1330" Type="http://schemas.openxmlformats.org/officeDocument/2006/relationships/hyperlink" Target="http://abs.twimg.com/images/themes/theme1/bg.png" TargetMode="External"/><Relationship Id="rId3088" Type="http://schemas.openxmlformats.org/officeDocument/2006/relationships/hyperlink" Target="http://pbs.twimg.com/profile_images/684149357889896451/Ln8YL-sk_normal.jpg" TargetMode="External"/><Relationship Id="rId4486" Type="http://schemas.openxmlformats.org/officeDocument/2006/relationships/hyperlink" Target="https://twitter.com/hufos4561" TargetMode="External"/><Relationship Id="rId4693" Type="http://schemas.openxmlformats.org/officeDocument/2006/relationships/hyperlink" Target="https://twitter.com/sed409" TargetMode="External"/><Relationship Id="rId3295" Type="http://schemas.openxmlformats.org/officeDocument/2006/relationships/hyperlink" Target="http://pbs.twimg.com/profile_images/648348934604111873/z_lqNyT-_normal.jpg" TargetMode="External"/><Relationship Id="rId4139" Type="http://schemas.openxmlformats.org/officeDocument/2006/relationships/hyperlink" Target="https://twitter.com/a80t89" TargetMode="External"/><Relationship Id="rId4346" Type="http://schemas.openxmlformats.org/officeDocument/2006/relationships/hyperlink" Target="https://twitter.com/majidahmri" TargetMode="External"/><Relationship Id="rId4553" Type="http://schemas.openxmlformats.org/officeDocument/2006/relationships/hyperlink" Target="https://twitter.com/faizalfalah" TargetMode="External"/><Relationship Id="rId3155" Type="http://schemas.openxmlformats.org/officeDocument/2006/relationships/hyperlink" Target="http://pbs.twimg.com/profile_images/690936453711425537/Mndo6L0p_normal.jpg" TargetMode="External"/><Relationship Id="rId3362" Type="http://schemas.openxmlformats.org/officeDocument/2006/relationships/hyperlink" Target="http://pbs.twimg.com/profile_images/696078453523804160/opDJbwHD_normal.jpg" TargetMode="External"/><Relationship Id="rId4206" Type="http://schemas.openxmlformats.org/officeDocument/2006/relationships/hyperlink" Target="https://twitter.com/saleht1776" TargetMode="External"/><Relationship Id="rId4413" Type="http://schemas.openxmlformats.org/officeDocument/2006/relationships/hyperlink" Target="https://twitter.com/neqash" TargetMode="External"/><Relationship Id="rId4620" Type="http://schemas.openxmlformats.org/officeDocument/2006/relationships/hyperlink" Target="https://twitter.com/saqeralsaqer14" TargetMode="External"/><Relationship Id="rId283" Type="http://schemas.openxmlformats.org/officeDocument/2006/relationships/hyperlink" Target="https://pbs.twimg.com/profile_banners/416873237/1430652618" TargetMode="External"/><Relationship Id="rId490" Type="http://schemas.openxmlformats.org/officeDocument/2006/relationships/hyperlink" Target="https://pbs.twimg.com/profile_banners/2673889181/1453599525" TargetMode="External"/><Relationship Id="rId2171" Type="http://schemas.openxmlformats.org/officeDocument/2006/relationships/hyperlink" Target="http://abs.twimg.com/images/themes/theme1/bg.png" TargetMode="External"/><Relationship Id="rId3015" Type="http://schemas.openxmlformats.org/officeDocument/2006/relationships/hyperlink" Target="http://pbs.twimg.com/profile_images/683208464794038272/2o98a9Iq_normal.jpg" TargetMode="External"/><Relationship Id="rId3222" Type="http://schemas.openxmlformats.org/officeDocument/2006/relationships/hyperlink" Target="http://pbs.twimg.com/profile_images/543397240199319552/JGiZMAk-_normal.jpeg" TargetMode="External"/><Relationship Id="rId143" Type="http://schemas.openxmlformats.org/officeDocument/2006/relationships/hyperlink" Target="https://t.co/1Yr97prBvP" TargetMode="External"/><Relationship Id="rId350" Type="http://schemas.openxmlformats.org/officeDocument/2006/relationships/hyperlink" Target="https://pbs.twimg.com/profile_banners/1051316803/1455627104" TargetMode="External"/><Relationship Id="rId2031" Type="http://schemas.openxmlformats.org/officeDocument/2006/relationships/hyperlink" Target="http://abs.twimg.com/images/themes/theme1/bg.png" TargetMode="External"/><Relationship Id="rId9" Type="http://schemas.openxmlformats.org/officeDocument/2006/relationships/hyperlink" Target="https://t.co/4SrmvcMsiz" TargetMode="External"/><Relationship Id="rId210" Type="http://schemas.openxmlformats.org/officeDocument/2006/relationships/hyperlink" Target="https://pbs.twimg.com/profile_banners/1367260207/1446229455" TargetMode="External"/><Relationship Id="rId2988" Type="http://schemas.openxmlformats.org/officeDocument/2006/relationships/hyperlink" Target="http://pbs.twimg.com/profile_images/650146937652576257/tBfynVbi_normal.jpg" TargetMode="External"/><Relationship Id="rId1797" Type="http://schemas.openxmlformats.org/officeDocument/2006/relationships/hyperlink" Target="http://abs.twimg.com/images/themes/theme1/bg.png" TargetMode="External"/><Relationship Id="rId2848" Type="http://schemas.openxmlformats.org/officeDocument/2006/relationships/hyperlink" Target="http://pbs.twimg.com/profile_images/700798618404573184/ii817WcG_normal.jpg" TargetMode="External"/><Relationship Id="rId89" Type="http://schemas.openxmlformats.org/officeDocument/2006/relationships/hyperlink" Target="https://t.co/I78XNIkOP0" TargetMode="External"/><Relationship Id="rId1657" Type="http://schemas.openxmlformats.org/officeDocument/2006/relationships/hyperlink" Target="http://abs.twimg.com/images/themes/theme1/bg.png" TargetMode="External"/><Relationship Id="rId1864" Type="http://schemas.openxmlformats.org/officeDocument/2006/relationships/hyperlink" Target="http://abs.twimg.com/images/themes/theme1/bg.png" TargetMode="External"/><Relationship Id="rId2708" Type="http://schemas.openxmlformats.org/officeDocument/2006/relationships/hyperlink" Target="http://pbs.twimg.com/profile_images/1877661538/sala_normal.jpg" TargetMode="External"/><Relationship Id="rId2915" Type="http://schemas.openxmlformats.org/officeDocument/2006/relationships/hyperlink" Target="http://pbs.twimg.com/profile_images/691082745024532481/mB_4C777_normal.jpg" TargetMode="External"/><Relationship Id="rId4063" Type="http://schemas.openxmlformats.org/officeDocument/2006/relationships/hyperlink" Target="https://twitter.com/sam_2o16" TargetMode="External"/><Relationship Id="rId4270" Type="http://schemas.openxmlformats.org/officeDocument/2006/relationships/hyperlink" Target="https://twitter.com/abofaisal62012" TargetMode="External"/><Relationship Id="rId1517" Type="http://schemas.openxmlformats.org/officeDocument/2006/relationships/hyperlink" Target="http://abs.twimg.com/images/themes/theme15/bg.png" TargetMode="External"/><Relationship Id="rId1724" Type="http://schemas.openxmlformats.org/officeDocument/2006/relationships/hyperlink" Target="http://abs.twimg.com/images/themes/theme1/bg.png" TargetMode="External"/><Relationship Id="rId4130" Type="http://schemas.openxmlformats.org/officeDocument/2006/relationships/hyperlink" Target="https://twitter.com/alsamelf" TargetMode="External"/><Relationship Id="rId16" Type="http://schemas.openxmlformats.org/officeDocument/2006/relationships/hyperlink" Target="https://t.co/UC3WBR0Dv4" TargetMode="External"/><Relationship Id="rId1931" Type="http://schemas.openxmlformats.org/officeDocument/2006/relationships/hyperlink" Target="http://abs.twimg.com/images/themes/theme12/bg.gif" TargetMode="External"/><Relationship Id="rId3689" Type="http://schemas.openxmlformats.org/officeDocument/2006/relationships/hyperlink" Target="https://twitter.com/mohmd_hakim" TargetMode="External"/><Relationship Id="rId3896" Type="http://schemas.openxmlformats.org/officeDocument/2006/relationships/hyperlink" Target="https://twitter.com/shagah12" TargetMode="External"/><Relationship Id="rId2498" Type="http://schemas.openxmlformats.org/officeDocument/2006/relationships/hyperlink" Target="http://pbs.twimg.com/profile_images/699070899815849984/qhKblEME_normal.jpg" TargetMode="External"/><Relationship Id="rId3549" Type="http://schemas.openxmlformats.org/officeDocument/2006/relationships/hyperlink" Target="https://twitter.com/sherif_nouh" TargetMode="External"/><Relationship Id="rId677" Type="http://schemas.openxmlformats.org/officeDocument/2006/relationships/hyperlink" Target="https://pbs.twimg.com/profile_banners/1197081714/1443206980" TargetMode="External"/><Relationship Id="rId2358" Type="http://schemas.openxmlformats.org/officeDocument/2006/relationships/hyperlink" Target="http://pbs.twimg.com/profile_images/679924355577606144/5MHsHUPw_normal.jpg" TargetMode="External"/><Relationship Id="rId3756" Type="http://schemas.openxmlformats.org/officeDocument/2006/relationships/hyperlink" Target="https://twitter.com/nadimkoteich" TargetMode="External"/><Relationship Id="rId3963" Type="http://schemas.openxmlformats.org/officeDocument/2006/relationships/hyperlink" Target="https://twitter.com/947915" TargetMode="External"/><Relationship Id="rId884" Type="http://schemas.openxmlformats.org/officeDocument/2006/relationships/hyperlink" Target="https://pbs.twimg.com/profile_banners/2246305754/1448978379" TargetMode="External"/><Relationship Id="rId2565" Type="http://schemas.openxmlformats.org/officeDocument/2006/relationships/hyperlink" Target="http://pbs.twimg.com/profile_images/587678301516201984/iOb1Zk2k_normal.jpg" TargetMode="External"/><Relationship Id="rId2772" Type="http://schemas.openxmlformats.org/officeDocument/2006/relationships/hyperlink" Target="http://abs.twimg.com/sticky/default_profile_images/default_profile_1_normal.png" TargetMode="External"/><Relationship Id="rId3409" Type="http://schemas.openxmlformats.org/officeDocument/2006/relationships/hyperlink" Target="http://pbs.twimg.com/profile_images/660075338794336256/5S2UuE7F_normal.png" TargetMode="External"/><Relationship Id="rId3616" Type="http://schemas.openxmlformats.org/officeDocument/2006/relationships/hyperlink" Target="https://twitter.com/joemaalouftv" TargetMode="External"/><Relationship Id="rId3823" Type="http://schemas.openxmlformats.org/officeDocument/2006/relationships/hyperlink" Target="https://twitter.com/hu56443445" TargetMode="External"/><Relationship Id="rId537" Type="http://schemas.openxmlformats.org/officeDocument/2006/relationships/hyperlink" Target="https://pbs.twimg.com/profile_banners/3147886040/1450070602" TargetMode="External"/><Relationship Id="rId744" Type="http://schemas.openxmlformats.org/officeDocument/2006/relationships/hyperlink" Target="https://pbs.twimg.com/profile_banners/3021578352/1424433787" TargetMode="External"/><Relationship Id="rId951" Type="http://schemas.openxmlformats.org/officeDocument/2006/relationships/hyperlink" Target="https://pbs.twimg.com/profile_banners/2159572603/1426247908" TargetMode="External"/><Relationship Id="rId1167" Type="http://schemas.openxmlformats.org/officeDocument/2006/relationships/hyperlink" Target="http://abs.twimg.com/images/themes/theme2/bg.gif" TargetMode="External"/><Relationship Id="rId1374" Type="http://schemas.openxmlformats.org/officeDocument/2006/relationships/hyperlink" Target="http://abs.twimg.com/images/themes/theme2/bg.gif" TargetMode="External"/><Relationship Id="rId1581" Type="http://schemas.openxmlformats.org/officeDocument/2006/relationships/hyperlink" Target="http://abs.twimg.com/images/themes/theme1/bg.png" TargetMode="External"/><Relationship Id="rId2218" Type="http://schemas.openxmlformats.org/officeDocument/2006/relationships/hyperlink" Target="http://abs.twimg.com/images/themes/theme1/bg.png" TargetMode="External"/><Relationship Id="rId2425" Type="http://schemas.openxmlformats.org/officeDocument/2006/relationships/hyperlink" Target="http://pbs.twimg.com/profile_images/510720121711497216/Bf5xOl5E_normal.jpeg" TargetMode="External"/><Relationship Id="rId2632" Type="http://schemas.openxmlformats.org/officeDocument/2006/relationships/hyperlink" Target="http://pbs.twimg.com/profile_images/690308112507617281/DUPo-OAi_normal.jpg" TargetMode="External"/><Relationship Id="rId80" Type="http://schemas.openxmlformats.org/officeDocument/2006/relationships/hyperlink" Target="https://t.co/ekZAbb0o0O" TargetMode="External"/><Relationship Id="rId604" Type="http://schemas.openxmlformats.org/officeDocument/2006/relationships/hyperlink" Target="https://pbs.twimg.com/profile_banners/574047158/1455775088" TargetMode="External"/><Relationship Id="rId811" Type="http://schemas.openxmlformats.org/officeDocument/2006/relationships/hyperlink" Target="https://pbs.twimg.com/profile_banners/532773875/1452901387" TargetMode="External"/><Relationship Id="rId1027" Type="http://schemas.openxmlformats.org/officeDocument/2006/relationships/hyperlink" Target="https://pbs.twimg.com/profile_banners/2726752734/1422421859" TargetMode="External"/><Relationship Id="rId1234" Type="http://schemas.openxmlformats.org/officeDocument/2006/relationships/hyperlink" Target="http://abs.twimg.com/images/themes/theme1/bg.png" TargetMode="External"/><Relationship Id="rId1441" Type="http://schemas.openxmlformats.org/officeDocument/2006/relationships/hyperlink" Target="http://abs.twimg.com/images/themes/theme1/bg.png" TargetMode="External"/><Relationship Id="rId4597" Type="http://schemas.openxmlformats.org/officeDocument/2006/relationships/hyperlink" Target="https://twitter.com/a_f_a_26" TargetMode="External"/><Relationship Id="rId1301" Type="http://schemas.openxmlformats.org/officeDocument/2006/relationships/hyperlink" Target="http://pbs.twimg.com/profile_background_images/378800000112943606/3a6719d44c22a54efb60945fcf81b096.jpeg" TargetMode="External"/><Relationship Id="rId3199" Type="http://schemas.openxmlformats.org/officeDocument/2006/relationships/hyperlink" Target="http://pbs.twimg.com/profile_images/683679427461537793/iUi5vUe7_normal.jpg" TargetMode="External"/><Relationship Id="rId4457" Type="http://schemas.openxmlformats.org/officeDocument/2006/relationships/hyperlink" Target="https://twitter.com/nto11111" TargetMode="External"/><Relationship Id="rId4664" Type="http://schemas.openxmlformats.org/officeDocument/2006/relationships/hyperlink" Target="https://twitter.com/nancyne3meh" TargetMode="External"/><Relationship Id="rId3059" Type="http://schemas.openxmlformats.org/officeDocument/2006/relationships/hyperlink" Target="http://pbs.twimg.com/profile_images/658197862027763712/Q-gfpWrk_normal.jpg" TargetMode="External"/><Relationship Id="rId3266" Type="http://schemas.openxmlformats.org/officeDocument/2006/relationships/hyperlink" Target="http://pbs.twimg.com/profile_images/690322770069176320/1A-Gqgmx_normal.jpg" TargetMode="External"/><Relationship Id="rId3473" Type="http://schemas.openxmlformats.org/officeDocument/2006/relationships/hyperlink" Target="http://pbs.twimg.com/profile_images/697152600941133824/6MztQbGw_normal.jpg" TargetMode="External"/><Relationship Id="rId4317" Type="http://schemas.openxmlformats.org/officeDocument/2006/relationships/hyperlink" Target="https://twitter.com/bnbn__ksa" TargetMode="External"/><Relationship Id="rId4524" Type="http://schemas.openxmlformats.org/officeDocument/2006/relationships/hyperlink" Target="https://twitter.com/fahadhu525" TargetMode="External"/><Relationship Id="rId187" Type="http://schemas.openxmlformats.org/officeDocument/2006/relationships/hyperlink" Target="https://pbs.twimg.com/profile_banners/489542433/1412628357" TargetMode="External"/><Relationship Id="rId394" Type="http://schemas.openxmlformats.org/officeDocument/2006/relationships/hyperlink" Target="https://pbs.twimg.com/profile_banners/248195170/1446106407" TargetMode="External"/><Relationship Id="rId2075" Type="http://schemas.openxmlformats.org/officeDocument/2006/relationships/hyperlink" Target="http://abs.twimg.com/images/themes/theme1/bg.png" TargetMode="External"/><Relationship Id="rId2282" Type="http://schemas.openxmlformats.org/officeDocument/2006/relationships/hyperlink" Target="http://pbs.twimg.com/profile_images/695308103349362688/j1CnKcN2_normal.jpg" TargetMode="External"/><Relationship Id="rId3126" Type="http://schemas.openxmlformats.org/officeDocument/2006/relationships/hyperlink" Target="http://pbs.twimg.com/profile_images/559539072356474880/01epuJ6e_normal.jpeg" TargetMode="External"/><Relationship Id="rId3680" Type="http://schemas.openxmlformats.org/officeDocument/2006/relationships/hyperlink" Target="https://twitter.com/satam25595849" TargetMode="External"/><Relationship Id="rId4731" Type="http://schemas.openxmlformats.org/officeDocument/2006/relationships/table" Target="../tables/table2.xml"/><Relationship Id="rId254" Type="http://schemas.openxmlformats.org/officeDocument/2006/relationships/hyperlink" Target="https://pbs.twimg.com/profile_banners/217559031/1393761079" TargetMode="External"/><Relationship Id="rId1091" Type="http://schemas.openxmlformats.org/officeDocument/2006/relationships/hyperlink" Target="https://pbs.twimg.com/profile_banners/1400221082/1439530221" TargetMode="External"/><Relationship Id="rId3333" Type="http://schemas.openxmlformats.org/officeDocument/2006/relationships/hyperlink" Target="http://pbs.twimg.com/profile_images/461885857612709888/RzP9-vcG_normal.jpeg" TargetMode="External"/><Relationship Id="rId3540" Type="http://schemas.openxmlformats.org/officeDocument/2006/relationships/hyperlink" Target="https://twitter.com/amerah_5324" TargetMode="External"/><Relationship Id="rId114" Type="http://schemas.openxmlformats.org/officeDocument/2006/relationships/hyperlink" Target="http://t.co/4N5P7UxeJb" TargetMode="External"/><Relationship Id="rId461" Type="http://schemas.openxmlformats.org/officeDocument/2006/relationships/hyperlink" Target="https://pbs.twimg.com/profile_banners/200071572/1451772601" TargetMode="External"/><Relationship Id="rId2142" Type="http://schemas.openxmlformats.org/officeDocument/2006/relationships/hyperlink" Target="http://abs.twimg.com/images/themes/theme9/bg.gif" TargetMode="External"/><Relationship Id="rId3400" Type="http://schemas.openxmlformats.org/officeDocument/2006/relationships/hyperlink" Target="http://pbs.twimg.com/profile_images/615345631507296256/uNo1RHut_normal.jpg" TargetMode="External"/><Relationship Id="rId321" Type="http://schemas.openxmlformats.org/officeDocument/2006/relationships/hyperlink" Target="https://pbs.twimg.com/profile_banners/540407823/1381231894" TargetMode="External"/><Relationship Id="rId2002" Type="http://schemas.openxmlformats.org/officeDocument/2006/relationships/hyperlink" Target="http://abs.twimg.com/images/themes/theme1/bg.png" TargetMode="External"/><Relationship Id="rId2959" Type="http://schemas.openxmlformats.org/officeDocument/2006/relationships/hyperlink" Target="http://pbs.twimg.com/profile_images/2315521746/81oQ5GY5_normal" TargetMode="External"/><Relationship Id="rId1768" Type="http://schemas.openxmlformats.org/officeDocument/2006/relationships/hyperlink" Target="http://abs.twimg.com/images/themes/theme1/bg.png" TargetMode="External"/><Relationship Id="rId2819" Type="http://schemas.openxmlformats.org/officeDocument/2006/relationships/hyperlink" Target="http://pbs.twimg.com/profile_images/594874033457401856/d1uCE2wv_normal.jpg" TargetMode="External"/><Relationship Id="rId4174" Type="http://schemas.openxmlformats.org/officeDocument/2006/relationships/hyperlink" Target="https://twitter.com/alq_faisal" TargetMode="External"/><Relationship Id="rId4381" Type="http://schemas.openxmlformats.org/officeDocument/2006/relationships/hyperlink" Target="https://twitter.com/retweet_yem" TargetMode="External"/><Relationship Id="rId1628" Type="http://schemas.openxmlformats.org/officeDocument/2006/relationships/hyperlink" Target="http://abs.twimg.com/images/themes/theme1/bg.png" TargetMode="External"/><Relationship Id="rId1975" Type="http://schemas.openxmlformats.org/officeDocument/2006/relationships/hyperlink" Target="http://abs.twimg.com/images/themes/theme1/bg.png" TargetMode="External"/><Relationship Id="rId3190" Type="http://schemas.openxmlformats.org/officeDocument/2006/relationships/hyperlink" Target="http://pbs.twimg.com/profile_images/650464246220914688/Ll5IeA9v_normal.jpg" TargetMode="External"/><Relationship Id="rId4034" Type="http://schemas.openxmlformats.org/officeDocument/2006/relationships/hyperlink" Target="https://twitter.com/kh_f92" TargetMode="External"/><Relationship Id="rId4241" Type="http://schemas.openxmlformats.org/officeDocument/2006/relationships/hyperlink" Target="https://twitter.com/talal40" TargetMode="External"/><Relationship Id="rId1835" Type="http://schemas.openxmlformats.org/officeDocument/2006/relationships/hyperlink" Target="http://abs.twimg.com/images/themes/theme1/bg.png" TargetMode="External"/><Relationship Id="rId3050" Type="http://schemas.openxmlformats.org/officeDocument/2006/relationships/hyperlink" Target="http://pbs.twimg.com/profile_images/542639299976376320/XIg6vcRs_normal.jpeg" TargetMode="External"/><Relationship Id="rId4101" Type="http://schemas.openxmlformats.org/officeDocument/2006/relationships/hyperlink" Target="https://twitter.com/faisal16_" TargetMode="External"/><Relationship Id="rId1902" Type="http://schemas.openxmlformats.org/officeDocument/2006/relationships/hyperlink" Target="http://abs.twimg.com/images/themes/theme1/bg.png" TargetMode="External"/><Relationship Id="rId3867" Type="http://schemas.openxmlformats.org/officeDocument/2006/relationships/hyperlink" Target="https://twitter.com/jhf_88" TargetMode="External"/><Relationship Id="rId788" Type="http://schemas.openxmlformats.org/officeDocument/2006/relationships/hyperlink" Target="https://pbs.twimg.com/profile_banners/510906609/1449150966" TargetMode="External"/><Relationship Id="rId995" Type="http://schemas.openxmlformats.org/officeDocument/2006/relationships/hyperlink" Target="https://pbs.twimg.com/profile_banners/433622410/1446583782" TargetMode="External"/><Relationship Id="rId2469" Type="http://schemas.openxmlformats.org/officeDocument/2006/relationships/hyperlink" Target="http://pbs.twimg.com/profile_images/687663690905169920/LS4KO5rX_normal.jpg" TargetMode="External"/><Relationship Id="rId2676" Type="http://schemas.openxmlformats.org/officeDocument/2006/relationships/hyperlink" Target="http://abs.twimg.com/sticky/default_profile_images/default_profile_2_normal.png" TargetMode="External"/><Relationship Id="rId2883" Type="http://schemas.openxmlformats.org/officeDocument/2006/relationships/hyperlink" Target="http://pbs.twimg.com/profile_images/418404553022005248/hOzRUsfR_normal.jpeg" TargetMode="External"/><Relationship Id="rId3727" Type="http://schemas.openxmlformats.org/officeDocument/2006/relationships/hyperlink" Target="https://twitter.com/nuuhaa88" TargetMode="External"/><Relationship Id="rId3934" Type="http://schemas.openxmlformats.org/officeDocument/2006/relationships/hyperlink" Target="https://twitter.com/khaledlahhham19" TargetMode="External"/><Relationship Id="rId648" Type="http://schemas.openxmlformats.org/officeDocument/2006/relationships/hyperlink" Target="https://pbs.twimg.com/profile_banners/4374634229/1455211867" TargetMode="External"/><Relationship Id="rId855" Type="http://schemas.openxmlformats.org/officeDocument/2006/relationships/hyperlink" Target="https://pbs.twimg.com/profile_banners/3276964345/1453075675" TargetMode="External"/><Relationship Id="rId1278" Type="http://schemas.openxmlformats.org/officeDocument/2006/relationships/hyperlink" Target="http://abs.twimg.com/images/themes/theme1/bg.png" TargetMode="External"/><Relationship Id="rId1485" Type="http://schemas.openxmlformats.org/officeDocument/2006/relationships/hyperlink" Target="http://abs.twimg.com/images/themes/theme1/bg.png" TargetMode="External"/><Relationship Id="rId1692" Type="http://schemas.openxmlformats.org/officeDocument/2006/relationships/hyperlink" Target="http://abs.twimg.com/images/themes/theme7/bg.gif" TargetMode="External"/><Relationship Id="rId2329" Type="http://schemas.openxmlformats.org/officeDocument/2006/relationships/hyperlink" Target="http://pbs.twimg.com/profile_images/691389804118933504/vMqaUOEo_normal.jpg" TargetMode="External"/><Relationship Id="rId2536" Type="http://schemas.openxmlformats.org/officeDocument/2006/relationships/hyperlink" Target="http://pbs.twimg.com/profile_images/643645175961513985/5kwzilAf_normal.jpg" TargetMode="External"/><Relationship Id="rId2743" Type="http://schemas.openxmlformats.org/officeDocument/2006/relationships/hyperlink" Target="http://abs.twimg.com/sticky/default_profile_images/default_profile_5_normal.png" TargetMode="External"/><Relationship Id="rId508" Type="http://schemas.openxmlformats.org/officeDocument/2006/relationships/hyperlink" Target="https://pbs.twimg.com/profile_banners/2894305826/1425853614" TargetMode="External"/><Relationship Id="rId715" Type="http://schemas.openxmlformats.org/officeDocument/2006/relationships/hyperlink" Target="https://pbs.twimg.com/profile_banners/1866809700/1431732273" TargetMode="External"/><Relationship Id="rId922" Type="http://schemas.openxmlformats.org/officeDocument/2006/relationships/hyperlink" Target="https://pbs.twimg.com/profile_banners/627264019/1377277836" TargetMode="External"/><Relationship Id="rId1138" Type="http://schemas.openxmlformats.org/officeDocument/2006/relationships/hyperlink" Target="http://abs.twimg.com/images/themes/theme1/bg.png" TargetMode="External"/><Relationship Id="rId1345" Type="http://schemas.openxmlformats.org/officeDocument/2006/relationships/hyperlink" Target="http://abs.twimg.com/images/themes/theme1/bg.png" TargetMode="External"/><Relationship Id="rId1552" Type="http://schemas.openxmlformats.org/officeDocument/2006/relationships/hyperlink" Target="http://pbs.twimg.com/profile_background_images/471716367/______________.jpg" TargetMode="External"/><Relationship Id="rId2603" Type="http://schemas.openxmlformats.org/officeDocument/2006/relationships/hyperlink" Target="http://pbs.twimg.com/profile_images/460073372958093312/9onGW8o2_normal.jpeg" TargetMode="External"/><Relationship Id="rId2950" Type="http://schemas.openxmlformats.org/officeDocument/2006/relationships/hyperlink" Target="http://pbs.twimg.com/profile_images/688436410253185027/ZKq1KxVK_normal.jpg" TargetMode="External"/><Relationship Id="rId1205" Type="http://schemas.openxmlformats.org/officeDocument/2006/relationships/hyperlink" Target="http://abs.twimg.com/images/themes/theme1/bg.png" TargetMode="External"/><Relationship Id="rId2810" Type="http://schemas.openxmlformats.org/officeDocument/2006/relationships/hyperlink" Target="http://pbs.twimg.com/profile_images/699925525335302144/wud1GwSu_normal.jpg" TargetMode="External"/><Relationship Id="rId4568" Type="http://schemas.openxmlformats.org/officeDocument/2006/relationships/hyperlink" Target="https://twitter.com/mnodaddy" TargetMode="External"/><Relationship Id="rId51" Type="http://schemas.openxmlformats.org/officeDocument/2006/relationships/hyperlink" Target="http://t.co/uFh3OKDLPi" TargetMode="External"/><Relationship Id="rId1412" Type="http://schemas.openxmlformats.org/officeDocument/2006/relationships/hyperlink" Target="http://abs.twimg.com/images/themes/theme1/bg.png" TargetMode="External"/><Relationship Id="rId3377" Type="http://schemas.openxmlformats.org/officeDocument/2006/relationships/hyperlink" Target="http://pbs.twimg.com/profile_images/699224270367543296/xRZHfhKe_normal.jpg" TargetMode="External"/><Relationship Id="rId298" Type="http://schemas.openxmlformats.org/officeDocument/2006/relationships/hyperlink" Target="https://pbs.twimg.com/profile_banners/2800221800/1454803337" TargetMode="External"/><Relationship Id="rId3584" Type="http://schemas.openxmlformats.org/officeDocument/2006/relationships/hyperlink" Target="https://twitter.com/hany05934368" TargetMode="External"/><Relationship Id="rId3791" Type="http://schemas.openxmlformats.org/officeDocument/2006/relationships/hyperlink" Target="https://twitter.com/aljadeednews" TargetMode="External"/><Relationship Id="rId4428" Type="http://schemas.openxmlformats.org/officeDocument/2006/relationships/hyperlink" Target="https://twitter.com/saad_saud_saleh" TargetMode="External"/><Relationship Id="rId4635" Type="http://schemas.openxmlformats.org/officeDocument/2006/relationships/hyperlink" Target="https://twitter.com/klanayassershmr" TargetMode="External"/><Relationship Id="rId158" Type="http://schemas.openxmlformats.org/officeDocument/2006/relationships/hyperlink" Target="https://pbs.twimg.com/profile_banners/425035923/1455871016" TargetMode="External"/><Relationship Id="rId2186" Type="http://schemas.openxmlformats.org/officeDocument/2006/relationships/hyperlink" Target="http://pbs.twimg.com/profile_background_images/556906952446337024/3GiI9Loq.jpeg" TargetMode="External"/><Relationship Id="rId2393" Type="http://schemas.openxmlformats.org/officeDocument/2006/relationships/hyperlink" Target="http://pbs.twimg.com/profile_images/494628403140497408/lyE5zpaN_normal.jpeg" TargetMode="External"/><Relationship Id="rId3237" Type="http://schemas.openxmlformats.org/officeDocument/2006/relationships/hyperlink" Target="http://pbs.twimg.com/profile_images/696393808116912128/I9dITvjm_normal.jpg" TargetMode="External"/><Relationship Id="rId3444" Type="http://schemas.openxmlformats.org/officeDocument/2006/relationships/hyperlink" Target="http://pbs.twimg.com/profile_images/1660279387/tripoli_normal.jpg" TargetMode="External"/><Relationship Id="rId3651" Type="http://schemas.openxmlformats.org/officeDocument/2006/relationships/hyperlink" Target="https://twitter.com/zainamali" TargetMode="External"/><Relationship Id="rId4702" Type="http://schemas.openxmlformats.org/officeDocument/2006/relationships/hyperlink" Target="https://twitter.com/mjahdalshdydy" TargetMode="External"/><Relationship Id="rId365" Type="http://schemas.openxmlformats.org/officeDocument/2006/relationships/hyperlink" Target="https://pbs.twimg.com/profile_banners/510199692/1431206369" TargetMode="External"/><Relationship Id="rId572" Type="http://schemas.openxmlformats.org/officeDocument/2006/relationships/hyperlink" Target="https://pbs.twimg.com/profile_banners/307746024/1407305906" TargetMode="External"/><Relationship Id="rId2046" Type="http://schemas.openxmlformats.org/officeDocument/2006/relationships/hyperlink" Target="http://pbs.twimg.com/profile_background_images/670857965/5aa8ab4742899b627b8b4d99514ec10f.png" TargetMode="External"/><Relationship Id="rId2253" Type="http://schemas.openxmlformats.org/officeDocument/2006/relationships/hyperlink" Target="http://abs.twimg.com/images/themes/theme1/bg.png" TargetMode="External"/><Relationship Id="rId2460" Type="http://schemas.openxmlformats.org/officeDocument/2006/relationships/hyperlink" Target="http://pbs.twimg.com/profile_images/681127268903727104/4LaefQwN_normal.jpg" TargetMode="External"/><Relationship Id="rId3304" Type="http://schemas.openxmlformats.org/officeDocument/2006/relationships/hyperlink" Target="http://pbs.twimg.com/profile_images/447983592359329792/_0bpHTwo_normal.jpeg" TargetMode="External"/><Relationship Id="rId3511" Type="http://schemas.openxmlformats.org/officeDocument/2006/relationships/hyperlink" Target="https://twitter.com/sama222saif222" TargetMode="External"/><Relationship Id="rId225" Type="http://schemas.openxmlformats.org/officeDocument/2006/relationships/hyperlink" Target="https://pbs.twimg.com/profile_banners/1037709085/1387559562" TargetMode="External"/><Relationship Id="rId432" Type="http://schemas.openxmlformats.org/officeDocument/2006/relationships/hyperlink" Target="https://pbs.twimg.com/profile_banners/2517787275/1455737351" TargetMode="External"/><Relationship Id="rId1062" Type="http://schemas.openxmlformats.org/officeDocument/2006/relationships/hyperlink" Target="https://pbs.twimg.com/profile_banners/76972037/1455790031" TargetMode="External"/><Relationship Id="rId2113" Type="http://schemas.openxmlformats.org/officeDocument/2006/relationships/hyperlink" Target="http://abs.twimg.com/images/themes/theme1/bg.png" TargetMode="External"/><Relationship Id="rId2320" Type="http://schemas.openxmlformats.org/officeDocument/2006/relationships/hyperlink" Target="http://pbs.twimg.com/profile_images/624515885072556032/LMkYpav5_normal.jpg" TargetMode="External"/><Relationship Id="rId4078" Type="http://schemas.openxmlformats.org/officeDocument/2006/relationships/hyperlink" Target="https://twitter.com/alyousfi_1" TargetMode="External"/><Relationship Id="rId4285" Type="http://schemas.openxmlformats.org/officeDocument/2006/relationships/hyperlink" Target="https://twitter.com/softnews001" TargetMode="External"/><Relationship Id="rId4492" Type="http://schemas.openxmlformats.org/officeDocument/2006/relationships/hyperlink" Target="https://twitter.com/ksa00nahian" TargetMode="External"/><Relationship Id="rId1879" Type="http://schemas.openxmlformats.org/officeDocument/2006/relationships/hyperlink" Target="http://abs.twimg.com/images/themes/theme1/bg.png" TargetMode="External"/><Relationship Id="rId3094" Type="http://schemas.openxmlformats.org/officeDocument/2006/relationships/hyperlink" Target="http://pbs.twimg.com/profile_images/693863848135266304/_TA8Gohj_normal.jpg" TargetMode="External"/><Relationship Id="rId4145" Type="http://schemas.openxmlformats.org/officeDocument/2006/relationships/hyperlink" Target="https://twitter.com/hindihamad" TargetMode="External"/><Relationship Id="rId1739" Type="http://schemas.openxmlformats.org/officeDocument/2006/relationships/hyperlink" Target="http://abs.twimg.com/images/themes/theme1/bg.png" TargetMode="External"/><Relationship Id="rId1946" Type="http://schemas.openxmlformats.org/officeDocument/2006/relationships/hyperlink" Target="http://abs.twimg.com/images/themes/theme1/bg.png" TargetMode="External"/><Relationship Id="rId4005" Type="http://schemas.openxmlformats.org/officeDocument/2006/relationships/hyperlink" Target="https://twitter.com/awad05023" TargetMode="External"/><Relationship Id="rId4352" Type="http://schemas.openxmlformats.org/officeDocument/2006/relationships/hyperlink" Target="https://twitter.com/llill110110" TargetMode="External"/><Relationship Id="rId1806" Type="http://schemas.openxmlformats.org/officeDocument/2006/relationships/hyperlink" Target="http://abs.twimg.com/images/themes/theme1/bg.png" TargetMode="External"/><Relationship Id="rId3161" Type="http://schemas.openxmlformats.org/officeDocument/2006/relationships/hyperlink" Target="http://pbs.twimg.com/profile_images/378800000717810898/a88fe37b57f68152d3075b1bd537923e_normal.jpeg" TargetMode="External"/><Relationship Id="rId4212" Type="http://schemas.openxmlformats.org/officeDocument/2006/relationships/hyperlink" Target="https://twitter.com/matador50689271" TargetMode="External"/><Relationship Id="rId3021" Type="http://schemas.openxmlformats.org/officeDocument/2006/relationships/hyperlink" Target="http://pbs.twimg.com/profile_images/679487280839548928/syp0aKv9_normal.jpg" TargetMode="External"/><Relationship Id="rId3978" Type="http://schemas.openxmlformats.org/officeDocument/2006/relationships/hyperlink" Target="https://twitter.com/axz94" TargetMode="External"/><Relationship Id="rId899" Type="http://schemas.openxmlformats.org/officeDocument/2006/relationships/hyperlink" Target="https://pbs.twimg.com/profile_banners/1077217632/1449446193" TargetMode="External"/><Relationship Id="rId2787" Type="http://schemas.openxmlformats.org/officeDocument/2006/relationships/hyperlink" Target="http://pbs.twimg.com/profile_images/674710919008485377/xuxAbBSZ_normal.jpg" TargetMode="External"/><Relationship Id="rId3838" Type="http://schemas.openxmlformats.org/officeDocument/2006/relationships/hyperlink" Target="https://twitter.com/dmagoooo" TargetMode="External"/><Relationship Id="rId759" Type="http://schemas.openxmlformats.org/officeDocument/2006/relationships/hyperlink" Target="https://pbs.twimg.com/profile_banners/930728389/1352244375" TargetMode="External"/><Relationship Id="rId966" Type="http://schemas.openxmlformats.org/officeDocument/2006/relationships/hyperlink" Target="https://pbs.twimg.com/profile_banners/1220790312/1430325314" TargetMode="External"/><Relationship Id="rId1389" Type="http://schemas.openxmlformats.org/officeDocument/2006/relationships/hyperlink" Target="http://pbs.twimg.com/profile_background_images/448034781897302016/ZjQ_H8uO.jpeg" TargetMode="External"/><Relationship Id="rId1596" Type="http://schemas.openxmlformats.org/officeDocument/2006/relationships/hyperlink" Target="http://abs.twimg.com/images/themes/theme1/bg.png" TargetMode="External"/><Relationship Id="rId2647" Type="http://schemas.openxmlformats.org/officeDocument/2006/relationships/hyperlink" Target="http://pbs.twimg.com/profile_images/661568148357955584/DK6usr02_normal.jpg" TargetMode="External"/><Relationship Id="rId2994" Type="http://schemas.openxmlformats.org/officeDocument/2006/relationships/hyperlink" Target="http://pbs.twimg.com/profile_images/656594248524025856/nkKTzliT_normal.jpg" TargetMode="External"/><Relationship Id="rId619" Type="http://schemas.openxmlformats.org/officeDocument/2006/relationships/hyperlink" Target="https://pbs.twimg.com/profile_banners/2869172744/1455716019" TargetMode="External"/><Relationship Id="rId1249" Type="http://schemas.openxmlformats.org/officeDocument/2006/relationships/hyperlink" Target="http://abs.twimg.com/images/themes/theme1/bg.png" TargetMode="External"/><Relationship Id="rId2854" Type="http://schemas.openxmlformats.org/officeDocument/2006/relationships/hyperlink" Target="http://pbs.twimg.com/profile_images/671335706082582528/9D6_uC85_normal.jpg" TargetMode="External"/><Relationship Id="rId3905" Type="http://schemas.openxmlformats.org/officeDocument/2006/relationships/hyperlink" Target="https://twitter.com/wkp12" TargetMode="External"/><Relationship Id="rId95" Type="http://schemas.openxmlformats.org/officeDocument/2006/relationships/hyperlink" Target="http://t.co/0C3wcKuS7U" TargetMode="External"/><Relationship Id="rId826" Type="http://schemas.openxmlformats.org/officeDocument/2006/relationships/hyperlink" Target="https://pbs.twimg.com/profile_banners/540131365/1424870005" TargetMode="External"/><Relationship Id="rId1109" Type="http://schemas.openxmlformats.org/officeDocument/2006/relationships/hyperlink" Target="https://pbs.twimg.com/profile_banners/1077247363/1413813285" TargetMode="External"/><Relationship Id="rId1456" Type="http://schemas.openxmlformats.org/officeDocument/2006/relationships/hyperlink" Target="http://abs.twimg.com/images/themes/theme1/bg.png" TargetMode="External"/><Relationship Id="rId1663" Type="http://schemas.openxmlformats.org/officeDocument/2006/relationships/hyperlink" Target="http://abs.twimg.com/images/themes/theme3/bg.gif" TargetMode="External"/><Relationship Id="rId1870" Type="http://schemas.openxmlformats.org/officeDocument/2006/relationships/hyperlink" Target="http://abs.twimg.com/images/themes/theme1/bg.png" TargetMode="External"/><Relationship Id="rId2507" Type="http://schemas.openxmlformats.org/officeDocument/2006/relationships/hyperlink" Target="http://pbs.twimg.com/profile_images/700303028918861824/8EXQ576t_normal.jpg" TargetMode="External"/><Relationship Id="rId2714" Type="http://schemas.openxmlformats.org/officeDocument/2006/relationships/hyperlink" Target="http://pbs.twimg.com/profile_images/684336974707191808/EuYXrkVU_normal.jpg" TargetMode="External"/><Relationship Id="rId2921" Type="http://schemas.openxmlformats.org/officeDocument/2006/relationships/hyperlink" Target="http://pbs.twimg.com/profile_images/694813215197392896/WGxAI8HE_normal.jpg" TargetMode="External"/><Relationship Id="rId1316" Type="http://schemas.openxmlformats.org/officeDocument/2006/relationships/hyperlink" Target="http://pbs.twimg.com/profile_background_images/769418011/aa57898f97a3f722feef71eb10ad45d1.jpeg" TargetMode="External"/><Relationship Id="rId1523" Type="http://schemas.openxmlformats.org/officeDocument/2006/relationships/hyperlink" Target="http://abs.twimg.com/images/themes/theme1/bg.png" TargetMode="External"/><Relationship Id="rId1730" Type="http://schemas.openxmlformats.org/officeDocument/2006/relationships/hyperlink" Target="http://abs.twimg.com/images/themes/theme1/bg.png" TargetMode="External"/><Relationship Id="rId4679" Type="http://schemas.openxmlformats.org/officeDocument/2006/relationships/hyperlink" Target="https://twitter.com/nareeman5" TargetMode="External"/><Relationship Id="rId22" Type="http://schemas.openxmlformats.org/officeDocument/2006/relationships/hyperlink" Target="http://t.co/X2X8Btqs" TargetMode="External"/><Relationship Id="rId3488" Type="http://schemas.openxmlformats.org/officeDocument/2006/relationships/hyperlink" Target="http://pbs.twimg.com/profile_images/631853059786670081/aG559L7w_normal.jpg" TargetMode="External"/><Relationship Id="rId3695" Type="http://schemas.openxmlformats.org/officeDocument/2006/relationships/hyperlink" Target="https://twitter.com/canadianjhon" TargetMode="External"/><Relationship Id="rId4539" Type="http://schemas.openxmlformats.org/officeDocument/2006/relationships/hyperlink" Target="https://twitter.com/faisal_plus" TargetMode="External"/><Relationship Id="rId2297" Type="http://schemas.openxmlformats.org/officeDocument/2006/relationships/hyperlink" Target="http://pbs.twimg.com/profile_images/690575444152815616/apDGvH-4_normal.jpg" TargetMode="External"/><Relationship Id="rId3348" Type="http://schemas.openxmlformats.org/officeDocument/2006/relationships/hyperlink" Target="http://pbs.twimg.com/profile_images/495935405162655744/it13WNtI_normal.jpeg" TargetMode="External"/><Relationship Id="rId3555" Type="http://schemas.openxmlformats.org/officeDocument/2006/relationships/hyperlink" Target="https://twitter.com/hassan_tarhini" TargetMode="External"/><Relationship Id="rId3762" Type="http://schemas.openxmlformats.org/officeDocument/2006/relationships/hyperlink" Target="https://twitter.com/alhayat_school" TargetMode="External"/><Relationship Id="rId4606" Type="http://schemas.openxmlformats.org/officeDocument/2006/relationships/hyperlink" Target="https://twitter.com/aziz_annfs" TargetMode="External"/><Relationship Id="rId269" Type="http://schemas.openxmlformats.org/officeDocument/2006/relationships/hyperlink" Target="https://pbs.twimg.com/profile_banners/4743564628/1452328386" TargetMode="External"/><Relationship Id="rId476" Type="http://schemas.openxmlformats.org/officeDocument/2006/relationships/hyperlink" Target="https://pbs.twimg.com/profile_banners/884683705/1375201260" TargetMode="External"/><Relationship Id="rId683" Type="http://schemas.openxmlformats.org/officeDocument/2006/relationships/hyperlink" Target="https://pbs.twimg.com/profile_banners/1024138093/1431704079" TargetMode="External"/><Relationship Id="rId890" Type="http://schemas.openxmlformats.org/officeDocument/2006/relationships/hyperlink" Target="https://pbs.twimg.com/profile_banners/3448978049/1452760476" TargetMode="External"/><Relationship Id="rId2157" Type="http://schemas.openxmlformats.org/officeDocument/2006/relationships/hyperlink" Target="http://pbs.twimg.com/profile_background_images/471381074317041664/HJMazvnZ.jpeg" TargetMode="External"/><Relationship Id="rId2364" Type="http://schemas.openxmlformats.org/officeDocument/2006/relationships/hyperlink" Target="http://pbs.twimg.com/profile_images/646431568702013440/O4L81HwC_normal.jpg" TargetMode="External"/><Relationship Id="rId2571" Type="http://schemas.openxmlformats.org/officeDocument/2006/relationships/hyperlink" Target="http://pbs.twimg.com/profile_images/2280332484/Photo_SEM_Tammam_Salam_twitter_normal.jpg" TargetMode="External"/><Relationship Id="rId3208" Type="http://schemas.openxmlformats.org/officeDocument/2006/relationships/hyperlink" Target="http://pbs.twimg.com/profile_images/659274198884483072/K441rys6_normal.jpg" TargetMode="External"/><Relationship Id="rId3415" Type="http://schemas.openxmlformats.org/officeDocument/2006/relationships/hyperlink" Target="http://pbs.twimg.com/profile_images/693105680442462209/_O4gLSE1_normal.jpg" TargetMode="External"/><Relationship Id="rId129" Type="http://schemas.openxmlformats.org/officeDocument/2006/relationships/hyperlink" Target="https://t.co/Ju1xNKkR9U" TargetMode="External"/><Relationship Id="rId336" Type="http://schemas.openxmlformats.org/officeDocument/2006/relationships/hyperlink" Target="https://pbs.twimg.com/profile_banners/4910212037/1455801486" TargetMode="External"/><Relationship Id="rId543" Type="http://schemas.openxmlformats.org/officeDocument/2006/relationships/hyperlink" Target="https://pbs.twimg.com/profile_banners/2590454905/1437042797" TargetMode="External"/><Relationship Id="rId1173" Type="http://schemas.openxmlformats.org/officeDocument/2006/relationships/hyperlink" Target="http://abs.twimg.com/images/themes/theme1/bg.png" TargetMode="External"/><Relationship Id="rId1380" Type="http://schemas.openxmlformats.org/officeDocument/2006/relationships/hyperlink" Target="http://pbs.twimg.com/profile_background_images/890185697/5810265e57fedbd2b8da3fa2836a4413.png" TargetMode="External"/><Relationship Id="rId2017" Type="http://schemas.openxmlformats.org/officeDocument/2006/relationships/hyperlink" Target="http://abs.twimg.com/images/themes/theme1/bg.png" TargetMode="External"/><Relationship Id="rId2224" Type="http://schemas.openxmlformats.org/officeDocument/2006/relationships/hyperlink" Target="http://abs.twimg.com/images/themes/theme1/bg.png" TargetMode="External"/><Relationship Id="rId3622" Type="http://schemas.openxmlformats.org/officeDocument/2006/relationships/hyperlink" Target="https://twitter.com/mashed2012" TargetMode="External"/><Relationship Id="rId403" Type="http://schemas.openxmlformats.org/officeDocument/2006/relationships/hyperlink" Target="https://pbs.twimg.com/profile_banners/2412379006/1451429668" TargetMode="External"/><Relationship Id="rId750" Type="http://schemas.openxmlformats.org/officeDocument/2006/relationships/hyperlink" Target="https://pbs.twimg.com/profile_banners/2830952844/1449886479" TargetMode="External"/><Relationship Id="rId1033" Type="http://schemas.openxmlformats.org/officeDocument/2006/relationships/hyperlink" Target="https://pbs.twimg.com/profile_banners/3304828382/1445330954" TargetMode="External"/><Relationship Id="rId2431" Type="http://schemas.openxmlformats.org/officeDocument/2006/relationships/hyperlink" Target="http://pbs.twimg.com/profile_images/700271753113833472/Jzq1rvNo_normal.png" TargetMode="External"/><Relationship Id="rId4189" Type="http://schemas.openxmlformats.org/officeDocument/2006/relationships/hyperlink" Target="https://twitter.com/asz99665" TargetMode="External"/><Relationship Id="rId610" Type="http://schemas.openxmlformats.org/officeDocument/2006/relationships/hyperlink" Target="https://pbs.twimg.com/profile_banners/1673814810/1455468457" TargetMode="External"/><Relationship Id="rId1240" Type="http://schemas.openxmlformats.org/officeDocument/2006/relationships/hyperlink" Target="http://abs.twimg.com/images/themes/theme1/bg.png" TargetMode="External"/><Relationship Id="rId4049" Type="http://schemas.openxmlformats.org/officeDocument/2006/relationships/hyperlink" Target="https://twitter.com/sherkawi_abbas" TargetMode="External"/><Relationship Id="rId4396" Type="http://schemas.openxmlformats.org/officeDocument/2006/relationships/hyperlink" Target="https://twitter.com/thalab66" TargetMode="External"/><Relationship Id="rId1100" Type="http://schemas.openxmlformats.org/officeDocument/2006/relationships/hyperlink" Target="https://pbs.twimg.com/profile_banners/965771671/1422051745" TargetMode="External"/><Relationship Id="rId4256" Type="http://schemas.openxmlformats.org/officeDocument/2006/relationships/hyperlink" Target="https://twitter.com/ayoub9934" TargetMode="External"/><Relationship Id="rId4463" Type="http://schemas.openxmlformats.org/officeDocument/2006/relationships/hyperlink" Target="https://twitter.com/zee_a86" TargetMode="External"/><Relationship Id="rId4670" Type="http://schemas.openxmlformats.org/officeDocument/2006/relationships/hyperlink" Target="https://twitter.com/kataeb_ar" TargetMode="External"/><Relationship Id="rId1917" Type="http://schemas.openxmlformats.org/officeDocument/2006/relationships/hyperlink" Target="http://pbs.twimg.com/profile_background_images/613312848152784896/0VKBNlBI.jpg" TargetMode="External"/><Relationship Id="rId3065" Type="http://schemas.openxmlformats.org/officeDocument/2006/relationships/hyperlink" Target="http://pbs.twimg.com/profile_images/3016444184/0191bc369a9225ea66cdf69cf0618fec_normal.jpeg" TargetMode="External"/><Relationship Id="rId3272" Type="http://schemas.openxmlformats.org/officeDocument/2006/relationships/hyperlink" Target="http://pbs.twimg.com/profile_images/378800000071932763/c500270760634b91a2bd4d15a0e4fdbc_normal.jpeg" TargetMode="External"/><Relationship Id="rId4116" Type="http://schemas.openxmlformats.org/officeDocument/2006/relationships/hyperlink" Target="https://twitter.com/brans99" TargetMode="External"/><Relationship Id="rId4323" Type="http://schemas.openxmlformats.org/officeDocument/2006/relationships/hyperlink" Target="https://twitter.com/alhajjarh" TargetMode="External"/><Relationship Id="rId4530" Type="http://schemas.openxmlformats.org/officeDocument/2006/relationships/hyperlink" Target="https://twitter.com/falshimmari" TargetMode="External"/><Relationship Id="rId193" Type="http://schemas.openxmlformats.org/officeDocument/2006/relationships/hyperlink" Target="https://pbs.twimg.com/profile_banners/1146660872/1363720235" TargetMode="External"/><Relationship Id="rId2081" Type="http://schemas.openxmlformats.org/officeDocument/2006/relationships/hyperlink" Target="http://pbs.twimg.com/profile_background_images/576348020603682816/eEuCQ01H.jpeg" TargetMode="External"/><Relationship Id="rId3132" Type="http://schemas.openxmlformats.org/officeDocument/2006/relationships/hyperlink" Target="http://pbs.twimg.com/profile_images/647863952869732352/kuCiUL9B_normal.jpg" TargetMode="External"/><Relationship Id="rId260" Type="http://schemas.openxmlformats.org/officeDocument/2006/relationships/hyperlink" Target="https://pbs.twimg.com/profile_banners/1930624009/1455793031" TargetMode="External"/><Relationship Id="rId120" Type="http://schemas.openxmlformats.org/officeDocument/2006/relationships/hyperlink" Target="http://t.co/esCI0EIsOg" TargetMode="External"/><Relationship Id="rId2898" Type="http://schemas.openxmlformats.org/officeDocument/2006/relationships/hyperlink" Target="http://pbs.twimg.com/profile_images/696838069840838657/QwJ90Glx_normal.jpg" TargetMode="External"/><Relationship Id="rId3949" Type="http://schemas.openxmlformats.org/officeDocument/2006/relationships/hyperlink" Target="https://twitter.com/mm1444_" TargetMode="External"/><Relationship Id="rId2758" Type="http://schemas.openxmlformats.org/officeDocument/2006/relationships/hyperlink" Target="http://pbs.twimg.com/profile_images/679428209402904576/rPlQUToF_normal.jpg" TargetMode="External"/><Relationship Id="rId2965" Type="http://schemas.openxmlformats.org/officeDocument/2006/relationships/hyperlink" Target="http://pbs.twimg.com/profile_images/691738488128081920/iCM3KqHD_normal.jpg" TargetMode="External"/><Relationship Id="rId3809" Type="http://schemas.openxmlformats.org/officeDocument/2006/relationships/hyperlink" Target="https://twitter.com/taniaelk" TargetMode="External"/><Relationship Id="rId937" Type="http://schemas.openxmlformats.org/officeDocument/2006/relationships/hyperlink" Target="https://pbs.twimg.com/profile_banners/1424211841/1411460444" TargetMode="External"/><Relationship Id="rId1567" Type="http://schemas.openxmlformats.org/officeDocument/2006/relationships/hyperlink" Target="http://abs.twimg.com/images/themes/theme1/bg.png" TargetMode="External"/><Relationship Id="rId1774" Type="http://schemas.openxmlformats.org/officeDocument/2006/relationships/hyperlink" Target="http://abs.twimg.com/images/themes/theme1/bg.png" TargetMode="External"/><Relationship Id="rId1981" Type="http://schemas.openxmlformats.org/officeDocument/2006/relationships/hyperlink" Target="http://abs.twimg.com/images/themes/theme1/bg.png" TargetMode="External"/><Relationship Id="rId2618" Type="http://schemas.openxmlformats.org/officeDocument/2006/relationships/hyperlink" Target="http://pbs.twimg.com/profile_images/683581165928890369/-xDugAdj_normal.jpg" TargetMode="External"/><Relationship Id="rId2825" Type="http://schemas.openxmlformats.org/officeDocument/2006/relationships/hyperlink" Target="http://pbs.twimg.com/profile_images/684277353065922560/wn900inh_normal.jpg" TargetMode="External"/><Relationship Id="rId4180" Type="http://schemas.openxmlformats.org/officeDocument/2006/relationships/hyperlink" Target="https://twitter.com/na_5oza3i" TargetMode="External"/><Relationship Id="rId66" Type="http://schemas.openxmlformats.org/officeDocument/2006/relationships/hyperlink" Target="https://t.co/g3Rnl6T7As" TargetMode="External"/><Relationship Id="rId1427" Type="http://schemas.openxmlformats.org/officeDocument/2006/relationships/hyperlink" Target="http://abs.twimg.com/images/themes/theme1/bg.png" TargetMode="External"/><Relationship Id="rId1634" Type="http://schemas.openxmlformats.org/officeDocument/2006/relationships/hyperlink" Target="http://abs.twimg.com/images/themes/theme1/bg.png" TargetMode="External"/><Relationship Id="rId1841" Type="http://schemas.openxmlformats.org/officeDocument/2006/relationships/hyperlink" Target="http://abs.twimg.com/images/themes/theme1/bg.png" TargetMode="External"/><Relationship Id="rId4040" Type="http://schemas.openxmlformats.org/officeDocument/2006/relationships/hyperlink" Target="https://twitter.com/rakann_faisal" TargetMode="External"/><Relationship Id="rId3599" Type="http://schemas.openxmlformats.org/officeDocument/2006/relationships/hyperlink" Target="https://twitter.com/123hanan1aliali" TargetMode="External"/><Relationship Id="rId1701" Type="http://schemas.openxmlformats.org/officeDocument/2006/relationships/hyperlink" Target="http://abs.twimg.com/images/themes/theme1/bg.png" TargetMode="External"/><Relationship Id="rId3459" Type="http://schemas.openxmlformats.org/officeDocument/2006/relationships/hyperlink" Target="http://pbs.twimg.com/profile_images/698874670821613568/11Vh6H3P_normal.jpg" TargetMode="External"/><Relationship Id="rId3666" Type="http://schemas.openxmlformats.org/officeDocument/2006/relationships/hyperlink" Target="https://twitter.com/ms_mahas" TargetMode="External"/><Relationship Id="rId587" Type="http://schemas.openxmlformats.org/officeDocument/2006/relationships/hyperlink" Target="https://pbs.twimg.com/profile_banners/465535749/1443351562" TargetMode="External"/><Relationship Id="rId2268" Type="http://schemas.openxmlformats.org/officeDocument/2006/relationships/hyperlink" Target="http://abs.twimg.com/images/themes/theme1/bg.png" TargetMode="External"/><Relationship Id="rId3319" Type="http://schemas.openxmlformats.org/officeDocument/2006/relationships/hyperlink" Target="http://pbs.twimg.com/profile_images/435435865964556288/ewhATm3s_normal.jpeg" TargetMode="External"/><Relationship Id="rId3873" Type="http://schemas.openxmlformats.org/officeDocument/2006/relationships/hyperlink" Target="https://twitter.com/smee457725411" TargetMode="External"/><Relationship Id="rId4717" Type="http://schemas.openxmlformats.org/officeDocument/2006/relationships/hyperlink" Target="https://twitter.com/soltan12989" TargetMode="External"/><Relationship Id="rId447" Type="http://schemas.openxmlformats.org/officeDocument/2006/relationships/hyperlink" Target="https://pbs.twimg.com/profile_banners/1607337986/1455465139" TargetMode="External"/><Relationship Id="rId794" Type="http://schemas.openxmlformats.org/officeDocument/2006/relationships/hyperlink" Target="https://pbs.twimg.com/profile_banners/1676976428/1411404297" TargetMode="External"/><Relationship Id="rId1077" Type="http://schemas.openxmlformats.org/officeDocument/2006/relationships/hyperlink" Target="https://pbs.twimg.com/profile_banners/2954419021/1420093710" TargetMode="External"/><Relationship Id="rId2128" Type="http://schemas.openxmlformats.org/officeDocument/2006/relationships/hyperlink" Target="http://abs.twimg.com/images/themes/theme1/bg.png" TargetMode="External"/><Relationship Id="rId2475" Type="http://schemas.openxmlformats.org/officeDocument/2006/relationships/hyperlink" Target="http://pbs.twimg.com/profile_images/699900608749432832/LxmSIrx8_normal.jpg" TargetMode="External"/><Relationship Id="rId2682" Type="http://schemas.openxmlformats.org/officeDocument/2006/relationships/hyperlink" Target="http://pbs.twimg.com/profile_images/689337225834835968/QqmUAwdz_normal.jpg" TargetMode="External"/><Relationship Id="rId3526" Type="http://schemas.openxmlformats.org/officeDocument/2006/relationships/hyperlink" Target="https://twitter.com/ahmedragabmasr" TargetMode="External"/><Relationship Id="rId3733" Type="http://schemas.openxmlformats.org/officeDocument/2006/relationships/hyperlink" Target="https://twitter.com/mousa212221" TargetMode="External"/><Relationship Id="rId3940" Type="http://schemas.openxmlformats.org/officeDocument/2006/relationships/hyperlink" Target="https://twitter.com/rrr14099" TargetMode="External"/><Relationship Id="rId654" Type="http://schemas.openxmlformats.org/officeDocument/2006/relationships/hyperlink" Target="https://pbs.twimg.com/profile_banners/431076410/1443206307" TargetMode="External"/><Relationship Id="rId861" Type="http://schemas.openxmlformats.org/officeDocument/2006/relationships/hyperlink" Target="https://pbs.twimg.com/profile_banners/68840786/1427937628" TargetMode="External"/><Relationship Id="rId1284" Type="http://schemas.openxmlformats.org/officeDocument/2006/relationships/hyperlink" Target="http://abs.twimg.com/images/themes/theme1/bg.png" TargetMode="External"/><Relationship Id="rId1491" Type="http://schemas.openxmlformats.org/officeDocument/2006/relationships/hyperlink" Target="http://abs.twimg.com/images/themes/theme1/bg.png" TargetMode="External"/><Relationship Id="rId2335" Type="http://schemas.openxmlformats.org/officeDocument/2006/relationships/hyperlink" Target="http://pbs.twimg.com/profile_images/467300845806026752/Lx8goU08_normal.jpeg" TargetMode="External"/><Relationship Id="rId2542" Type="http://schemas.openxmlformats.org/officeDocument/2006/relationships/hyperlink" Target="http://pbs.twimg.com/profile_images/684402015301189636/r_NSnn0j_normal.jpg" TargetMode="External"/><Relationship Id="rId3800" Type="http://schemas.openxmlformats.org/officeDocument/2006/relationships/hyperlink" Target="https://twitter.com/kalamennas" TargetMode="External"/><Relationship Id="rId307" Type="http://schemas.openxmlformats.org/officeDocument/2006/relationships/hyperlink" Target="https://pbs.twimg.com/profile_banners/106036881/1455431990" TargetMode="External"/><Relationship Id="rId514" Type="http://schemas.openxmlformats.org/officeDocument/2006/relationships/hyperlink" Target="https://pbs.twimg.com/profile_banners/2616305766/1447266768" TargetMode="External"/><Relationship Id="rId721" Type="http://schemas.openxmlformats.org/officeDocument/2006/relationships/hyperlink" Target="https://pbs.twimg.com/profile_banners/429454861/1455564229" TargetMode="External"/><Relationship Id="rId1144" Type="http://schemas.openxmlformats.org/officeDocument/2006/relationships/hyperlink" Target="http://abs.twimg.com/images/themes/theme1/bg.png" TargetMode="External"/><Relationship Id="rId1351" Type="http://schemas.openxmlformats.org/officeDocument/2006/relationships/hyperlink" Target="http://abs.twimg.com/images/themes/theme1/bg.png" TargetMode="External"/><Relationship Id="rId2402" Type="http://schemas.openxmlformats.org/officeDocument/2006/relationships/hyperlink" Target="http://pbs.twimg.com/profile_images/628714945958555648/I9laR5_S_normal.jpg" TargetMode="External"/><Relationship Id="rId1004" Type="http://schemas.openxmlformats.org/officeDocument/2006/relationships/hyperlink" Target="https://pbs.twimg.com/profile_banners/1674266184/1428494247" TargetMode="External"/><Relationship Id="rId1211" Type="http://schemas.openxmlformats.org/officeDocument/2006/relationships/hyperlink" Target="http://abs.twimg.com/images/themes/theme1/bg.png" TargetMode="External"/><Relationship Id="rId4367" Type="http://schemas.openxmlformats.org/officeDocument/2006/relationships/hyperlink" Target="https://twitter.com/atagh211" TargetMode="External"/><Relationship Id="rId4574" Type="http://schemas.openxmlformats.org/officeDocument/2006/relationships/hyperlink" Target="https://twitter.com/bahrain_buomar" TargetMode="External"/><Relationship Id="rId3176" Type="http://schemas.openxmlformats.org/officeDocument/2006/relationships/hyperlink" Target="http://pbs.twimg.com/profile_images/656368229753987072/NyHD7Unw_normal.jpg" TargetMode="External"/><Relationship Id="rId3383" Type="http://schemas.openxmlformats.org/officeDocument/2006/relationships/hyperlink" Target="http://pbs.twimg.com/profile_images/647814436560855041/RJTEVRNW_normal.jpg" TargetMode="External"/><Relationship Id="rId3590" Type="http://schemas.openxmlformats.org/officeDocument/2006/relationships/hyperlink" Target="https://twitter.com/tab_ksa" TargetMode="External"/><Relationship Id="rId4227" Type="http://schemas.openxmlformats.org/officeDocument/2006/relationships/hyperlink" Target="https://twitter.com/prada_00" TargetMode="External"/><Relationship Id="rId4434" Type="http://schemas.openxmlformats.org/officeDocument/2006/relationships/hyperlink" Target="https://twitter.com/0khalodi0" TargetMode="External"/><Relationship Id="rId2192" Type="http://schemas.openxmlformats.org/officeDocument/2006/relationships/hyperlink" Target="http://abs.twimg.com/images/themes/theme2/bg.gif" TargetMode="External"/><Relationship Id="rId3036" Type="http://schemas.openxmlformats.org/officeDocument/2006/relationships/hyperlink" Target="http://pbs.twimg.com/profile_images/378800000491571567/2d8aaaff70559a86dad183fdab437697_normal.jpeg" TargetMode="External"/><Relationship Id="rId3243" Type="http://schemas.openxmlformats.org/officeDocument/2006/relationships/hyperlink" Target="http://pbs.twimg.com/profile_images/553133072875405312/pNm1aQ-H_normal.jpeg" TargetMode="External"/><Relationship Id="rId4641" Type="http://schemas.openxmlformats.org/officeDocument/2006/relationships/hyperlink" Target="https://twitter.com/ashraf_rifi" TargetMode="External"/><Relationship Id="rId164" Type="http://schemas.openxmlformats.org/officeDocument/2006/relationships/hyperlink" Target="https://pbs.twimg.com/profile_banners/249162560/1393763624" TargetMode="External"/><Relationship Id="rId371" Type="http://schemas.openxmlformats.org/officeDocument/2006/relationships/hyperlink" Target="https://pbs.twimg.com/profile_banners/496917853/1452247173" TargetMode="External"/><Relationship Id="rId2052" Type="http://schemas.openxmlformats.org/officeDocument/2006/relationships/hyperlink" Target="http://abs.twimg.com/images/themes/theme1/bg.png" TargetMode="External"/><Relationship Id="rId3450" Type="http://schemas.openxmlformats.org/officeDocument/2006/relationships/hyperlink" Target="http://pbs.twimg.com/profile_images/698123178934202368/25DfvL7d_normal.jpg" TargetMode="External"/><Relationship Id="rId4501" Type="http://schemas.openxmlformats.org/officeDocument/2006/relationships/hyperlink" Target="https://twitter.com/seefmohamad" TargetMode="External"/><Relationship Id="rId3103" Type="http://schemas.openxmlformats.org/officeDocument/2006/relationships/hyperlink" Target="http://abs.twimg.com/sticky/default_profile_images/default_profile_0_normal.png" TargetMode="External"/><Relationship Id="rId3310" Type="http://schemas.openxmlformats.org/officeDocument/2006/relationships/hyperlink" Target="http://pbs.twimg.com/profile_images/459613099356872704/HlpcrXaK_normal.jpeg" TargetMode="External"/><Relationship Id="rId231" Type="http://schemas.openxmlformats.org/officeDocument/2006/relationships/hyperlink" Target="https://pbs.twimg.com/profile_banners/2426251570/1440755346" TargetMode="External"/><Relationship Id="rId2869" Type="http://schemas.openxmlformats.org/officeDocument/2006/relationships/hyperlink" Target="http://pbs.twimg.com/profile_images/694348482497347585/cHLP1n4A_normal.jpg" TargetMode="External"/><Relationship Id="rId1678" Type="http://schemas.openxmlformats.org/officeDocument/2006/relationships/hyperlink" Target="http://abs.twimg.com/images/themes/theme1/bg.png" TargetMode="External"/><Relationship Id="rId1885" Type="http://schemas.openxmlformats.org/officeDocument/2006/relationships/hyperlink" Target="http://abs.twimg.com/images/themes/theme1/bg.png" TargetMode="External"/><Relationship Id="rId2729" Type="http://schemas.openxmlformats.org/officeDocument/2006/relationships/hyperlink" Target="http://pbs.twimg.com/profile_images/690072976709062660/67_gF8CV_normal.jpg" TargetMode="External"/><Relationship Id="rId2936" Type="http://schemas.openxmlformats.org/officeDocument/2006/relationships/hyperlink" Target="http://pbs.twimg.com/profile_images/587248523353071617/_OF7d6vm_normal.jpg" TargetMode="External"/><Relationship Id="rId4084" Type="http://schemas.openxmlformats.org/officeDocument/2006/relationships/hyperlink" Target="https://twitter.com/marzog0306" TargetMode="External"/><Relationship Id="rId4291" Type="http://schemas.openxmlformats.org/officeDocument/2006/relationships/hyperlink" Target="https://twitter.com/fahadaldway" TargetMode="External"/><Relationship Id="rId908" Type="http://schemas.openxmlformats.org/officeDocument/2006/relationships/hyperlink" Target="https://pbs.twimg.com/profile_banners/465021404/1455138325" TargetMode="External"/><Relationship Id="rId1538" Type="http://schemas.openxmlformats.org/officeDocument/2006/relationships/hyperlink" Target="http://pbs.twimg.com/profile_background_images/575616478/34sh3ao5sykzywhymnj0.jpeg" TargetMode="External"/><Relationship Id="rId4151" Type="http://schemas.openxmlformats.org/officeDocument/2006/relationships/hyperlink" Target="https://twitter.com/alzaeem333nn" TargetMode="External"/><Relationship Id="rId1745" Type="http://schemas.openxmlformats.org/officeDocument/2006/relationships/hyperlink" Target="http://abs.twimg.com/images/themes/theme1/bg.png" TargetMode="External"/><Relationship Id="rId1952" Type="http://schemas.openxmlformats.org/officeDocument/2006/relationships/hyperlink" Target="http://abs.twimg.com/images/themes/theme1/bg.png" TargetMode="External"/><Relationship Id="rId4011" Type="http://schemas.openxmlformats.org/officeDocument/2006/relationships/hyperlink" Target="https://twitter.com/jessica_alanzi" TargetMode="External"/><Relationship Id="rId37" Type="http://schemas.openxmlformats.org/officeDocument/2006/relationships/hyperlink" Target="https://t.co/grDY6PeTrZ" TargetMode="External"/><Relationship Id="rId1605" Type="http://schemas.openxmlformats.org/officeDocument/2006/relationships/hyperlink" Target="http://abs.twimg.com/images/themes/theme1/bg.png" TargetMode="External"/><Relationship Id="rId1812" Type="http://schemas.openxmlformats.org/officeDocument/2006/relationships/hyperlink" Target="http://abs.twimg.com/images/themes/theme1/bg.png" TargetMode="External"/><Relationship Id="rId3777" Type="http://schemas.openxmlformats.org/officeDocument/2006/relationships/hyperlink" Target="https://twitter.com/_djim_" TargetMode="External"/><Relationship Id="rId3984" Type="http://schemas.openxmlformats.org/officeDocument/2006/relationships/hyperlink" Target="https://twitter.com/moteebharbidhyf" TargetMode="External"/><Relationship Id="rId698" Type="http://schemas.openxmlformats.org/officeDocument/2006/relationships/hyperlink" Target="https://pbs.twimg.com/profile_banners/363056664/1453757547" TargetMode="External"/><Relationship Id="rId2379" Type="http://schemas.openxmlformats.org/officeDocument/2006/relationships/hyperlink" Target="http://pbs.twimg.com/profile_images/697488543208366080/8mALr4pT_normal.jpg" TargetMode="External"/><Relationship Id="rId2586" Type="http://schemas.openxmlformats.org/officeDocument/2006/relationships/hyperlink" Target="http://pbs.twimg.com/profile_images/2352834169/acztdneypzhtqrmhjssq_normal.jpeg" TargetMode="External"/><Relationship Id="rId2793" Type="http://schemas.openxmlformats.org/officeDocument/2006/relationships/hyperlink" Target="http://pbs.twimg.com/profile_images/696958379063930880/A-sMcloS_normal.jpg" TargetMode="External"/><Relationship Id="rId3637" Type="http://schemas.openxmlformats.org/officeDocument/2006/relationships/hyperlink" Target="https://twitter.com/aboahedmustafa" TargetMode="External"/><Relationship Id="rId3844" Type="http://schemas.openxmlformats.org/officeDocument/2006/relationships/hyperlink" Target="https://twitter.com/mutab40" TargetMode="External"/><Relationship Id="rId558" Type="http://schemas.openxmlformats.org/officeDocument/2006/relationships/hyperlink" Target="https://pbs.twimg.com/profile_banners/185522619/1414337473" TargetMode="External"/><Relationship Id="rId765" Type="http://schemas.openxmlformats.org/officeDocument/2006/relationships/hyperlink" Target="https://pbs.twimg.com/profile_banners/2394570284/1414262350" TargetMode="External"/><Relationship Id="rId972" Type="http://schemas.openxmlformats.org/officeDocument/2006/relationships/hyperlink" Target="https://pbs.twimg.com/profile_banners/352028150/1382236076" TargetMode="External"/><Relationship Id="rId1188" Type="http://schemas.openxmlformats.org/officeDocument/2006/relationships/hyperlink" Target="http://abs.twimg.com/images/themes/theme1/bg.png" TargetMode="External"/><Relationship Id="rId1395" Type="http://schemas.openxmlformats.org/officeDocument/2006/relationships/hyperlink" Target="http://abs.twimg.com/images/themes/theme1/bg.png" TargetMode="External"/><Relationship Id="rId2239" Type="http://schemas.openxmlformats.org/officeDocument/2006/relationships/hyperlink" Target="http://abs.twimg.com/images/themes/theme1/bg.png" TargetMode="External"/><Relationship Id="rId2446" Type="http://schemas.openxmlformats.org/officeDocument/2006/relationships/hyperlink" Target="http://pbs.twimg.com/profile_images/697977383916273664/sbhUjSSp_normal.jpg" TargetMode="External"/><Relationship Id="rId2653" Type="http://schemas.openxmlformats.org/officeDocument/2006/relationships/hyperlink" Target="http://pbs.twimg.com/profile_images/698054648641548288/lyVr87RI_normal.jpg" TargetMode="External"/><Relationship Id="rId2860" Type="http://schemas.openxmlformats.org/officeDocument/2006/relationships/hyperlink" Target="http://pbs.twimg.com/profile_images/2681229556/0ccf8cf0514730abef8d265ac4700104_normal.jpeg" TargetMode="External"/><Relationship Id="rId3704" Type="http://schemas.openxmlformats.org/officeDocument/2006/relationships/hyperlink" Target="https://twitter.com/moletnis" TargetMode="External"/><Relationship Id="rId418" Type="http://schemas.openxmlformats.org/officeDocument/2006/relationships/hyperlink" Target="https://pbs.twimg.com/profile_banners/2203267617/1440052852" TargetMode="External"/><Relationship Id="rId625" Type="http://schemas.openxmlformats.org/officeDocument/2006/relationships/hyperlink" Target="https://pbs.twimg.com/profile_banners/4897386717/1455359251" TargetMode="External"/><Relationship Id="rId832" Type="http://schemas.openxmlformats.org/officeDocument/2006/relationships/hyperlink" Target="https://pbs.twimg.com/profile_banners/404311836/1422579047" TargetMode="External"/><Relationship Id="rId1048" Type="http://schemas.openxmlformats.org/officeDocument/2006/relationships/hyperlink" Target="https://pbs.twimg.com/profile_banners/3150041354/1428810075" TargetMode="External"/><Relationship Id="rId1255" Type="http://schemas.openxmlformats.org/officeDocument/2006/relationships/hyperlink" Target="http://abs.twimg.com/images/themes/theme18/bg.gif" TargetMode="External"/><Relationship Id="rId1462" Type="http://schemas.openxmlformats.org/officeDocument/2006/relationships/hyperlink" Target="http://abs.twimg.com/images/themes/theme1/bg.png" TargetMode="External"/><Relationship Id="rId2306" Type="http://schemas.openxmlformats.org/officeDocument/2006/relationships/hyperlink" Target="http://pbs.twimg.com/profile_images/665690168788054016/ae9D_SEQ_normal.png" TargetMode="External"/><Relationship Id="rId2513" Type="http://schemas.openxmlformats.org/officeDocument/2006/relationships/hyperlink" Target="http://pbs.twimg.com/profile_images/661906044260626434/D-KHUil8_normal.jpg" TargetMode="External"/><Relationship Id="rId3911" Type="http://schemas.openxmlformats.org/officeDocument/2006/relationships/hyperlink" Target="https://twitter.com/azh_aa" TargetMode="External"/><Relationship Id="rId1115" Type="http://schemas.openxmlformats.org/officeDocument/2006/relationships/hyperlink" Target="https://pbs.twimg.com/profile_banners/1549302698/1372289143" TargetMode="External"/><Relationship Id="rId1322" Type="http://schemas.openxmlformats.org/officeDocument/2006/relationships/hyperlink" Target="http://abs.twimg.com/images/themes/theme1/bg.png" TargetMode="External"/><Relationship Id="rId2720" Type="http://schemas.openxmlformats.org/officeDocument/2006/relationships/hyperlink" Target="http://pbs.twimg.com/profile_images/645329519377649664/VBa2jsCw_normal.jpg" TargetMode="External"/><Relationship Id="rId4478" Type="http://schemas.openxmlformats.org/officeDocument/2006/relationships/hyperlink" Target="https://twitter.com/7aakem_" TargetMode="External"/><Relationship Id="rId3287" Type="http://schemas.openxmlformats.org/officeDocument/2006/relationships/hyperlink" Target="http://pbs.twimg.com/profile_images/670317953724887041/vETllhCq_normal.jpg" TargetMode="External"/><Relationship Id="rId4338" Type="http://schemas.openxmlformats.org/officeDocument/2006/relationships/hyperlink" Target="https://twitter.com/aboalfuaris" TargetMode="External"/><Relationship Id="rId4685" Type="http://schemas.openxmlformats.org/officeDocument/2006/relationships/hyperlink" Target="https://twitter.com/khal8910" TargetMode="External"/><Relationship Id="rId2096" Type="http://schemas.openxmlformats.org/officeDocument/2006/relationships/hyperlink" Target="http://abs.twimg.com/images/themes/theme1/bg.png" TargetMode="External"/><Relationship Id="rId3494" Type="http://schemas.openxmlformats.org/officeDocument/2006/relationships/hyperlink" Target="http://pbs.twimg.com/profile_images/694993072858513408/6LofrgH3_normal.jpg" TargetMode="External"/><Relationship Id="rId4545" Type="http://schemas.openxmlformats.org/officeDocument/2006/relationships/hyperlink" Target="https://twitter.com/qrw2005" TargetMode="External"/><Relationship Id="rId3147" Type="http://schemas.openxmlformats.org/officeDocument/2006/relationships/hyperlink" Target="http://pbs.twimg.com/profile_images/690257946832433154/QPLbK7pE_normal.jpg" TargetMode="External"/><Relationship Id="rId3354" Type="http://schemas.openxmlformats.org/officeDocument/2006/relationships/hyperlink" Target="http://pbs.twimg.com/profile_images/652781691019358208/UoNKDjle_normal.jpg" TargetMode="External"/><Relationship Id="rId3561" Type="http://schemas.openxmlformats.org/officeDocument/2006/relationships/hyperlink" Target="https://twitter.com/elieraoun" TargetMode="External"/><Relationship Id="rId4405" Type="http://schemas.openxmlformats.org/officeDocument/2006/relationships/hyperlink" Target="https://twitter.com/sultan_law4" TargetMode="External"/><Relationship Id="rId4612" Type="http://schemas.openxmlformats.org/officeDocument/2006/relationships/hyperlink" Target="https://twitter.com/fa8261" TargetMode="External"/><Relationship Id="rId275" Type="http://schemas.openxmlformats.org/officeDocument/2006/relationships/hyperlink" Target="https://pbs.twimg.com/profile_banners/535727050/1452667015" TargetMode="External"/><Relationship Id="rId482" Type="http://schemas.openxmlformats.org/officeDocument/2006/relationships/hyperlink" Target="https://pbs.twimg.com/profile_banners/3914996903/1449089586" TargetMode="External"/><Relationship Id="rId2163" Type="http://schemas.openxmlformats.org/officeDocument/2006/relationships/hyperlink" Target="http://abs.twimg.com/images/themes/theme1/bg.png" TargetMode="External"/><Relationship Id="rId2370" Type="http://schemas.openxmlformats.org/officeDocument/2006/relationships/hyperlink" Target="http://pbs.twimg.com/profile_images/668052171989098496/EswsBuOa_normal.jpg" TargetMode="External"/><Relationship Id="rId3007" Type="http://schemas.openxmlformats.org/officeDocument/2006/relationships/hyperlink" Target="http://pbs.twimg.com/profile_images/683746917159931904/-6Eq7IZ4_normal.jpg" TargetMode="External"/><Relationship Id="rId3214" Type="http://schemas.openxmlformats.org/officeDocument/2006/relationships/hyperlink" Target="http://pbs.twimg.com/profile_images/690875625800728576/5C1yH6OQ_normal.jpg" TargetMode="External"/><Relationship Id="rId3421" Type="http://schemas.openxmlformats.org/officeDocument/2006/relationships/hyperlink" Target="http://pbs.twimg.com/profile_images/671162256927887360/KktcguYw_normal.jpg" TargetMode="External"/><Relationship Id="rId135" Type="http://schemas.openxmlformats.org/officeDocument/2006/relationships/hyperlink" Target="http://t.co/zL5UV940Rw" TargetMode="External"/><Relationship Id="rId342" Type="http://schemas.openxmlformats.org/officeDocument/2006/relationships/hyperlink" Target="https://pbs.twimg.com/profile_banners/240205602/1455487721" TargetMode="External"/><Relationship Id="rId2023" Type="http://schemas.openxmlformats.org/officeDocument/2006/relationships/hyperlink" Target="http://pbs.twimg.com/profile_background_images/378800000096426225/c30d525dccfc6f6b6cf0cadc353df566.jpeg" TargetMode="External"/><Relationship Id="rId2230" Type="http://schemas.openxmlformats.org/officeDocument/2006/relationships/hyperlink" Target="http://abs.twimg.com/images/themes/theme16/bg.gif" TargetMode="External"/><Relationship Id="rId202" Type="http://schemas.openxmlformats.org/officeDocument/2006/relationships/hyperlink" Target="https://pbs.twimg.com/profile_banners/119006088/1434226915" TargetMode="External"/><Relationship Id="rId4195" Type="http://schemas.openxmlformats.org/officeDocument/2006/relationships/hyperlink" Target="https://twitter.com/sli123485" TargetMode="External"/><Relationship Id="rId1789" Type="http://schemas.openxmlformats.org/officeDocument/2006/relationships/hyperlink" Target="http://abs.twimg.com/images/themes/theme1/bg.png" TargetMode="External"/><Relationship Id="rId1996" Type="http://schemas.openxmlformats.org/officeDocument/2006/relationships/hyperlink" Target="http://abs.twimg.com/images/themes/theme1/bg.png" TargetMode="External"/><Relationship Id="rId4055" Type="http://schemas.openxmlformats.org/officeDocument/2006/relationships/hyperlink" Target="https://twitter.com/7al_msahakil" TargetMode="External"/><Relationship Id="rId4262" Type="http://schemas.openxmlformats.org/officeDocument/2006/relationships/hyperlink" Target="https://twitter.com/3aaadlto" TargetMode="External"/><Relationship Id="rId1649" Type="http://schemas.openxmlformats.org/officeDocument/2006/relationships/hyperlink" Target="http://pbs.twimg.com/profile_background_images/438706551847526401/JEk6gBY0.jpeg" TargetMode="External"/><Relationship Id="rId1856" Type="http://schemas.openxmlformats.org/officeDocument/2006/relationships/hyperlink" Target="http://pbs.twimg.com/profile_background_images/890022247/ccbb202f4903c02ec81da9be10d15a6b.jpeg" TargetMode="External"/><Relationship Id="rId2907" Type="http://schemas.openxmlformats.org/officeDocument/2006/relationships/hyperlink" Target="http://pbs.twimg.com/profile_images/647843272262418433/AaM3thK5_normal.jpg" TargetMode="External"/><Relationship Id="rId3071" Type="http://schemas.openxmlformats.org/officeDocument/2006/relationships/hyperlink" Target="http://pbs.twimg.com/profile_images/635910659268603905/GP6WgD--_normal.jpg" TargetMode="External"/><Relationship Id="rId1509" Type="http://schemas.openxmlformats.org/officeDocument/2006/relationships/hyperlink" Target="http://abs.twimg.com/images/themes/theme1/bg.png" TargetMode="External"/><Relationship Id="rId1716" Type="http://schemas.openxmlformats.org/officeDocument/2006/relationships/hyperlink" Target="http://abs.twimg.com/images/themes/theme1/bg.png" TargetMode="External"/><Relationship Id="rId1923" Type="http://schemas.openxmlformats.org/officeDocument/2006/relationships/hyperlink" Target="http://abs.twimg.com/images/themes/theme1/bg.png" TargetMode="External"/><Relationship Id="rId4122" Type="http://schemas.openxmlformats.org/officeDocument/2006/relationships/hyperlink" Target="https://twitter.com/alabdullah5588" TargetMode="External"/><Relationship Id="rId3888" Type="http://schemas.openxmlformats.org/officeDocument/2006/relationships/hyperlink" Target="https://twitter.com/hassanalahmary" TargetMode="External"/><Relationship Id="rId2697" Type="http://schemas.openxmlformats.org/officeDocument/2006/relationships/hyperlink" Target="http://pbs.twimg.com/profile_images/695953679929704448/Mc7_361E_normal.jpg" TargetMode="External"/><Relationship Id="rId3748" Type="http://schemas.openxmlformats.org/officeDocument/2006/relationships/hyperlink" Target="https://twitter.com/2ec1dcdb06a34c9" TargetMode="External"/><Relationship Id="rId669" Type="http://schemas.openxmlformats.org/officeDocument/2006/relationships/hyperlink" Target="https://pbs.twimg.com/profile_banners/2604543084/1440968554" TargetMode="External"/><Relationship Id="rId876" Type="http://schemas.openxmlformats.org/officeDocument/2006/relationships/hyperlink" Target="https://pbs.twimg.com/profile_banners/304126304/1436861121" TargetMode="External"/><Relationship Id="rId1299" Type="http://schemas.openxmlformats.org/officeDocument/2006/relationships/hyperlink" Target="http://abs.twimg.com/images/themes/theme1/bg.png" TargetMode="External"/><Relationship Id="rId2557" Type="http://schemas.openxmlformats.org/officeDocument/2006/relationships/hyperlink" Target="http://pbs.twimg.com/profile_images/699064072692584453/K7waTGgO_normal.jpg" TargetMode="External"/><Relationship Id="rId3608" Type="http://schemas.openxmlformats.org/officeDocument/2006/relationships/hyperlink" Target="https://twitter.com/asoom05414" TargetMode="External"/><Relationship Id="rId3955" Type="http://schemas.openxmlformats.org/officeDocument/2006/relationships/hyperlink" Target="https://twitter.com/drsaadq8" TargetMode="External"/><Relationship Id="rId529" Type="http://schemas.openxmlformats.org/officeDocument/2006/relationships/hyperlink" Target="https://pbs.twimg.com/profile_banners/597008700/1397174818" TargetMode="External"/><Relationship Id="rId736" Type="http://schemas.openxmlformats.org/officeDocument/2006/relationships/hyperlink" Target="https://pbs.twimg.com/profile_banners/1472068417/1442179410" TargetMode="External"/><Relationship Id="rId1159" Type="http://schemas.openxmlformats.org/officeDocument/2006/relationships/hyperlink" Target="http://pbs.twimg.com/profile_background_images/671927050861715456/Ctn7pzkJ.jpg" TargetMode="External"/><Relationship Id="rId1366" Type="http://schemas.openxmlformats.org/officeDocument/2006/relationships/hyperlink" Target="http://abs.twimg.com/images/themes/theme1/bg.png" TargetMode="External"/><Relationship Id="rId2417" Type="http://schemas.openxmlformats.org/officeDocument/2006/relationships/hyperlink" Target="http://pbs.twimg.com/profile_images/700614646185603072/GGTcsECj_normal.jpg" TargetMode="External"/><Relationship Id="rId2764" Type="http://schemas.openxmlformats.org/officeDocument/2006/relationships/hyperlink" Target="http://pbs.twimg.com/profile_images/647874687117078529/wTdF_FIC_normal.jpg" TargetMode="External"/><Relationship Id="rId2971" Type="http://schemas.openxmlformats.org/officeDocument/2006/relationships/hyperlink" Target="http://pbs.twimg.com/profile_images/378800000521635096/77c15db1c502cb4e8191dd6bb85a7e8a_normal.jpeg" TargetMode="External"/><Relationship Id="rId3815" Type="http://schemas.openxmlformats.org/officeDocument/2006/relationships/hyperlink" Target="https://twitter.com/9009salim" TargetMode="External"/><Relationship Id="rId943" Type="http://schemas.openxmlformats.org/officeDocument/2006/relationships/hyperlink" Target="https://pbs.twimg.com/profile_banners/2854168957/1436414998" TargetMode="External"/><Relationship Id="rId1019" Type="http://schemas.openxmlformats.org/officeDocument/2006/relationships/hyperlink" Target="https://pbs.twimg.com/profile_banners/2265843102/1446047738" TargetMode="External"/><Relationship Id="rId1573" Type="http://schemas.openxmlformats.org/officeDocument/2006/relationships/hyperlink" Target="http://abs.twimg.com/images/themes/theme1/bg.png" TargetMode="External"/><Relationship Id="rId1780" Type="http://schemas.openxmlformats.org/officeDocument/2006/relationships/hyperlink" Target="http://abs.twimg.com/images/themes/theme1/bg.png" TargetMode="External"/><Relationship Id="rId2624" Type="http://schemas.openxmlformats.org/officeDocument/2006/relationships/hyperlink" Target="http://pbs.twimg.com/profile_images/666952375123509249/QJat4jmI_normal.jpg" TargetMode="External"/><Relationship Id="rId2831" Type="http://schemas.openxmlformats.org/officeDocument/2006/relationships/hyperlink" Target="http://pbs.twimg.com/profile_images/647313623191150592/ryppI5ip_normal.jpg" TargetMode="External"/><Relationship Id="rId72" Type="http://schemas.openxmlformats.org/officeDocument/2006/relationships/hyperlink" Target="http://t.co/3qIZiOiLeU" TargetMode="External"/><Relationship Id="rId803" Type="http://schemas.openxmlformats.org/officeDocument/2006/relationships/hyperlink" Target="https://pbs.twimg.com/profile_banners/314324131/1349457126" TargetMode="External"/><Relationship Id="rId1226" Type="http://schemas.openxmlformats.org/officeDocument/2006/relationships/hyperlink" Target="http://abs.twimg.com/images/themes/theme1/bg.png" TargetMode="External"/><Relationship Id="rId1433" Type="http://schemas.openxmlformats.org/officeDocument/2006/relationships/hyperlink" Target="http://pbs.twimg.com/profile_background_images/789124383/7038b8ac30e4c8d87b8799f16bceb6b2.jpeg" TargetMode="External"/><Relationship Id="rId1640" Type="http://schemas.openxmlformats.org/officeDocument/2006/relationships/hyperlink" Target="http://abs.twimg.com/images/themes/theme1/bg.png" TargetMode="External"/><Relationship Id="rId4589" Type="http://schemas.openxmlformats.org/officeDocument/2006/relationships/hyperlink" Target="https://twitter.com/1427hhss" TargetMode="External"/><Relationship Id="rId1500" Type="http://schemas.openxmlformats.org/officeDocument/2006/relationships/hyperlink" Target="http://abs.twimg.com/images/themes/theme1/bg.png" TargetMode="External"/><Relationship Id="rId3398" Type="http://schemas.openxmlformats.org/officeDocument/2006/relationships/hyperlink" Target="http://pbs.twimg.com/profile_images/606428686707875840/1saXSSEg_normal.jpg" TargetMode="External"/><Relationship Id="rId4449" Type="http://schemas.openxmlformats.org/officeDocument/2006/relationships/hyperlink" Target="https://twitter.com/tnf5apuk" TargetMode="External"/><Relationship Id="rId4656" Type="http://schemas.openxmlformats.org/officeDocument/2006/relationships/hyperlink" Target="https://twitter.com/khaledtam0007" TargetMode="External"/><Relationship Id="rId3258" Type="http://schemas.openxmlformats.org/officeDocument/2006/relationships/hyperlink" Target="http://pbs.twimg.com/profile_images/700850351671533568/anQWTpHI_normal.jpg" TargetMode="External"/><Relationship Id="rId3465" Type="http://schemas.openxmlformats.org/officeDocument/2006/relationships/hyperlink" Target="http://pbs.twimg.com/profile_images/660217184468213760/9yXvxrgH_normal.jpg" TargetMode="External"/><Relationship Id="rId3672" Type="http://schemas.openxmlformats.org/officeDocument/2006/relationships/hyperlink" Target="https://twitter.com/ferasnour" TargetMode="External"/><Relationship Id="rId4309" Type="http://schemas.openxmlformats.org/officeDocument/2006/relationships/hyperlink" Target="https://twitter.com/sultan1379" TargetMode="External"/><Relationship Id="rId4516" Type="http://schemas.openxmlformats.org/officeDocument/2006/relationships/hyperlink" Target="https://twitter.com/nnssff2009" TargetMode="External"/><Relationship Id="rId4723" Type="http://schemas.openxmlformats.org/officeDocument/2006/relationships/hyperlink" Target="https://twitter.com/alrazeen_ad" TargetMode="External"/><Relationship Id="rId179" Type="http://schemas.openxmlformats.org/officeDocument/2006/relationships/hyperlink" Target="https://pbs.twimg.com/profile_banners/3638277432/1442893988" TargetMode="External"/><Relationship Id="rId386" Type="http://schemas.openxmlformats.org/officeDocument/2006/relationships/hyperlink" Target="https://pbs.twimg.com/profile_banners/200118449/1403698224" TargetMode="External"/><Relationship Id="rId593" Type="http://schemas.openxmlformats.org/officeDocument/2006/relationships/hyperlink" Target="https://pbs.twimg.com/profile_banners/865369818/1451798297" TargetMode="External"/><Relationship Id="rId2067" Type="http://schemas.openxmlformats.org/officeDocument/2006/relationships/hyperlink" Target="http://pbs.twimg.com/profile_background_images/497728059/hh7_net_13172759231.jpg" TargetMode="External"/><Relationship Id="rId2274" Type="http://schemas.openxmlformats.org/officeDocument/2006/relationships/hyperlink" Target="http://pbs.twimg.com/profile_images/693227504795045888/nTC1U6N8_normal.jpg" TargetMode="External"/><Relationship Id="rId2481" Type="http://schemas.openxmlformats.org/officeDocument/2006/relationships/hyperlink" Target="http://pbs.twimg.com/profile_images/671323446115221504/m4yMP-Au_normal.jpg" TargetMode="External"/><Relationship Id="rId3118" Type="http://schemas.openxmlformats.org/officeDocument/2006/relationships/hyperlink" Target="http://pbs.twimg.com/profile_images/661371240159051776/_iXovskH_normal.jpg" TargetMode="External"/><Relationship Id="rId3325" Type="http://schemas.openxmlformats.org/officeDocument/2006/relationships/hyperlink" Target="http://pbs.twimg.com/profile_images/693374098764894209/0HC3Eqca_normal.jpg" TargetMode="External"/><Relationship Id="rId3532" Type="http://schemas.openxmlformats.org/officeDocument/2006/relationships/hyperlink" Target="https://twitter.com/aelmasry304" TargetMode="External"/><Relationship Id="rId246" Type="http://schemas.openxmlformats.org/officeDocument/2006/relationships/hyperlink" Target="https://pbs.twimg.com/profile_banners/2681280840/1441334194" TargetMode="External"/><Relationship Id="rId453" Type="http://schemas.openxmlformats.org/officeDocument/2006/relationships/hyperlink" Target="https://pbs.twimg.com/profile_banners/442167269/1450398721" TargetMode="External"/><Relationship Id="rId660" Type="http://schemas.openxmlformats.org/officeDocument/2006/relationships/hyperlink" Target="https://pbs.twimg.com/profile_banners/1067694427/1357543982" TargetMode="External"/><Relationship Id="rId1083" Type="http://schemas.openxmlformats.org/officeDocument/2006/relationships/hyperlink" Target="https://pbs.twimg.com/profile_banners/467130949/1417277548" TargetMode="External"/><Relationship Id="rId1290" Type="http://schemas.openxmlformats.org/officeDocument/2006/relationships/hyperlink" Target="http://pbs.twimg.com/profile_background_images/692799814/d3337f4a0488aaada2c7e54b6bce1f14.jpeg" TargetMode="External"/><Relationship Id="rId2134" Type="http://schemas.openxmlformats.org/officeDocument/2006/relationships/hyperlink" Target="http://pbs.twimg.com/profile_background_images/578745502985895937/LzB3Nrde.jpeg" TargetMode="External"/><Relationship Id="rId2341" Type="http://schemas.openxmlformats.org/officeDocument/2006/relationships/hyperlink" Target="http://pbs.twimg.com/profile_images/664159442418536448/2guaaFWB_normal.jpg" TargetMode="External"/><Relationship Id="rId106" Type="http://schemas.openxmlformats.org/officeDocument/2006/relationships/hyperlink" Target="https://t.co/28NTLFbfJC" TargetMode="External"/><Relationship Id="rId313" Type="http://schemas.openxmlformats.org/officeDocument/2006/relationships/hyperlink" Target="https://pbs.twimg.com/profile_banners/2916457997/1418418765" TargetMode="External"/><Relationship Id="rId1150" Type="http://schemas.openxmlformats.org/officeDocument/2006/relationships/hyperlink" Target="http://abs.twimg.com/images/themes/theme1/bg.png" TargetMode="External"/><Relationship Id="rId4099" Type="http://schemas.openxmlformats.org/officeDocument/2006/relationships/hyperlink" Target="https://twitter.com/nwal0003" TargetMode="External"/><Relationship Id="rId520" Type="http://schemas.openxmlformats.org/officeDocument/2006/relationships/hyperlink" Target="https://pbs.twimg.com/profile_banners/1239796256/1362344440" TargetMode="External"/><Relationship Id="rId2201" Type="http://schemas.openxmlformats.org/officeDocument/2006/relationships/hyperlink" Target="http://abs.twimg.com/images/themes/theme1/bg.png" TargetMode="External"/><Relationship Id="rId1010" Type="http://schemas.openxmlformats.org/officeDocument/2006/relationships/hyperlink" Target="https://pbs.twimg.com/profile_banners/1399112672/1437831807" TargetMode="External"/><Relationship Id="rId1967" Type="http://schemas.openxmlformats.org/officeDocument/2006/relationships/hyperlink" Target="http://abs.twimg.com/images/themes/theme1/bg.png" TargetMode="External"/><Relationship Id="rId4166" Type="http://schemas.openxmlformats.org/officeDocument/2006/relationships/hyperlink" Target="https://twitter.com/zmnel3jyeb" TargetMode="External"/><Relationship Id="rId4373" Type="http://schemas.openxmlformats.org/officeDocument/2006/relationships/hyperlink" Target="https://twitter.com/aawsa213" TargetMode="External"/><Relationship Id="rId4580" Type="http://schemas.openxmlformats.org/officeDocument/2006/relationships/hyperlink" Target="https://twitter.com/abuabdullah1371" TargetMode="External"/><Relationship Id="rId4026" Type="http://schemas.openxmlformats.org/officeDocument/2006/relationships/hyperlink" Target="https://twitter.com/f_salam" TargetMode="External"/><Relationship Id="rId4440" Type="http://schemas.openxmlformats.org/officeDocument/2006/relationships/hyperlink" Target="https://twitter.com/al7naetm" TargetMode="External"/><Relationship Id="rId3042" Type="http://schemas.openxmlformats.org/officeDocument/2006/relationships/hyperlink" Target="http://pbs.twimg.com/profile_images/2816349437/0f94c39c5f8f967319d382eb3e925656_normal.jpeg" TargetMode="External"/><Relationship Id="rId3859" Type="http://schemas.openxmlformats.org/officeDocument/2006/relationships/hyperlink" Target="https://twitter.com/2033d" TargetMode="External"/><Relationship Id="rId2875" Type="http://schemas.openxmlformats.org/officeDocument/2006/relationships/hyperlink" Target="http://pbs.twimg.com/profile_images/699001575952543745/uGyEUgZF_normal.jpg" TargetMode="External"/><Relationship Id="rId3926" Type="http://schemas.openxmlformats.org/officeDocument/2006/relationships/hyperlink" Target="https://twitter.com/177sssssss" TargetMode="External"/><Relationship Id="rId847" Type="http://schemas.openxmlformats.org/officeDocument/2006/relationships/hyperlink" Target="https://pbs.twimg.com/profile_banners/518365798/1451332644" TargetMode="External"/><Relationship Id="rId1477" Type="http://schemas.openxmlformats.org/officeDocument/2006/relationships/hyperlink" Target="http://abs.twimg.com/images/themes/theme1/bg.png" TargetMode="External"/><Relationship Id="rId1891" Type="http://schemas.openxmlformats.org/officeDocument/2006/relationships/hyperlink" Target="http://pbs.twimg.com/profile_background_images/509016828/milan_1_1600x1200.jpg" TargetMode="External"/><Relationship Id="rId2528" Type="http://schemas.openxmlformats.org/officeDocument/2006/relationships/hyperlink" Target="http://pbs.twimg.com/profile_images/471336390907543552/2hgrS5Ej_normal.jpeg" TargetMode="External"/><Relationship Id="rId2942" Type="http://schemas.openxmlformats.org/officeDocument/2006/relationships/hyperlink" Target="http://pbs.twimg.com/profile_images/689259257104076800/wweoupa3_normal.jpg" TargetMode="External"/><Relationship Id="rId914" Type="http://schemas.openxmlformats.org/officeDocument/2006/relationships/hyperlink" Target="https://pbs.twimg.com/profile_banners/1117943317/1394463858" TargetMode="External"/><Relationship Id="rId1544" Type="http://schemas.openxmlformats.org/officeDocument/2006/relationships/hyperlink" Target="http://abs.twimg.com/images/themes/theme8/bg.gif" TargetMode="External"/><Relationship Id="rId1611" Type="http://schemas.openxmlformats.org/officeDocument/2006/relationships/hyperlink" Target="http://abs.twimg.com/images/themes/theme1/bg.png" TargetMode="External"/><Relationship Id="rId3369" Type="http://schemas.openxmlformats.org/officeDocument/2006/relationships/hyperlink" Target="http://pbs.twimg.com/profile_images/667399412105121792/3gQIeqS__normal.png" TargetMode="External"/><Relationship Id="rId2385" Type="http://schemas.openxmlformats.org/officeDocument/2006/relationships/hyperlink" Target="http://pbs.twimg.com/profile_images/582080503425069056/BiW3aiR9_normal.jpg" TargetMode="External"/><Relationship Id="rId3783" Type="http://schemas.openxmlformats.org/officeDocument/2006/relationships/hyperlink" Target="https://twitter.com/al3lkami1" TargetMode="External"/><Relationship Id="rId357" Type="http://schemas.openxmlformats.org/officeDocument/2006/relationships/hyperlink" Target="https://pbs.twimg.com/profile_banners/236466552/1451772637" TargetMode="External"/><Relationship Id="rId2038" Type="http://schemas.openxmlformats.org/officeDocument/2006/relationships/hyperlink" Target="http://abs.twimg.com/images/themes/theme1/bg.png" TargetMode="External"/><Relationship Id="rId3436" Type="http://schemas.openxmlformats.org/officeDocument/2006/relationships/hyperlink" Target="http://pbs.twimg.com/profile_images/378800000661418981/3b28ed70348dd7b603f10be7fda93956_normal.jpeg" TargetMode="External"/><Relationship Id="rId3850" Type="http://schemas.openxmlformats.org/officeDocument/2006/relationships/hyperlink" Target="https://twitter.com/b05007958191" TargetMode="External"/><Relationship Id="rId771" Type="http://schemas.openxmlformats.org/officeDocument/2006/relationships/hyperlink" Target="https://pbs.twimg.com/profile_banners/4447267761/1452788593" TargetMode="External"/><Relationship Id="rId2452" Type="http://schemas.openxmlformats.org/officeDocument/2006/relationships/hyperlink" Target="http://pbs.twimg.com/profile_images/696393447431938048/ScyAD2Us_normal.jpg" TargetMode="External"/><Relationship Id="rId3503" Type="http://schemas.openxmlformats.org/officeDocument/2006/relationships/hyperlink" Target="https://twitter.com/brmodam60" TargetMode="External"/><Relationship Id="rId424" Type="http://schemas.openxmlformats.org/officeDocument/2006/relationships/hyperlink" Target="https://pbs.twimg.com/profile_banners/321084031/1398009107" TargetMode="External"/><Relationship Id="rId1054" Type="http://schemas.openxmlformats.org/officeDocument/2006/relationships/hyperlink" Target="https://pbs.twimg.com/profile_banners/487700555/1432747055" TargetMode="External"/><Relationship Id="rId2105" Type="http://schemas.openxmlformats.org/officeDocument/2006/relationships/hyperlink" Target="http://abs.twimg.com/images/themes/theme1/bg.png" TargetMode="External"/><Relationship Id="rId1121" Type="http://schemas.openxmlformats.org/officeDocument/2006/relationships/hyperlink" Target="http://abs.twimg.com/images/themes/theme1/bg.png" TargetMode="External"/><Relationship Id="rId4277" Type="http://schemas.openxmlformats.org/officeDocument/2006/relationships/hyperlink" Target="https://twitter.com/831bahrain" TargetMode="External"/><Relationship Id="rId4691" Type="http://schemas.openxmlformats.org/officeDocument/2006/relationships/hyperlink" Target="https://twitter.com/ahmmad_alrabiah" TargetMode="External"/><Relationship Id="rId3293" Type="http://schemas.openxmlformats.org/officeDocument/2006/relationships/hyperlink" Target="http://pbs.twimg.com/profile_images/638149926048829440/5c2kDUam_normal.jpg" TargetMode="External"/><Relationship Id="rId4344" Type="http://schemas.openxmlformats.org/officeDocument/2006/relationships/hyperlink" Target="https://twitter.com/jassim_althahab" TargetMode="External"/><Relationship Id="rId1938" Type="http://schemas.openxmlformats.org/officeDocument/2006/relationships/hyperlink" Target="http://abs.twimg.com/images/themes/theme1/bg.png" TargetMode="External"/><Relationship Id="rId3360" Type="http://schemas.openxmlformats.org/officeDocument/2006/relationships/hyperlink" Target="http://pbs.twimg.com/profile_images/700855389898805249/-5L84sPM_normal.jpg" TargetMode="External"/><Relationship Id="rId281" Type="http://schemas.openxmlformats.org/officeDocument/2006/relationships/hyperlink" Target="https://pbs.twimg.com/profile_banners/1574337271/1390685059" TargetMode="External"/><Relationship Id="rId3013" Type="http://schemas.openxmlformats.org/officeDocument/2006/relationships/hyperlink" Target="http://pbs.twimg.com/profile_images/477767072378675200/ge8BzrpG_normal.jpeg" TargetMode="External"/><Relationship Id="rId4411" Type="http://schemas.openxmlformats.org/officeDocument/2006/relationships/hyperlink" Target="https://twitter.com/s_k061" TargetMode="External"/><Relationship Id="rId2779" Type="http://schemas.openxmlformats.org/officeDocument/2006/relationships/hyperlink" Target="http://abs.twimg.com/sticky/default_profile_images/default_profile_4_normal.png" TargetMode="External"/><Relationship Id="rId1795" Type="http://schemas.openxmlformats.org/officeDocument/2006/relationships/hyperlink" Target="http://pbs.twimg.com/profile_background_images/717073098/7ff54f6ad6ac2cf0695faa1db854e7f9.jpeg" TargetMode="External"/><Relationship Id="rId2846" Type="http://schemas.openxmlformats.org/officeDocument/2006/relationships/hyperlink" Target="http://pbs.twimg.com/profile_images/700623253035855872/JJyaoGyJ_normal.jpg" TargetMode="External"/><Relationship Id="rId87" Type="http://schemas.openxmlformats.org/officeDocument/2006/relationships/hyperlink" Target="http://t.co/HmbdNIurOu" TargetMode="External"/><Relationship Id="rId818" Type="http://schemas.openxmlformats.org/officeDocument/2006/relationships/hyperlink" Target="https://pbs.twimg.com/profile_banners/4186713040/1451899354" TargetMode="External"/><Relationship Id="rId1448" Type="http://schemas.openxmlformats.org/officeDocument/2006/relationships/hyperlink" Target="http://abs.twimg.com/images/themes/theme1/bg.png" TargetMode="External"/><Relationship Id="rId1862" Type="http://schemas.openxmlformats.org/officeDocument/2006/relationships/hyperlink" Target="http://abs.twimg.com/images/themes/theme1/bg.png" TargetMode="External"/><Relationship Id="rId2913" Type="http://schemas.openxmlformats.org/officeDocument/2006/relationships/hyperlink" Target="http://pbs.twimg.com/profile_images/680034322150199296/K_X98mT2_normal.jpg" TargetMode="External"/><Relationship Id="rId1515" Type="http://schemas.openxmlformats.org/officeDocument/2006/relationships/hyperlink" Target="http://abs.twimg.com/images/themes/theme9/bg.gif" TargetMode="External"/><Relationship Id="rId3687" Type="http://schemas.openxmlformats.org/officeDocument/2006/relationships/hyperlink" Target="https://twitter.com/hani020202" TargetMode="External"/><Relationship Id="rId2289" Type="http://schemas.openxmlformats.org/officeDocument/2006/relationships/hyperlink" Target="http://pbs.twimg.com/profile_images/570626850604494849/6rpNaDEZ_normal.jpeg" TargetMode="External"/><Relationship Id="rId3754" Type="http://schemas.openxmlformats.org/officeDocument/2006/relationships/hyperlink" Target="https://twitter.com/masultan7" TargetMode="External"/><Relationship Id="rId675" Type="http://schemas.openxmlformats.org/officeDocument/2006/relationships/hyperlink" Target="https://pbs.twimg.com/profile_banners/3193248917/1441204632" TargetMode="External"/><Relationship Id="rId2356" Type="http://schemas.openxmlformats.org/officeDocument/2006/relationships/hyperlink" Target="http://pbs.twimg.com/profile_images/696060130975211520/PZojtFQs_normal.jpg" TargetMode="External"/><Relationship Id="rId2770" Type="http://schemas.openxmlformats.org/officeDocument/2006/relationships/hyperlink" Target="http://pbs.twimg.com/profile_images/378800000657647078/e183c74ed412ab4141df4a079a1f8242_normal.jpeg" TargetMode="External"/><Relationship Id="rId3407" Type="http://schemas.openxmlformats.org/officeDocument/2006/relationships/hyperlink" Target="http://pbs.twimg.com/profile_images/699448562468438016/nCDpGBon_normal.jpg" TargetMode="External"/><Relationship Id="rId3821" Type="http://schemas.openxmlformats.org/officeDocument/2006/relationships/hyperlink" Target="https://twitter.com/jalilsrk" TargetMode="External"/><Relationship Id="rId328" Type="http://schemas.openxmlformats.org/officeDocument/2006/relationships/hyperlink" Target="https://pbs.twimg.com/profile_banners/1136236076/1398220071" TargetMode="External"/><Relationship Id="rId742" Type="http://schemas.openxmlformats.org/officeDocument/2006/relationships/hyperlink" Target="https://pbs.twimg.com/profile_banners/1684864124/1445010157" TargetMode="External"/><Relationship Id="rId1372" Type="http://schemas.openxmlformats.org/officeDocument/2006/relationships/hyperlink" Target="http://abs.twimg.com/images/themes/theme9/bg.gif" TargetMode="External"/><Relationship Id="rId2009" Type="http://schemas.openxmlformats.org/officeDocument/2006/relationships/hyperlink" Target="http://abs.twimg.com/images/themes/theme15/bg.png" TargetMode="External"/><Relationship Id="rId2423" Type="http://schemas.openxmlformats.org/officeDocument/2006/relationships/hyperlink" Target="http://pbs.twimg.com/profile_images/1415464652/butterfly_normal.jpg" TargetMode="External"/><Relationship Id="rId1025" Type="http://schemas.openxmlformats.org/officeDocument/2006/relationships/hyperlink" Target="https://pbs.twimg.com/profile_banners/314399864/1453861459" TargetMode="External"/><Relationship Id="rId4595" Type="http://schemas.openxmlformats.org/officeDocument/2006/relationships/hyperlink" Target="https://twitter.com/ghadaalwadaani" TargetMode="External"/><Relationship Id="rId3197" Type="http://schemas.openxmlformats.org/officeDocument/2006/relationships/hyperlink" Target="http://pbs.twimg.com/profile_images/672138964128632832/iczsaUpl_normal.jpg" TargetMode="External"/><Relationship Id="rId4248" Type="http://schemas.openxmlformats.org/officeDocument/2006/relationships/hyperlink" Target="https://twitter.com/alshehhi3353" TargetMode="External"/><Relationship Id="rId4662" Type="http://schemas.openxmlformats.org/officeDocument/2006/relationships/hyperlink" Target="https://twitter.com/ah101v" TargetMode="External"/><Relationship Id="rId185" Type="http://schemas.openxmlformats.org/officeDocument/2006/relationships/hyperlink" Target="https://pbs.twimg.com/profile_banners/2982028514/1421223664" TargetMode="External"/><Relationship Id="rId1909" Type="http://schemas.openxmlformats.org/officeDocument/2006/relationships/hyperlink" Target="http://abs.twimg.com/images/themes/theme1/bg.png" TargetMode="External"/><Relationship Id="rId3264" Type="http://schemas.openxmlformats.org/officeDocument/2006/relationships/hyperlink" Target="http://pbs.twimg.com/profile_images/700730953195335680/xzHyzzks_normal.jpg" TargetMode="External"/><Relationship Id="rId4315" Type="http://schemas.openxmlformats.org/officeDocument/2006/relationships/hyperlink" Target="https://twitter.com/mohammed055490" TargetMode="External"/><Relationship Id="rId2280" Type="http://schemas.openxmlformats.org/officeDocument/2006/relationships/hyperlink" Target="http://pbs.twimg.com/profile_images/681913255464407040/ZaprWptz_normal.jpg" TargetMode="External"/><Relationship Id="rId3331" Type="http://schemas.openxmlformats.org/officeDocument/2006/relationships/hyperlink" Target="http://pbs.twimg.com/profile_images/690662401927176192/NvnAihv8_normal.jpg" TargetMode="External"/><Relationship Id="rId252" Type="http://schemas.openxmlformats.org/officeDocument/2006/relationships/hyperlink" Target="https://pbs.twimg.com/profile_banners/3111507850/1448480812" TargetMode="External"/><Relationship Id="rId1699" Type="http://schemas.openxmlformats.org/officeDocument/2006/relationships/hyperlink" Target="http://pbs.twimg.com/profile_background_images/567671258729308160/1_KVTDTC.jpeg" TargetMode="External"/><Relationship Id="rId2000" Type="http://schemas.openxmlformats.org/officeDocument/2006/relationships/hyperlink" Target="http://abs.twimg.com/images/themes/theme1/bg.png" TargetMode="External"/><Relationship Id="rId4172" Type="http://schemas.openxmlformats.org/officeDocument/2006/relationships/hyperlink" Target="https://twitter.com/aadeb1127" TargetMode="External"/><Relationship Id="rId1766" Type="http://schemas.openxmlformats.org/officeDocument/2006/relationships/hyperlink" Target="http://pbs.twimg.com/profile_background_images/378800000118038505/128d47175236dc6a483f790e15ac4ab8.jpeg" TargetMode="External"/><Relationship Id="rId2817" Type="http://schemas.openxmlformats.org/officeDocument/2006/relationships/hyperlink" Target="http://pbs.twimg.com/profile_images/657124799144206336/jGAoWE_x_normal.jpg" TargetMode="External"/><Relationship Id="rId58" Type="http://schemas.openxmlformats.org/officeDocument/2006/relationships/hyperlink" Target="http://t.co/vBeULvFbq9" TargetMode="External"/><Relationship Id="rId1419" Type="http://schemas.openxmlformats.org/officeDocument/2006/relationships/hyperlink" Target="http://abs.twimg.com/images/themes/theme1/bg.png" TargetMode="External"/><Relationship Id="rId1833" Type="http://schemas.openxmlformats.org/officeDocument/2006/relationships/hyperlink" Target="http://abs.twimg.com/images/themes/theme1/bg.png" TargetMode="External"/><Relationship Id="rId1900" Type="http://schemas.openxmlformats.org/officeDocument/2006/relationships/hyperlink" Target="http://abs.twimg.com/images/themes/theme1/bg.png" TargetMode="External"/><Relationship Id="rId3658" Type="http://schemas.openxmlformats.org/officeDocument/2006/relationships/hyperlink" Target="https://twitter.com/semoitti21" TargetMode="External"/><Relationship Id="rId4709" Type="http://schemas.openxmlformats.org/officeDocument/2006/relationships/hyperlink" Target="https://twitter.com/falih_alsadoun" TargetMode="External"/><Relationship Id="rId579" Type="http://schemas.openxmlformats.org/officeDocument/2006/relationships/hyperlink" Target="https://pbs.twimg.com/profile_banners/3672026533/1452195434" TargetMode="External"/><Relationship Id="rId993" Type="http://schemas.openxmlformats.org/officeDocument/2006/relationships/hyperlink" Target="https://pbs.twimg.com/profile_banners/2488595911/1407338517" TargetMode="External"/><Relationship Id="rId2674" Type="http://schemas.openxmlformats.org/officeDocument/2006/relationships/hyperlink" Target="http://pbs.twimg.com/profile_images/699932895901691904/IXrAFBM4_normal.jpg" TargetMode="External"/><Relationship Id="rId646" Type="http://schemas.openxmlformats.org/officeDocument/2006/relationships/hyperlink" Target="https://pbs.twimg.com/profile_banners/836496650/1441217702" TargetMode="External"/><Relationship Id="rId1276" Type="http://schemas.openxmlformats.org/officeDocument/2006/relationships/hyperlink" Target="http://abs.twimg.com/images/themes/theme10/bg.gif" TargetMode="External"/><Relationship Id="rId2327" Type="http://schemas.openxmlformats.org/officeDocument/2006/relationships/hyperlink" Target="http://pbs.twimg.com/profile_images/519226594552856576/oFJeaxsA_normal.jpeg" TargetMode="External"/><Relationship Id="rId3725" Type="http://schemas.openxmlformats.org/officeDocument/2006/relationships/hyperlink" Target="https://twitter.com/emanabdulla13" TargetMode="External"/><Relationship Id="rId1690" Type="http://schemas.openxmlformats.org/officeDocument/2006/relationships/hyperlink" Target="http://abs.twimg.com/images/themes/theme1/bg.png" TargetMode="External"/><Relationship Id="rId2741" Type="http://schemas.openxmlformats.org/officeDocument/2006/relationships/hyperlink" Target="http://pbs.twimg.com/profile_images/657691028179259393/7leAfMaZ_normal.jpg" TargetMode="External"/><Relationship Id="rId713" Type="http://schemas.openxmlformats.org/officeDocument/2006/relationships/hyperlink" Target="https://pbs.twimg.com/profile_banners/550393005/1430333013" TargetMode="External"/><Relationship Id="rId1343" Type="http://schemas.openxmlformats.org/officeDocument/2006/relationships/hyperlink" Target="http://abs.twimg.com/images/themes/theme1/bg.png" TargetMode="External"/><Relationship Id="rId4499" Type="http://schemas.openxmlformats.org/officeDocument/2006/relationships/hyperlink" Target="https://twitter.com/worwod1" TargetMode="External"/><Relationship Id="rId1410" Type="http://schemas.openxmlformats.org/officeDocument/2006/relationships/hyperlink" Target="http://abs.twimg.com/images/themes/theme1/bg.png" TargetMode="External"/><Relationship Id="rId4566" Type="http://schemas.openxmlformats.org/officeDocument/2006/relationships/hyperlink" Target="https://twitter.com/aborowina" TargetMode="External"/><Relationship Id="rId3168" Type="http://schemas.openxmlformats.org/officeDocument/2006/relationships/hyperlink" Target="http://pbs.twimg.com/profile_images/681565140857257985/DrSeJ2TD_normal.jpg" TargetMode="External"/><Relationship Id="rId3582" Type="http://schemas.openxmlformats.org/officeDocument/2006/relationships/hyperlink" Target="https://twitter.com/hishamabiali" TargetMode="External"/><Relationship Id="rId4219" Type="http://schemas.openxmlformats.org/officeDocument/2006/relationships/hyperlink" Target="https://twitter.com/aaas1407" TargetMode="External"/><Relationship Id="rId4633" Type="http://schemas.openxmlformats.org/officeDocument/2006/relationships/hyperlink" Target="https://twitter.com/alilabtop277" TargetMode="External"/><Relationship Id="rId2184" Type="http://schemas.openxmlformats.org/officeDocument/2006/relationships/hyperlink" Target="http://abs.twimg.com/images/themes/theme1/bg.png" TargetMode="External"/><Relationship Id="rId3235" Type="http://schemas.openxmlformats.org/officeDocument/2006/relationships/hyperlink" Target="http://pbs.twimg.com/profile_images/700767552213905408/vOJ0zQQU_normal.jpg" TargetMode="External"/><Relationship Id="rId156" Type="http://schemas.openxmlformats.org/officeDocument/2006/relationships/hyperlink" Target="https://pbs.twimg.com/profile_banners/3194767183/1453011640" TargetMode="External"/><Relationship Id="rId570" Type="http://schemas.openxmlformats.org/officeDocument/2006/relationships/hyperlink" Target="https://pbs.twimg.com/profile_banners/2991784350/1442370046" TargetMode="External"/><Relationship Id="rId2251" Type="http://schemas.openxmlformats.org/officeDocument/2006/relationships/hyperlink" Target="http://pbs.twimg.com/profile_background_images/468146982/xb2022ad4917d3019166840f4268c8bc.jpg" TargetMode="External"/><Relationship Id="rId3302" Type="http://schemas.openxmlformats.org/officeDocument/2006/relationships/hyperlink" Target="http://pbs.twimg.com/profile_images/378800000140988685/9b6d8a55b12d58692cada501d101d534_normal.jpeg" TargetMode="External"/><Relationship Id="rId4700" Type="http://schemas.openxmlformats.org/officeDocument/2006/relationships/hyperlink" Target="https://twitter.com/dlo0osh2" TargetMode="External"/><Relationship Id="rId223" Type="http://schemas.openxmlformats.org/officeDocument/2006/relationships/hyperlink" Target="https://pbs.twimg.com/profile_banners/2240434949/1427030261" TargetMode="External"/><Relationship Id="rId4076" Type="http://schemas.openxmlformats.org/officeDocument/2006/relationships/hyperlink" Target="https://twitter.com/yyy214" TargetMode="External"/><Relationship Id="rId4490" Type="http://schemas.openxmlformats.org/officeDocument/2006/relationships/hyperlink" Target="https://twitter.com/ksa_now" TargetMode="External"/><Relationship Id="rId1737" Type="http://schemas.openxmlformats.org/officeDocument/2006/relationships/hyperlink" Target="http://pbs.twimg.com/profile_background_images/442316729075523584/syZtmFfC.jpeg" TargetMode="External"/><Relationship Id="rId3092" Type="http://schemas.openxmlformats.org/officeDocument/2006/relationships/hyperlink" Target="http://abs.twimg.com/sticky/default_profile_images/default_profile_4_normal.png" TargetMode="External"/><Relationship Id="rId4143" Type="http://schemas.openxmlformats.org/officeDocument/2006/relationships/hyperlink" Target="https://twitter.com/nassserbkb220" TargetMode="External"/><Relationship Id="rId29" Type="http://schemas.openxmlformats.org/officeDocument/2006/relationships/hyperlink" Target="https://t.co/rM6KMp7n9f" TargetMode="External"/><Relationship Id="rId4210" Type="http://schemas.openxmlformats.org/officeDocument/2006/relationships/hyperlink" Target="https://twitter.com/ro7mot2121" TargetMode="External"/><Relationship Id="rId1804" Type="http://schemas.openxmlformats.org/officeDocument/2006/relationships/hyperlink" Target="http://abs.twimg.com/images/themes/theme3/bg.gif" TargetMode="External"/><Relationship Id="rId3976" Type="http://schemas.openxmlformats.org/officeDocument/2006/relationships/hyperlink" Target="https://twitter.com/khaled0nlt" TargetMode="External"/><Relationship Id="rId897" Type="http://schemas.openxmlformats.org/officeDocument/2006/relationships/hyperlink" Target="https://pbs.twimg.com/profile_banners/2987914778/1455476268" TargetMode="External"/><Relationship Id="rId2578" Type="http://schemas.openxmlformats.org/officeDocument/2006/relationships/hyperlink" Target="http://pbs.twimg.com/profile_images/688356594841731072/8qLsozXz_normal.jpg" TargetMode="External"/><Relationship Id="rId2992" Type="http://schemas.openxmlformats.org/officeDocument/2006/relationships/hyperlink" Target="http://pbs.twimg.com/profile_images/632006690947203073/RLzFY6jY_normal.jpg" TargetMode="External"/><Relationship Id="rId3629" Type="http://schemas.openxmlformats.org/officeDocument/2006/relationships/hyperlink" Target="https://twitter.com/wiamwahhab" TargetMode="External"/><Relationship Id="rId964" Type="http://schemas.openxmlformats.org/officeDocument/2006/relationships/hyperlink" Target="https://pbs.twimg.com/profile_banners/4120281335/1454175854" TargetMode="External"/><Relationship Id="rId1594" Type="http://schemas.openxmlformats.org/officeDocument/2006/relationships/hyperlink" Target="http://abs.twimg.com/images/themes/theme1/bg.png" TargetMode="External"/><Relationship Id="rId2645" Type="http://schemas.openxmlformats.org/officeDocument/2006/relationships/hyperlink" Target="http://pbs.twimg.com/profile_images/696770761617514497/fLm2h3FY_normal.jpg" TargetMode="External"/><Relationship Id="rId617" Type="http://schemas.openxmlformats.org/officeDocument/2006/relationships/hyperlink" Target="https://pbs.twimg.com/profile_banners/4171603037/1455537385" TargetMode="External"/><Relationship Id="rId1247" Type="http://schemas.openxmlformats.org/officeDocument/2006/relationships/hyperlink" Target="http://abs.twimg.com/images/themes/theme1/bg.png" TargetMode="External"/><Relationship Id="rId1661" Type="http://schemas.openxmlformats.org/officeDocument/2006/relationships/hyperlink" Target="http://abs.twimg.com/images/themes/theme1/bg.png" TargetMode="External"/><Relationship Id="rId2712" Type="http://schemas.openxmlformats.org/officeDocument/2006/relationships/hyperlink" Target="http://pbs.twimg.com/profile_images/695689087974535168/4OB_dOE0_normal.jpg" TargetMode="External"/><Relationship Id="rId1314" Type="http://schemas.openxmlformats.org/officeDocument/2006/relationships/hyperlink" Target="http://abs.twimg.com/images/themes/theme1/bg.png" TargetMode="External"/><Relationship Id="rId3486" Type="http://schemas.openxmlformats.org/officeDocument/2006/relationships/hyperlink" Target="http://pbs.twimg.com/profile_images/699025166496616450/oOpgZ8GE_normal.jpg" TargetMode="External"/><Relationship Id="rId4537" Type="http://schemas.openxmlformats.org/officeDocument/2006/relationships/hyperlink" Target="https://twitter.com/malsuwaigh" TargetMode="External"/><Relationship Id="rId20" Type="http://schemas.openxmlformats.org/officeDocument/2006/relationships/hyperlink" Target="https://t.co/QWDGHNx9W9" TargetMode="External"/><Relationship Id="rId2088" Type="http://schemas.openxmlformats.org/officeDocument/2006/relationships/hyperlink" Target="http://abs.twimg.com/images/themes/theme1/bg.png" TargetMode="External"/><Relationship Id="rId3139" Type="http://schemas.openxmlformats.org/officeDocument/2006/relationships/hyperlink" Target="http://pbs.twimg.com/profile_images/488169352496046080/w7TpmFnq_normal.jpeg" TargetMode="External"/><Relationship Id="rId474" Type="http://schemas.openxmlformats.org/officeDocument/2006/relationships/hyperlink" Target="https://pbs.twimg.com/profile_banners/519453641/1411133715" TargetMode="External"/><Relationship Id="rId2155" Type="http://schemas.openxmlformats.org/officeDocument/2006/relationships/hyperlink" Target="http://abs.twimg.com/images/themes/theme1/bg.png" TargetMode="External"/><Relationship Id="rId3553" Type="http://schemas.openxmlformats.org/officeDocument/2006/relationships/hyperlink" Target="https://twitter.com/lucienbourjeily" TargetMode="External"/><Relationship Id="rId4604" Type="http://schemas.openxmlformats.org/officeDocument/2006/relationships/hyperlink" Target="https://twitter.com/khaled32678" TargetMode="External"/><Relationship Id="rId127" Type="http://schemas.openxmlformats.org/officeDocument/2006/relationships/hyperlink" Target="http://t.co/UaXa57PCTl" TargetMode="External"/><Relationship Id="rId3206" Type="http://schemas.openxmlformats.org/officeDocument/2006/relationships/hyperlink" Target="http://pbs.twimg.com/profile_images/685466749408432129/tLcJq-Uf_normal.jpg" TargetMode="External"/><Relationship Id="rId3620" Type="http://schemas.openxmlformats.org/officeDocument/2006/relationships/hyperlink" Target="https://twitter.com/flowerdede" TargetMode="External"/><Relationship Id="rId541" Type="http://schemas.openxmlformats.org/officeDocument/2006/relationships/hyperlink" Target="https://pbs.twimg.com/profile_banners/2198349915/1453161863" TargetMode="External"/><Relationship Id="rId1171" Type="http://schemas.openxmlformats.org/officeDocument/2006/relationships/hyperlink" Target="http://abs.twimg.com/images/themes/theme1/bg.png" TargetMode="External"/><Relationship Id="rId2222" Type="http://schemas.openxmlformats.org/officeDocument/2006/relationships/hyperlink" Target="http://abs.twimg.com/images/themes/theme1/bg.png" TargetMode="External"/><Relationship Id="rId1988" Type="http://schemas.openxmlformats.org/officeDocument/2006/relationships/hyperlink" Target="http://abs.twimg.com/images/themes/theme1/bg.png" TargetMode="External"/><Relationship Id="rId4394" Type="http://schemas.openxmlformats.org/officeDocument/2006/relationships/hyperlink" Target="https://twitter.com/m7m_3boood" TargetMode="External"/><Relationship Id="rId4047" Type="http://schemas.openxmlformats.org/officeDocument/2006/relationships/hyperlink" Target="https://twitter.com/sroor123123" TargetMode="External"/><Relationship Id="rId4461" Type="http://schemas.openxmlformats.org/officeDocument/2006/relationships/hyperlink" Target="https://twitter.com/shu5h" TargetMode="External"/><Relationship Id="rId3063" Type="http://schemas.openxmlformats.org/officeDocument/2006/relationships/hyperlink" Target="http://pbs.twimg.com/profile_images/1756379708/186752_100000219519112_7867384_q_normal.jpg" TargetMode="External"/><Relationship Id="rId4114" Type="http://schemas.openxmlformats.org/officeDocument/2006/relationships/hyperlink" Target="https://twitter.com/alharbiahmad195" TargetMode="External"/><Relationship Id="rId1708" Type="http://schemas.openxmlformats.org/officeDocument/2006/relationships/hyperlink" Target="http://abs.twimg.com/images/themes/theme1/bg.png" TargetMode="External"/><Relationship Id="rId3130" Type="http://schemas.openxmlformats.org/officeDocument/2006/relationships/hyperlink" Target="http://pbs.twimg.com/profile_images/688430038610522112/bDUX746L_normal.jpg" TargetMode="External"/><Relationship Id="rId2896" Type="http://schemas.openxmlformats.org/officeDocument/2006/relationships/hyperlink" Target="http://pbs.twimg.com/profile_images/2934205449/b117d9c1b47734c8aba2f2c4eba0dc6d_normal.jpeg" TargetMode="External"/><Relationship Id="rId3947" Type="http://schemas.openxmlformats.org/officeDocument/2006/relationships/hyperlink" Target="https://twitter.com/jody_toto" TargetMode="External"/><Relationship Id="rId868" Type="http://schemas.openxmlformats.org/officeDocument/2006/relationships/hyperlink" Target="https://pbs.twimg.com/profile_banners/3125946745/1430156788" TargetMode="External"/><Relationship Id="rId1498" Type="http://schemas.openxmlformats.org/officeDocument/2006/relationships/hyperlink" Target="http://abs.twimg.com/images/themes/theme1/bg.png" TargetMode="External"/><Relationship Id="rId2549" Type="http://schemas.openxmlformats.org/officeDocument/2006/relationships/hyperlink" Target="http://pbs.twimg.com/profile_images/674667741031231488/v0Tmp1Zq_normal.jpg" TargetMode="External"/><Relationship Id="rId2963" Type="http://schemas.openxmlformats.org/officeDocument/2006/relationships/hyperlink" Target="http://pbs.twimg.com/profile_images/697124252156301315/VtS1-xT__normal.jpg" TargetMode="External"/><Relationship Id="rId935" Type="http://schemas.openxmlformats.org/officeDocument/2006/relationships/hyperlink" Target="https://pbs.twimg.com/profile_banners/624697841/1351568596" TargetMode="External"/><Relationship Id="rId1565" Type="http://schemas.openxmlformats.org/officeDocument/2006/relationships/hyperlink" Target="http://abs.twimg.com/images/themes/theme1/bg.png" TargetMode="External"/><Relationship Id="rId2616" Type="http://schemas.openxmlformats.org/officeDocument/2006/relationships/hyperlink" Target="http://pbs.twimg.com/profile_images/680527339659378688/YKmoPi-U_normal.jpg" TargetMode="External"/><Relationship Id="rId1218" Type="http://schemas.openxmlformats.org/officeDocument/2006/relationships/hyperlink" Target="http://abs.twimg.com/images/themes/theme1/bg.png" TargetMode="External"/><Relationship Id="rId1632" Type="http://schemas.openxmlformats.org/officeDocument/2006/relationships/hyperlink" Target="http://abs.twimg.com/images/themes/theme1/bg.png" TargetMode="External"/><Relationship Id="rId3457" Type="http://schemas.openxmlformats.org/officeDocument/2006/relationships/hyperlink" Target="http://pbs.twimg.com/profile_images/3322091564/e9d04f6cdf73da98a9e705eea55e9a41_normal.jpeg" TargetMode="External"/><Relationship Id="rId3871" Type="http://schemas.openxmlformats.org/officeDocument/2006/relationships/hyperlink" Target="https://twitter.com/eagledriver515" TargetMode="External"/><Relationship Id="rId4508" Type="http://schemas.openxmlformats.org/officeDocument/2006/relationships/hyperlink" Target="https://twitter.com/strong1900" TargetMode="External"/><Relationship Id="rId378" Type="http://schemas.openxmlformats.org/officeDocument/2006/relationships/hyperlink" Target="https://pbs.twimg.com/profile_banners/57246038/1401194484" TargetMode="External"/><Relationship Id="rId792" Type="http://schemas.openxmlformats.org/officeDocument/2006/relationships/hyperlink" Target="https://pbs.twimg.com/profile_banners/2713190923/1409755059" TargetMode="External"/><Relationship Id="rId2059" Type="http://schemas.openxmlformats.org/officeDocument/2006/relationships/hyperlink" Target="http://abs.twimg.com/images/themes/theme1/bg.png" TargetMode="External"/><Relationship Id="rId2473" Type="http://schemas.openxmlformats.org/officeDocument/2006/relationships/hyperlink" Target="http://pbs.twimg.com/profile_images/697170723652136960/aSqh0wfe_normal.jpg" TargetMode="External"/><Relationship Id="rId3524" Type="http://schemas.openxmlformats.org/officeDocument/2006/relationships/hyperlink" Target="https://twitter.com/didibenjaf" TargetMode="External"/><Relationship Id="rId445" Type="http://schemas.openxmlformats.org/officeDocument/2006/relationships/hyperlink" Target="https://pbs.twimg.com/profile_banners/4288904236/1452372222" TargetMode="External"/><Relationship Id="rId1075" Type="http://schemas.openxmlformats.org/officeDocument/2006/relationships/hyperlink" Target="https://pbs.twimg.com/profile_banners/772171940/1431691378" TargetMode="External"/><Relationship Id="rId2126" Type="http://schemas.openxmlformats.org/officeDocument/2006/relationships/hyperlink" Target="http://pbs.twimg.com/profile_background_images/607904063452094466/T3Kydzcf.jpg" TargetMode="External"/><Relationship Id="rId2540" Type="http://schemas.openxmlformats.org/officeDocument/2006/relationships/hyperlink" Target="http://pbs.twimg.com/profile_images/674348307074981888/3gPrX0kx_normal.jpg" TargetMode="External"/><Relationship Id="rId512" Type="http://schemas.openxmlformats.org/officeDocument/2006/relationships/hyperlink" Target="https://pbs.twimg.com/profile_banners/2607314646/1442717766" TargetMode="External"/><Relationship Id="rId1142" Type="http://schemas.openxmlformats.org/officeDocument/2006/relationships/hyperlink" Target="http://abs.twimg.com/images/themes/theme1/bg.png" TargetMode="External"/><Relationship Id="rId4298" Type="http://schemas.openxmlformats.org/officeDocument/2006/relationships/hyperlink" Target="https://twitter.com/__swm__" TargetMode="External"/><Relationship Id="rId4365" Type="http://schemas.openxmlformats.org/officeDocument/2006/relationships/hyperlink" Target="https://twitter.com/2012_sulaiman" TargetMode="External"/><Relationship Id="rId1959" Type="http://schemas.openxmlformats.org/officeDocument/2006/relationships/hyperlink" Target="http://abs.twimg.com/images/themes/theme12/bg.gif" TargetMode="External"/><Relationship Id="rId4018" Type="http://schemas.openxmlformats.org/officeDocument/2006/relationships/hyperlink" Target="https://twitter.com/alshehri684" TargetMode="External"/><Relationship Id="rId3381" Type="http://schemas.openxmlformats.org/officeDocument/2006/relationships/hyperlink" Target="http://pbs.twimg.com/profile_images/378800000463372311/ead9373924e5d7acd8a40639759ae508_normal.jpeg" TargetMode="External"/><Relationship Id="rId4432" Type="http://schemas.openxmlformats.org/officeDocument/2006/relationships/hyperlink" Target="https://twitter.com/asd030" TargetMode="External"/><Relationship Id="rId3034" Type="http://schemas.openxmlformats.org/officeDocument/2006/relationships/hyperlink" Target="http://pbs.twimg.com/profile_images/693188947493687296/iWLT2__2_normal.jpg" TargetMode="External"/><Relationship Id="rId2050" Type="http://schemas.openxmlformats.org/officeDocument/2006/relationships/hyperlink" Target="http://abs.twimg.com/images/themes/theme1/bg.png" TargetMode="External"/><Relationship Id="rId3101" Type="http://schemas.openxmlformats.org/officeDocument/2006/relationships/hyperlink" Target="http://pbs.twimg.com/profile_images/619671426681843713/BdZ45ITb_normal.jpg" TargetMode="External"/><Relationship Id="rId839" Type="http://schemas.openxmlformats.org/officeDocument/2006/relationships/hyperlink" Target="https://pbs.twimg.com/profile_banners/2447339580/1438115367" TargetMode="External"/><Relationship Id="rId1469" Type="http://schemas.openxmlformats.org/officeDocument/2006/relationships/hyperlink" Target="http://abs.twimg.com/images/themes/theme1/bg.png" TargetMode="External"/><Relationship Id="rId2867" Type="http://schemas.openxmlformats.org/officeDocument/2006/relationships/hyperlink" Target="http://pbs.twimg.com/profile_images/476239275751514113/kXngbJuN_normal.jpeg" TargetMode="External"/><Relationship Id="rId3918" Type="http://schemas.openxmlformats.org/officeDocument/2006/relationships/hyperlink" Target="https://twitter.com/ykaisar" TargetMode="External"/><Relationship Id="rId1883" Type="http://schemas.openxmlformats.org/officeDocument/2006/relationships/hyperlink" Target="http://abs.twimg.com/images/themes/theme1/bg.png" TargetMode="External"/><Relationship Id="rId2934" Type="http://schemas.openxmlformats.org/officeDocument/2006/relationships/hyperlink" Target="http://pbs.twimg.com/profile_images/647774146592534528/1t68toAn_normal.jpg" TargetMode="External"/><Relationship Id="rId906" Type="http://schemas.openxmlformats.org/officeDocument/2006/relationships/hyperlink" Target="https://pbs.twimg.com/profile_banners/2380337930/1401789999" TargetMode="External"/><Relationship Id="rId1536" Type="http://schemas.openxmlformats.org/officeDocument/2006/relationships/hyperlink" Target="http://abs.twimg.com/images/themes/theme1/bg.png" TargetMode="External"/><Relationship Id="rId1950" Type="http://schemas.openxmlformats.org/officeDocument/2006/relationships/hyperlink" Target="http://abs.twimg.com/images/themes/theme1/bg.png" TargetMode="External"/><Relationship Id="rId1603" Type="http://schemas.openxmlformats.org/officeDocument/2006/relationships/hyperlink" Target="http://pbs.twimg.com/profile_background_images/381209269/image001.jpg" TargetMode="External"/><Relationship Id="rId3775" Type="http://schemas.openxmlformats.org/officeDocument/2006/relationships/hyperlink" Target="https://twitter.com/travel_90" TargetMode="External"/><Relationship Id="rId696" Type="http://schemas.openxmlformats.org/officeDocument/2006/relationships/hyperlink" Target="https://pbs.twimg.com/profile_banners/488530755/1401525874" TargetMode="External"/><Relationship Id="rId2377" Type="http://schemas.openxmlformats.org/officeDocument/2006/relationships/hyperlink" Target="http://pbs.twimg.com/profile_images/701021607565914112/pFKwNjl-_normal.jpg" TargetMode="External"/><Relationship Id="rId2791" Type="http://schemas.openxmlformats.org/officeDocument/2006/relationships/hyperlink" Target="http://pbs.twimg.com/profile_images/2340433176/Ro4dYi8r_normal" TargetMode="External"/><Relationship Id="rId3428" Type="http://schemas.openxmlformats.org/officeDocument/2006/relationships/hyperlink" Target="http://pbs.twimg.com/profile_images/676059826292695040/OExh6XRp_normal.jpg" TargetMode="External"/><Relationship Id="rId349" Type="http://schemas.openxmlformats.org/officeDocument/2006/relationships/hyperlink" Target="https://pbs.twimg.com/profile_banners/561108162/1379929789" TargetMode="External"/><Relationship Id="rId763" Type="http://schemas.openxmlformats.org/officeDocument/2006/relationships/hyperlink" Target="https://pbs.twimg.com/profile_banners/1130624120/1421181307" TargetMode="External"/><Relationship Id="rId1393" Type="http://schemas.openxmlformats.org/officeDocument/2006/relationships/hyperlink" Target="http://abs.twimg.com/images/themes/theme1/bg.png" TargetMode="External"/><Relationship Id="rId2444" Type="http://schemas.openxmlformats.org/officeDocument/2006/relationships/hyperlink" Target="http://pbs.twimg.com/profile_images/696569343870640128/8hRFRFOp_normal.jpg" TargetMode="External"/><Relationship Id="rId3842" Type="http://schemas.openxmlformats.org/officeDocument/2006/relationships/hyperlink" Target="https://twitter.com/balbarghash" TargetMode="External"/><Relationship Id="rId416" Type="http://schemas.openxmlformats.org/officeDocument/2006/relationships/hyperlink" Target="https://pbs.twimg.com/profile_banners/371831655/1425415063" TargetMode="External"/><Relationship Id="rId1046" Type="http://schemas.openxmlformats.org/officeDocument/2006/relationships/hyperlink" Target="https://pbs.twimg.com/profile_banners/394155189/1445959780" TargetMode="External"/><Relationship Id="rId830" Type="http://schemas.openxmlformats.org/officeDocument/2006/relationships/hyperlink" Target="https://pbs.twimg.com/profile_banners/428231608/1451427026" TargetMode="External"/><Relationship Id="rId1460" Type="http://schemas.openxmlformats.org/officeDocument/2006/relationships/hyperlink" Target="http://abs.twimg.com/images/themes/theme1/bg.png" TargetMode="External"/><Relationship Id="rId2511" Type="http://schemas.openxmlformats.org/officeDocument/2006/relationships/hyperlink" Target="http://pbs.twimg.com/profile_images/692987690652930048/4bdNOdgY_normal.jpg" TargetMode="External"/><Relationship Id="rId1113" Type="http://schemas.openxmlformats.org/officeDocument/2006/relationships/hyperlink" Target="https://pbs.twimg.com/profile_banners/354594880/1448391299" TargetMode="External"/><Relationship Id="rId4269" Type="http://schemas.openxmlformats.org/officeDocument/2006/relationships/hyperlink" Target="https://twitter.com/habarnehhamad" TargetMode="External"/><Relationship Id="rId4683" Type="http://schemas.openxmlformats.org/officeDocument/2006/relationships/hyperlink" Target="https://twitter.com/la_ojamel" TargetMode="External"/><Relationship Id="rId3285" Type="http://schemas.openxmlformats.org/officeDocument/2006/relationships/hyperlink" Target="http://pbs.twimg.com/profile_images/684026831553589248/zijapowg_normal.jpg" TargetMode="External"/><Relationship Id="rId4336" Type="http://schemas.openxmlformats.org/officeDocument/2006/relationships/hyperlink" Target="https://twitter.com/a2015aa2" TargetMode="External"/><Relationship Id="rId3352" Type="http://schemas.openxmlformats.org/officeDocument/2006/relationships/hyperlink" Target="http://pbs.twimg.com/profile_images/683669370808197120/SWO6RuUX_normal.jpg" TargetMode="External"/><Relationship Id="rId4403" Type="http://schemas.openxmlformats.org/officeDocument/2006/relationships/hyperlink" Target="https://twitter.com/i08_i" TargetMode="External"/><Relationship Id="rId273" Type="http://schemas.openxmlformats.org/officeDocument/2006/relationships/hyperlink" Target="https://pbs.twimg.com/profile_banners/1692325664/1455842280" TargetMode="External"/><Relationship Id="rId3005" Type="http://schemas.openxmlformats.org/officeDocument/2006/relationships/hyperlink" Target="http://pbs.twimg.com/profile_images/594201462265090049/42JwMUjj_normal.jpg" TargetMode="External"/><Relationship Id="rId340" Type="http://schemas.openxmlformats.org/officeDocument/2006/relationships/hyperlink" Target="https://pbs.twimg.com/profile_banners/3192572977/1438523500" TargetMode="External"/><Relationship Id="rId2021" Type="http://schemas.openxmlformats.org/officeDocument/2006/relationships/hyperlink" Target="http://abs.twimg.com/images/themes/theme1/bg.png" TargetMode="External"/><Relationship Id="rId4193" Type="http://schemas.openxmlformats.org/officeDocument/2006/relationships/hyperlink" Target="https://twitter.com/4iasm" TargetMode="External"/><Relationship Id="rId1787" Type="http://schemas.openxmlformats.org/officeDocument/2006/relationships/hyperlink" Target="http://abs.twimg.com/images/themes/theme1/bg.png" TargetMode="External"/><Relationship Id="rId2838" Type="http://schemas.openxmlformats.org/officeDocument/2006/relationships/hyperlink" Target="http://pbs.twimg.com/profile_images/686006892196442112/zq0O9otu_normal.jpg" TargetMode="External"/><Relationship Id="rId79" Type="http://schemas.openxmlformats.org/officeDocument/2006/relationships/hyperlink" Target="https://t.co/HAb7yzPXBg" TargetMode="External"/><Relationship Id="rId1854" Type="http://schemas.openxmlformats.org/officeDocument/2006/relationships/hyperlink" Target="http://abs.twimg.com/images/themes/theme1/bg.png" TargetMode="External"/><Relationship Id="rId2905" Type="http://schemas.openxmlformats.org/officeDocument/2006/relationships/hyperlink" Target="http://pbs.twimg.com/profile_images/555625892144107520/QlLPELRT_normal.jpeg" TargetMode="External"/><Relationship Id="rId4260" Type="http://schemas.openxmlformats.org/officeDocument/2006/relationships/hyperlink" Target="https://twitter.com/60_bander" TargetMode="External"/><Relationship Id="rId1507" Type="http://schemas.openxmlformats.org/officeDocument/2006/relationships/hyperlink" Target="http://abs.twimg.com/images/themes/theme1/bg.png" TargetMode="External"/><Relationship Id="rId1921" Type="http://schemas.openxmlformats.org/officeDocument/2006/relationships/hyperlink" Target="http://abs.twimg.com/images/themes/theme1/bg.png" TargetMode="External"/><Relationship Id="rId3679" Type="http://schemas.openxmlformats.org/officeDocument/2006/relationships/hyperlink" Target="https://twitter.com/q8_zein" TargetMode="External"/><Relationship Id="rId1297" Type="http://schemas.openxmlformats.org/officeDocument/2006/relationships/hyperlink" Target="http://abs.twimg.com/images/themes/theme18/bg.gif" TargetMode="External"/><Relationship Id="rId2695" Type="http://schemas.openxmlformats.org/officeDocument/2006/relationships/hyperlink" Target="http://pbs.twimg.com/profile_images/634523469523324930/Ul4p3AIB_normal.jpg" TargetMode="External"/><Relationship Id="rId3746" Type="http://schemas.openxmlformats.org/officeDocument/2006/relationships/hyperlink" Target="https://twitter.com/ismaeeltm" TargetMode="External"/><Relationship Id="rId667" Type="http://schemas.openxmlformats.org/officeDocument/2006/relationships/hyperlink" Target="https://pbs.twimg.com/profile_banners/994458349/1422730660" TargetMode="External"/><Relationship Id="rId2348" Type="http://schemas.openxmlformats.org/officeDocument/2006/relationships/hyperlink" Target="http://pbs.twimg.com/profile_images/631188901957365760/pJk9wCSA_normal.jpg" TargetMode="External"/><Relationship Id="rId2762" Type="http://schemas.openxmlformats.org/officeDocument/2006/relationships/hyperlink" Target="http://pbs.twimg.com/profile_images/591822604060626944/EuwZHg5W_normal.jpg" TargetMode="External"/><Relationship Id="rId3813" Type="http://schemas.openxmlformats.org/officeDocument/2006/relationships/hyperlink" Target="https://twitter.com/jarasscoop" TargetMode="External"/><Relationship Id="rId734" Type="http://schemas.openxmlformats.org/officeDocument/2006/relationships/hyperlink" Target="https://pbs.twimg.com/profile_banners/4329149537/1448889540" TargetMode="External"/><Relationship Id="rId1364" Type="http://schemas.openxmlformats.org/officeDocument/2006/relationships/hyperlink" Target="http://pbs.twimg.com/profile_background_images/550747119/1-9.jpg" TargetMode="External"/><Relationship Id="rId2415" Type="http://schemas.openxmlformats.org/officeDocument/2006/relationships/hyperlink" Target="http://pbs.twimg.com/profile_images/640292406659674112/iXUBR7N8_normal.jpg" TargetMode="External"/><Relationship Id="rId70" Type="http://schemas.openxmlformats.org/officeDocument/2006/relationships/hyperlink" Target="https://t.co/8o3Chm5vT0" TargetMode="External"/><Relationship Id="rId801" Type="http://schemas.openxmlformats.org/officeDocument/2006/relationships/hyperlink" Target="https://pbs.twimg.com/profile_banners/3098193451/1443228854" TargetMode="External"/><Relationship Id="rId1017" Type="http://schemas.openxmlformats.org/officeDocument/2006/relationships/hyperlink" Target="https://pbs.twimg.com/profile_banners/4597976535/1455362811" TargetMode="External"/><Relationship Id="rId1431" Type="http://schemas.openxmlformats.org/officeDocument/2006/relationships/hyperlink" Target="http://abs.twimg.com/images/themes/theme1/bg.png" TargetMode="External"/><Relationship Id="rId4587" Type="http://schemas.openxmlformats.org/officeDocument/2006/relationships/hyperlink" Target="https://twitter.com/samy300" TargetMode="External"/><Relationship Id="rId3189" Type="http://schemas.openxmlformats.org/officeDocument/2006/relationships/hyperlink" Target="http://pbs.twimg.com/profile_images/700092030551203840/MjasDTh4_normal.jpg" TargetMode="External"/><Relationship Id="rId4654" Type="http://schemas.openxmlformats.org/officeDocument/2006/relationships/hyperlink" Target="https://twitter.com/theengineer19" TargetMode="External"/><Relationship Id="rId3256" Type="http://schemas.openxmlformats.org/officeDocument/2006/relationships/hyperlink" Target="http://pbs.twimg.com/profile_images/648373602530693121/Kiz6Zezc_normal.jpg" TargetMode="External"/><Relationship Id="rId4307" Type="http://schemas.openxmlformats.org/officeDocument/2006/relationships/hyperlink" Target="https://twitter.com/mr_cadillac84" TargetMode="External"/><Relationship Id="rId177" Type="http://schemas.openxmlformats.org/officeDocument/2006/relationships/hyperlink" Target="https://pbs.twimg.com/profile_banners/1134236714/1401592393" TargetMode="External"/><Relationship Id="rId591" Type="http://schemas.openxmlformats.org/officeDocument/2006/relationships/hyperlink" Target="https://pbs.twimg.com/profile_banners/4848492706/1455059838" TargetMode="External"/><Relationship Id="rId2272" Type="http://schemas.openxmlformats.org/officeDocument/2006/relationships/hyperlink" Target="http://abs.twimg.com/images/themes/theme1/bg.png" TargetMode="External"/><Relationship Id="rId3670" Type="http://schemas.openxmlformats.org/officeDocument/2006/relationships/hyperlink" Target="https://twitter.com/idanh_" TargetMode="External"/><Relationship Id="rId4721" Type="http://schemas.openxmlformats.org/officeDocument/2006/relationships/hyperlink" Target="https://twitter.com/seham77881" TargetMode="External"/><Relationship Id="rId244" Type="http://schemas.openxmlformats.org/officeDocument/2006/relationships/hyperlink" Target="https://pbs.twimg.com/profile_banners/177955026/1420751089" TargetMode="External"/><Relationship Id="rId3323" Type="http://schemas.openxmlformats.org/officeDocument/2006/relationships/hyperlink" Target="http://pbs.twimg.com/profile_images/675932791339622400/lu8KLEb5_normal.jpg" TargetMode="External"/><Relationship Id="rId311" Type="http://schemas.openxmlformats.org/officeDocument/2006/relationships/hyperlink" Target="https://pbs.twimg.com/profile_banners/3238702197/1455413355" TargetMode="External"/><Relationship Id="rId4097" Type="http://schemas.openxmlformats.org/officeDocument/2006/relationships/hyperlink" Target="https://twitter.com/vi30i" TargetMode="External"/><Relationship Id="rId1758" Type="http://schemas.openxmlformats.org/officeDocument/2006/relationships/hyperlink" Target="http://abs.twimg.com/images/themes/theme18/bg.gif" TargetMode="External"/><Relationship Id="rId2809" Type="http://schemas.openxmlformats.org/officeDocument/2006/relationships/hyperlink" Target="http://pbs.twimg.com/profile_images/666600693411745793/qCAlBTOO_normal.jpg" TargetMode="External"/><Relationship Id="rId4164" Type="http://schemas.openxmlformats.org/officeDocument/2006/relationships/hyperlink" Target="https://twitter.com/hussainhazmi" TargetMode="External"/><Relationship Id="rId3180" Type="http://schemas.openxmlformats.org/officeDocument/2006/relationships/hyperlink" Target="http://pbs.twimg.com/profile_images/698324225757704196/6-txjUO2_normal.jpg" TargetMode="External"/><Relationship Id="rId4231" Type="http://schemas.openxmlformats.org/officeDocument/2006/relationships/hyperlink" Target="https://twitter.com/alikuwaitali" TargetMode="External"/><Relationship Id="rId1825" Type="http://schemas.openxmlformats.org/officeDocument/2006/relationships/hyperlink" Target="http://abs.twimg.com/images/themes/theme1/bg.png" TargetMode="External"/><Relationship Id="rId3997" Type="http://schemas.openxmlformats.org/officeDocument/2006/relationships/hyperlink" Target="https://twitter.com/om_mma3" TargetMode="External"/><Relationship Id="rId2599" Type="http://schemas.openxmlformats.org/officeDocument/2006/relationships/hyperlink" Target="http://pbs.twimg.com/profile_images/699216210819477504/kxYb7USn_normal.jpg" TargetMode="External"/><Relationship Id="rId985" Type="http://schemas.openxmlformats.org/officeDocument/2006/relationships/hyperlink" Target="https://pbs.twimg.com/profile_banners/443198344/1377008624" TargetMode="External"/><Relationship Id="rId2666" Type="http://schemas.openxmlformats.org/officeDocument/2006/relationships/hyperlink" Target="http://pbs.twimg.com/profile_images/657272481594650625/G9fXZI3T_normal.jpg" TargetMode="External"/><Relationship Id="rId3717" Type="http://schemas.openxmlformats.org/officeDocument/2006/relationships/hyperlink" Target="https://twitter.com/saeed6373" TargetMode="External"/><Relationship Id="rId638" Type="http://schemas.openxmlformats.org/officeDocument/2006/relationships/hyperlink" Target="https://pbs.twimg.com/profile_banners/84620593/1408721997" TargetMode="External"/><Relationship Id="rId1268" Type="http://schemas.openxmlformats.org/officeDocument/2006/relationships/hyperlink" Target="http://abs.twimg.com/images/themes/theme1/bg.png" TargetMode="External"/><Relationship Id="rId1682" Type="http://schemas.openxmlformats.org/officeDocument/2006/relationships/hyperlink" Target="http://abs.twimg.com/images/themes/theme1/bg.png" TargetMode="External"/><Relationship Id="rId2319" Type="http://schemas.openxmlformats.org/officeDocument/2006/relationships/hyperlink" Target="http://pbs.twimg.com/profile_images/694300862005510144/LU4sOUIX_normal.jpg" TargetMode="External"/><Relationship Id="rId2733" Type="http://schemas.openxmlformats.org/officeDocument/2006/relationships/hyperlink" Target="http://abs.twimg.com/sticky/default_profile_images/default_profile_4_normal.png" TargetMode="External"/><Relationship Id="rId705" Type="http://schemas.openxmlformats.org/officeDocument/2006/relationships/hyperlink" Target="https://pbs.twimg.com/profile_banners/2422318332/1443131190" TargetMode="External"/><Relationship Id="rId1335" Type="http://schemas.openxmlformats.org/officeDocument/2006/relationships/hyperlink" Target="http://abs.twimg.com/images/themes/theme1/bg.png" TargetMode="External"/><Relationship Id="rId2800" Type="http://schemas.openxmlformats.org/officeDocument/2006/relationships/hyperlink" Target="http://pbs.twimg.com/profile_images/665255592752259073/QRcgFZu0_normal.jpg" TargetMode="External"/><Relationship Id="rId41" Type="http://schemas.openxmlformats.org/officeDocument/2006/relationships/hyperlink" Target="https://t.co/dXMoJ2ApNs" TargetMode="External"/><Relationship Id="rId1402" Type="http://schemas.openxmlformats.org/officeDocument/2006/relationships/hyperlink" Target="http://pbs.twimg.com/profile_background_images/636175655/c1xh5kighc9thyxt02tq.png" TargetMode="External"/><Relationship Id="rId4558" Type="http://schemas.openxmlformats.org/officeDocument/2006/relationships/hyperlink" Target="https://twitter.com/althqeel" TargetMode="External"/><Relationship Id="rId3574" Type="http://schemas.openxmlformats.org/officeDocument/2006/relationships/hyperlink" Target="https://twitter.com/marianeantoun" TargetMode="External"/><Relationship Id="rId4625" Type="http://schemas.openxmlformats.org/officeDocument/2006/relationships/hyperlink" Target="https://twitter.com/luleta1100" TargetMode="External"/><Relationship Id="rId495" Type="http://schemas.openxmlformats.org/officeDocument/2006/relationships/hyperlink" Target="https://pbs.twimg.com/profile_banners/1045866258/1449867071" TargetMode="External"/><Relationship Id="rId2176" Type="http://schemas.openxmlformats.org/officeDocument/2006/relationships/hyperlink" Target="http://abs.twimg.com/images/themes/theme1/bg.png" TargetMode="External"/><Relationship Id="rId2590" Type="http://schemas.openxmlformats.org/officeDocument/2006/relationships/hyperlink" Target="http://pbs.twimg.com/profile_images/659642690594734080/640IWYU8_normal.jpg" TargetMode="External"/><Relationship Id="rId3227" Type="http://schemas.openxmlformats.org/officeDocument/2006/relationships/hyperlink" Target="http://abs.twimg.com/sticky/default_profile_images/default_profile_5_normal.png" TargetMode="External"/><Relationship Id="rId3641" Type="http://schemas.openxmlformats.org/officeDocument/2006/relationships/hyperlink" Target="https://twitter.com/alshafei70" TargetMode="External"/><Relationship Id="rId148" Type="http://schemas.openxmlformats.org/officeDocument/2006/relationships/hyperlink" Target="https://pbs.twimg.com/profile_banners/697789212406448128/1455309572" TargetMode="External"/><Relationship Id="rId562" Type="http://schemas.openxmlformats.org/officeDocument/2006/relationships/hyperlink" Target="https://pbs.twimg.com/profile_banners/2894106289/1453115091" TargetMode="External"/><Relationship Id="rId1192" Type="http://schemas.openxmlformats.org/officeDocument/2006/relationships/hyperlink" Target="http://abs.twimg.com/images/themes/theme1/bg.png" TargetMode="External"/><Relationship Id="rId2243" Type="http://schemas.openxmlformats.org/officeDocument/2006/relationships/hyperlink" Target="http://pbs.twimg.com/profile_background_images/190731781/LebV-01-01-01.png" TargetMode="External"/><Relationship Id="rId215" Type="http://schemas.openxmlformats.org/officeDocument/2006/relationships/hyperlink" Target="https://pbs.twimg.com/profile_banners/410946935/1349378542" TargetMode="External"/><Relationship Id="rId2310" Type="http://schemas.openxmlformats.org/officeDocument/2006/relationships/hyperlink" Target="http://abs.twimg.com/sticky/default_profile_images/default_profile_3_normal.png" TargetMode="External"/><Relationship Id="rId4068" Type="http://schemas.openxmlformats.org/officeDocument/2006/relationships/hyperlink" Target="https://twitter.com/hagarni" TargetMode="External"/><Relationship Id="rId4482" Type="http://schemas.openxmlformats.org/officeDocument/2006/relationships/hyperlink" Target="https://twitter.com/abomohnd8" TargetMode="External"/><Relationship Id="rId3084" Type="http://schemas.openxmlformats.org/officeDocument/2006/relationships/hyperlink" Target="http://pbs.twimg.com/profile_images/693139110177935360/dD2IHn03_normal.jpg" TargetMode="External"/><Relationship Id="rId4135" Type="http://schemas.openxmlformats.org/officeDocument/2006/relationships/hyperlink" Target="https://twitter.com/alrase18" TargetMode="External"/><Relationship Id="rId1729" Type="http://schemas.openxmlformats.org/officeDocument/2006/relationships/hyperlink" Target="http://abs.twimg.com/images/themes/theme1/bg.png" TargetMode="External"/><Relationship Id="rId3151" Type="http://schemas.openxmlformats.org/officeDocument/2006/relationships/hyperlink" Target="http://pbs.twimg.com/profile_images/594559751310036992/2BYFIEXk_normal.jpg" TargetMode="External"/><Relationship Id="rId4202" Type="http://schemas.openxmlformats.org/officeDocument/2006/relationships/hyperlink" Target="https://twitter.com/ksdg123" TargetMode="External"/><Relationship Id="rId3968" Type="http://schemas.openxmlformats.org/officeDocument/2006/relationships/hyperlink" Target="https://twitter.com/saeed_besh" TargetMode="External"/><Relationship Id="rId5" Type="http://schemas.openxmlformats.org/officeDocument/2006/relationships/hyperlink" Target="https://t.co/SAlB5TwSjK" TargetMode="External"/><Relationship Id="rId889" Type="http://schemas.openxmlformats.org/officeDocument/2006/relationships/hyperlink" Target="https://pbs.twimg.com/profile_banners/810235982/1422143494" TargetMode="External"/><Relationship Id="rId1586" Type="http://schemas.openxmlformats.org/officeDocument/2006/relationships/hyperlink" Target="http://abs.twimg.com/images/themes/theme1/bg.png" TargetMode="External"/><Relationship Id="rId2984" Type="http://schemas.openxmlformats.org/officeDocument/2006/relationships/hyperlink" Target="http://abs.twimg.com/sticky/default_profile_images/default_profile_4_normal.png" TargetMode="External"/><Relationship Id="rId609" Type="http://schemas.openxmlformats.org/officeDocument/2006/relationships/hyperlink" Target="https://pbs.twimg.com/profile_banners/484974806/1424635518" TargetMode="External"/><Relationship Id="rId956" Type="http://schemas.openxmlformats.org/officeDocument/2006/relationships/hyperlink" Target="https://pbs.twimg.com/profile_banners/527797597/1396386611" TargetMode="External"/><Relationship Id="rId1239" Type="http://schemas.openxmlformats.org/officeDocument/2006/relationships/hyperlink" Target="http://abs.twimg.com/images/themes/theme1/bg.png" TargetMode="External"/><Relationship Id="rId2637" Type="http://schemas.openxmlformats.org/officeDocument/2006/relationships/hyperlink" Target="http://pbs.twimg.com/profile_images/615854711992782848/B5k_lu6d_normal.jpg" TargetMode="External"/><Relationship Id="rId1653" Type="http://schemas.openxmlformats.org/officeDocument/2006/relationships/hyperlink" Target="http://abs.twimg.com/images/themes/theme1/bg.png" TargetMode="External"/><Relationship Id="rId2704" Type="http://schemas.openxmlformats.org/officeDocument/2006/relationships/hyperlink" Target="http://pbs.twimg.com/profile_images/696034752223174656/m-MB-0V6_normal.jpg" TargetMode="External"/><Relationship Id="rId1306" Type="http://schemas.openxmlformats.org/officeDocument/2006/relationships/hyperlink" Target="http://pbs.twimg.com/profile_background_images/312721942/ACE_2089.JPG" TargetMode="External"/><Relationship Id="rId1720" Type="http://schemas.openxmlformats.org/officeDocument/2006/relationships/hyperlink" Target="http://abs.twimg.com/images/themes/theme1/bg.png" TargetMode="External"/><Relationship Id="rId12" Type="http://schemas.openxmlformats.org/officeDocument/2006/relationships/hyperlink" Target="http://t.co/t0c8RlInVW" TargetMode="External"/><Relationship Id="rId3478" Type="http://schemas.openxmlformats.org/officeDocument/2006/relationships/hyperlink" Target="http://pbs.twimg.com/profile_images/642620780593872896/sbC0Vt8q_normal.jpg" TargetMode="External"/><Relationship Id="rId3892" Type="http://schemas.openxmlformats.org/officeDocument/2006/relationships/hyperlink" Target="https://twitter.com/muthana124" TargetMode="External"/><Relationship Id="rId4529" Type="http://schemas.openxmlformats.org/officeDocument/2006/relationships/hyperlink" Target="https://twitter.com/alya9o" TargetMode="External"/><Relationship Id="rId399" Type="http://schemas.openxmlformats.org/officeDocument/2006/relationships/hyperlink" Target="https://pbs.twimg.com/profile_banners/301694484/1454667712" TargetMode="External"/><Relationship Id="rId2494" Type="http://schemas.openxmlformats.org/officeDocument/2006/relationships/hyperlink" Target="http://pbs.twimg.com/profile_images/699863846434041856/J9fryJ4M_normal.jpg" TargetMode="External"/><Relationship Id="rId3545" Type="http://schemas.openxmlformats.org/officeDocument/2006/relationships/hyperlink" Target="https://twitter.com/saudimasr5" TargetMode="External"/><Relationship Id="rId466" Type="http://schemas.openxmlformats.org/officeDocument/2006/relationships/hyperlink" Target="https://pbs.twimg.com/profile_banners/627096142/1399300904" TargetMode="External"/><Relationship Id="rId880" Type="http://schemas.openxmlformats.org/officeDocument/2006/relationships/hyperlink" Target="https://pbs.twimg.com/profile_banners/483950856/1444850986" TargetMode="External"/><Relationship Id="rId1096" Type="http://schemas.openxmlformats.org/officeDocument/2006/relationships/hyperlink" Target="https://pbs.twimg.com/profile_banners/1017944046/1406098542" TargetMode="External"/><Relationship Id="rId2147" Type="http://schemas.openxmlformats.org/officeDocument/2006/relationships/hyperlink" Target="http://abs.twimg.com/images/themes/theme1/bg.png" TargetMode="External"/><Relationship Id="rId2561" Type="http://schemas.openxmlformats.org/officeDocument/2006/relationships/hyperlink" Target="http://pbs.twimg.com/profile_images/684121308683087873/9IX-r3YT_normal.jpg" TargetMode="External"/><Relationship Id="rId119" Type="http://schemas.openxmlformats.org/officeDocument/2006/relationships/hyperlink" Target="http://t.co/6aq4tbMg4y" TargetMode="External"/><Relationship Id="rId533" Type="http://schemas.openxmlformats.org/officeDocument/2006/relationships/hyperlink" Target="https://pbs.twimg.com/profile_banners/1538039989/1389160899" TargetMode="External"/><Relationship Id="rId1163" Type="http://schemas.openxmlformats.org/officeDocument/2006/relationships/hyperlink" Target="http://abs.twimg.com/images/themes/theme2/bg.gif" TargetMode="External"/><Relationship Id="rId2214" Type="http://schemas.openxmlformats.org/officeDocument/2006/relationships/hyperlink" Target="http://pbs.twimg.com/profile_background_images/378800000115821673/49cf2b5de9c0b07cdd1fd42af72891d3.png" TargetMode="External"/><Relationship Id="rId3612" Type="http://schemas.openxmlformats.org/officeDocument/2006/relationships/hyperlink" Target="https://twitter.com/maryam_985" TargetMode="External"/><Relationship Id="rId600" Type="http://schemas.openxmlformats.org/officeDocument/2006/relationships/hyperlink" Target="https://pbs.twimg.com/profile_banners/451707143/1443627142" TargetMode="External"/><Relationship Id="rId1230" Type="http://schemas.openxmlformats.org/officeDocument/2006/relationships/hyperlink" Target="http://abs.twimg.com/images/themes/theme1/bg.png" TargetMode="External"/><Relationship Id="rId4386" Type="http://schemas.openxmlformats.org/officeDocument/2006/relationships/hyperlink" Target="https://twitter.com/ateeg_alhartee" TargetMode="External"/><Relationship Id="rId4039" Type="http://schemas.openxmlformats.org/officeDocument/2006/relationships/hyperlink" Target="https://twitter.com/n13may" TargetMode="External"/><Relationship Id="rId4453" Type="http://schemas.openxmlformats.org/officeDocument/2006/relationships/hyperlink" Target="https://twitter.com/1qsnsq1" TargetMode="External"/><Relationship Id="rId3055" Type="http://schemas.openxmlformats.org/officeDocument/2006/relationships/hyperlink" Target="http://pbs.twimg.com/profile_images/631418473659240449/MH76OhAu_normal.jpg" TargetMode="External"/><Relationship Id="rId4106" Type="http://schemas.openxmlformats.org/officeDocument/2006/relationships/hyperlink" Target="https://twitter.com/gxr5055" TargetMode="External"/><Relationship Id="rId4520" Type="http://schemas.openxmlformats.org/officeDocument/2006/relationships/hyperlink" Target="https://twitter.com/husain_bahrain" TargetMode="External"/><Relationship Id="rId390" Type="http://schemas.openxmlformats.org/officeDocument/2006/relationships/hyperlink" Target="https://pbs.twimg.com/profile_banners/367678531/1452245501" TargetMode="External"/><Relationship Id="rId2071" Type="http://schemas.openxmlformats.org/officeDocument/2006/relationships/hyperlink" Target="http://abs.twimg.com/images/themes/theme1/bg.png" TargetMode="External"/><Relationship Id="rId3122" Type="http://schemas.openxmlformats.org/officeDocument/2006/relationships/hyperlink" Target="http://pbs.twimg.com/profile_images/625752730699612160/pIumRzoq_normal.jpg" TargetMode="External"/><Relationship Id="rId110" Type="http://schemas.openxmlformats.org/officeDocument/2006/relationships/hyperlink" Target="http://t.co/BkYcSTjqGY" TargetMode="External"/><Relationship Id="rId2888" Type="http://schemas.openxmlformats.org/officeDocument/2006/relationships/hyperlink" Target="http://pbs.twimg.com/profile_images/2635852544/3ea183b0d5f72ad5fd2cb866cfb21ee9_normal.jpeg" TargetMode="External"/><Relationship Id="rId3939" Type="http://schemas.openxmlformats.org/officeDocument/2006/relationships/hyperlink" Target="https://twitter.com/aa_00_aa" TargetMode="External"/><Relationship Id="rId2955" Type="http://schemas.openxmlformats.org/officeDocument/2006/relationships/hyperlink" Target="http://pbs.twimg.com/profile_images/1654078653/bader132_normal.gif" TargetMode="External"/><Relationship Id="rId927" Type="http://schemas.openxmlformats.org/officeDocument/2006/relationships/hyperlink" Target="https://pbs.twimg.com/profile_banners/3552012562/1452893246" TargetMode="External"/><Relationship Id="rId1557" Type="http://schemas.openxmlformats.org/officeDocument/2006/relationships/hyperlink" Target="http://abs.twimg.com/images/themes/theme1/bg.png" TargetMode="External"/><Relationship Id="rId1971" Type="http://schemas.openxmlformats.org/officeDocument/2006/relationships/hyperlink" Target="http://abs.twimg.com/images/themes/theme7/bg.gif" TargetMode="External"/><Relationship Id="rId2608" Type="http://schemas.openxmlformats.org/officeDocument/2006/relationships/hyperlink" Target="http://pbs.twimg.com/profile_images/698041839207739392/mgAzNWin_normal.jpg" TargetMode="External"/><Relationship Id="rId1624" Type="http://schemas.openxmlformats.org/officeDocument/2006/relationships/hyperlink" Target="http://abs.twimg.com/images/themes/theme1/bg.png" TargetMode="External"/><Relationship Id="rId4030" Type="http://schemas.openxmlformats.org/officeDocument/2006/relationships/hyperlink" Target="https://twitter.com/vip_14a" TargetMode="External"/><Relationship Id="rId3796" Type="http://schemas.openxmlformats.org/officeDocument/2006/relationships/hyperlink" Target="https://twitter.com/samerdabliz" TargetMode="External"/><Relationship Id="rId2398" Type="http://schemas.openxmlformats.org/officeDocument/2006/relationships/hyperlink" Target="http://pbs.twimg.com/profile_images/511756367003004928/VDXPygc5_normal.jpeg" TargetMode="External"/><Relationship Id="rId3449" Type="http://schemas.openxmlformats.org/officeDocument/2006/relationships/hyperlink" Target="http://pbs.twimg.com/profile_images/378800000568293499/fc7d88a1b5bb6982ac2158a663fbe56a_normal.jpeg" TargetMode="External"/><Relationship Id="rId3863" Type="http://schemas.openxmlformats.org/officeDocument/2006/relationships/hyperlink" Target="https://twitter.com/barolo__" TargetMode="External"/><Relationship Id="rId784" Type="http://schemas.openxmlformats.org/officeDocument/2006/relationships/hyperlink" Target="https://pbs.twimg.com/profile_banners/286578157/1383502717" TargetMode="External"/><Relationship Id="rId1067" Type="http://schemas.openxmlformats.org/officeDocument/2006/relationships/hyperlink" Target="https://pbs.twimg.com/profile_banners/1278579907/1429464219" TargetMode="External"/><Relationship Id="rId2465" Type="http://schemas.openxmlformats.org/officeDocument/2006/relationships/hyperlink" Target="http://pbs.twimg.com/profile_images/673608538300657664/ckzaOnji_normal.png" TargetMode="External"/><Relationship Id="rId3516" Type="http://schemas.openxmlformats.org/officeDocument/2006/relationships/hyperlink" Target="https://twitter.com/ibrahemvenesia" TargetMode="External"/><Relationship Id="rId3930" Type="http://schemas.openxmlformats.org/officeDocument/2006/relationships/hyperlink" Target="https://twitter.com/fatek_92" TargetMode="External"/><Relationship Id="rId437" Type="http://schemas.openxmlformats.org/officeDocument/2006/relationships/hyperlink" Target="https://pbs.twimg.com/profile_banners/799049196/1451860837" TargetMode="External"/><Relationship Id="rId851" Type="http://schemas.openxmlformats.org/officeDocument/2006/relationships/hyperlink" Target="https://pbs.twimg.com/profile_banners/2884859966/1450377033" TargetMode="External"/><Relationship Id="rId1481" Type="http://schemas.openxmlformats.org/officeDocument/2006/relationships/hyperlink" Target="http://abs.twimg.com/images/themes/theme1/bg.png" TargetMode="External"/><Relationship Id="rId2118" Type="http://schemas.openxmlformats.org/officeDocument/2006/relationships/hyperlink" Target="http://abs.twimg.com/images/themes/theme1/bg.png" TargetMode="External"/><Relationship Id="rId2532" Type="http://schemas.openxmlformats.org/officeDocument/2006/relationships/hyperlink" Target="http://pbs.twimg.com/profile_images/536109602685726723/s0Zq7EnG_normal.jpeg" TargetMode="External"/><Relationship Id="rId504" Type="http://schemas.openxmlformats.org/officeDocument/2006/relationships/hyperlink" Target="https://pbs.twimg.com/profile_banners/2342027395/1452079431" TargetMode="External"/><Relationship Id="rId1134" Type="http://schemas.openxmlformats.org/officeDocument/2006/relationships/hyperlink" Target="http://pbs.twimg.com/profile_background_images/246491693/Media_20__20Advertising.jpg" TargetMode="External"/><Relationship Id="rId1201" Type="http://schemas.openxmlformats.org/officeDocument/2006/relationships/hyperlink" Target="http://pbs.twimg.com/profile_background_images/716039509/799e0e29ee8fadd7a7273af8f25f6c50.jpeg" TargetMode="External"/><Relationship Id="rId4357" Type="http://schemas.openxmlformats.org/officeDocument/2006/relationships/hyperlink" Target="https://twitter.com/shmeek234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396"/>
  <sheetViews>
    <sheetView tabSelected="1" workbookViewId="0">
      <pane xSplit="2" ySplit="2" topLeftCell="C3" activePane="bottomRight" state="frozen"/>
      <selection pane="topRight" activeCell="C1" sqref="C1"/>
      <selection pane="bottomLeft" activeCell="A3" sqref="A3"/>
      <selection pane="bottomRight" activeCell="A3" sqref="A3"/>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5.5703125" style="3" hidden="1" customWidth="1"/>
    <col min="12" max="12" width="11" hidden="1" customWidth="1"/>
    <col min="13" max="13" width="10.85546875" hidden="1" customWidth="1"/>
    <col min="14" max="14" width="16" bestFit="1" customWidth="1"/>
    <col min="15" max="15" width="12.7109375" bestFit="1" customWidth="1"/>
    <col min="16" max="16" width="14.42578125" bestFit="1" customWidth="1"/>
    <col min="17" max="17" width="8.85546875" bestFit="1" customWidth="1"/>
    <col min="18" max="18" width="9.5703125" bestFit="1" customWidth="1"/>
    <col min="19" max="19" width="13.140625" bestFit="1" customWidth="1"/>
    <col min="20" max="20" width="13.28515625" bestFit="1" customWidth="1"/>
    <col min="21" max="21" width="13.42578125" bestFit="1" customWidth="1"/>
    <col min="22" max="22" width="14.42578125" bestFit="1" customWidth="1"/>
    <col min="23" max="23" width="10.5703125" bestFit="1" customWidth="1"/>
    <col min="24" max="24" width="12.140625" bestFit="1" customWidth="1"/>
    <col min="25" max="25" width="11.5703125" bestFit="1" customWidth="1"/>
    <col min="26" max="26" width="13.5703125" bestFit="1" customWidth="1"/>
  </cols>
  <sheetData>
    <row r="1" spans="1:26" x14ac:dyDescent="0.25">
      <c r="C1" s="18" t="s">
        <v>39</v>
      </c>
      <c r="D1" s="19"/>
      <c r="E1" s="19"/>
      <c r="F1" s="19"/>
      <c r="G1" s="18"/>
      <c r="H1" s="16" t="s">
        <v>43</v>
      </c>
      <c r="I1" s="54"/>
      <c r="J1" s="54"/>
      <c r="K1" s="35" t="s">
        <v>42</v>
      </c>
      <c r="L1" s="20" t="s">
        <v>40</v>
      </c>
      <c r="M1" s="20"/>
      <c r="N1" s="17" t="s">
        <v>41</v>
      </c>
    </row>
    <row r="2" spans="1:26" ht="30" customHeight="1" x14ac:dyDescent="0.25">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c r="Z2" s="13" t="s">
        <v>188</v>
      </c>
    </row>
    <row r="3" spans="1:26" ht="15" customHeight="1" x14ac:dyDescent="0.25">
      <c r="A3" s="66" t="s">
        <v>189</v>
      </c>
      <c r="B3" s="66" t="s">
        <v>1357</v>
      </c>
      <c r="C3" s="67"/>
      <c r="D3" s="68"/>
      <c r="E3" s="69"/>
      <c r="F3" s="70"/>
      <c r="G3" s="67"/>
      <c r="H3" s="71"/>
      <c r="I3" s="72"/>
      <c r="J3" s="72"/>
      <c r="K3" s="36"/>
      <c r="L3" s="73"/>
      <c r="M3" s="73"/>
      <c r="N3" s="74"/>
      <c r="O3" s="80" t="s">
        <v>1417</v>
      </c>
      <c r="P3" s="82">
        <v>42411.616018518522</v>
      </c>
      <c r="Q3" s="80" t="s">
        <v>1419</v>
      </c>
      <c r="R3" s="80"/>
      <c r="S3" s="80"/>
      <c r="T3" s="80" t="s">
        <v>1828</v>
      </c>
      <c r="U3" s="82">
        <v>42411.616018518522</v>
      </c>
      <c r="V3" s="85" t="s">
        <v>1967</v>
      </c>
      <c r="W3" s="80"/>
      <c r="X3" s="80"/>
      <c r="Y3" s="86" t="s">
        <v>3297</v>
      </c>
      <c r="Z3" s="80"/>
    </row>
    <row r="4" spans="1:26" ht="15" customHeight="1" x14ac:dyDescent="0.25">
      <c r="A4" s="66" t="s">
        <v>190</v>
      </c>
      <c r="B4" s="66" t="s">
        <v>1357</v>
      </c>
      <c r="C4" s="67"/>
      <c r="D4" s="68"/>
      <c r="E4" s="69"/>
      <c r="F4" s="70"/>
      <c r="G4" s="67"/>
      <c r="H4" s="71"/>
      <c r="I4" s="72"/>
      <c r="J4" s="72"/>
      <c r="K4" s="36"/>
      <c r="L4" s="79"/>
      <c r="M4" s="79"/>
      <c r="N4" s="74"/>
      <c r="O4" s="81" t="s">
        <v>1417</v>
      </c>
      <c r="P4" s="83">
        <v>42411.645636574074</v>
      </c>
      <c r="Q4" s="81" t="s">
        <v>1419</v>
      </c>
      <c r="R4" s="81"/>
      <c r="S4" s="81"/>
      <c r="T4" s="81" t="s">
        <v>1828</v>
      </c>
      <c r="U4" s="83">
        <v>42411.645636574074</v>
      </c>
      <c r="V4" s="84" t="s">
        <v>1968</v>
      </c>
      <c r="W4" s="81"/>
      <c r="X4" s="81"/>
      <c r="Y4" s="87" t="s">
        <v>3298</v>
      </c>
      <c r="Z4" s="81"/>
    </row>
    <row r="5" spans="1:26" x14ac:dyDescent="0.25">
      <c r="A5" s="66" t="s">
        <v>191</v>
      </c>
      <c r="B5" s="66" t="s">
        <v>214</v>
      </c>
      <c r="C5" s="67"/>
      <c r="D5" s="68"/>
      <c r="E5" s="69"/>
      <c r="F5" s="70"/>
      <c r="G5" s="67"/>
      <c r="H5" s="71"/>
      <c r="I5" s="72"/>
      <c r="J5" s="72"/>
      <c r="K5" s="36"/>
      <c r="L5" s="79"/>
      <c r="M5" s="79"/>
      <c r="N5" s="74"/>
      <c r="O5" s="81" t="s">
        <v>1417</v>
      </c>
      <c r="P5" s="83">
        <v>42411.667060185187</v>
      </c>
      <c r="Q5" s="81" t="s">
        <v>1420</v>
      </c>
      <c r="R5" s="81"/>
      <c r="S5" s="81"/>
      <c r="T5" s="81" t="s">
        <v>1829</v>
      </c>
      <c r="U5" s="83">
        <v>42411.667060185187</v>
      </c>
      <c r="V5" s="84" t="s">
        <v>1969</v>
      </c>
      <c r="W5" s="81"/>
      <c r="X5" s="81"/>
      <c r="Y5" s="87" t="s">
        <v>3299</v>
      </c>
      <c r="Z5" s="81"/>
    </row>
    <row r="6" spans="1:26" x14ac:dyDescent="0.25">
      <c r="A6" s="66" t="s">
        <v>192</v>
      </c>
      <c r="B6" s="66" t="s">
        <v>479</v>
      </c>
      <c r="C6" s="67"/>
      <c r="D6" s="68"/>
      <c r="E6" s="69"/>
      <c r="F6" s="70"/>
      <c r="G6" s="67"/>
      <c r="H6" s="71"/>
      <c r="I6" s="72"/>
      <c r="J6" s="72"/>
      <c r="K6" s="36"/>
      <c r="L6" s="79"/>
      <c r="M6" s="79"/>
      <c r="N6" s="74"/>
      <c r="O6" s="81" t="s">
        <v>1417</v>
      </c>
      <c r="P6" s="83">
        <v>42411.768842592595</v>
      </c>
      <c r="Q6" s="81" t="s">
        <v>1421</v>
      </c>
      <c r="R6" s="81"/>
      <c r="S6" s="81"/>
      <c r="T6" s="81" t="s">
        <v>1830</v>
      </c>
      <c r="U6" s="83">
        <v>42411.768842592595</v>
      </c>
      <c r="V6" s="84" t="s">
        <v>1970</v>
      </c>
      <c r="W6" s="81"/>
      <c r="X6" s="81"/>
      <c r="Y6" s="87" t="s">
        <v>3300</v>
      </c>
      <c r="Z6" s="81"/>
    </row>
    <row r="7" spans="1:26" x14ac:dyDescent="0.25">
      <c r="A7" s="66" t="s">
        <v>193</v>
      </c>
      <c r="B7" s="66" t="s">
        <v>194</v>
      </c>
      <c r="C7" s="67"/>
      <c r="D7" s="68"/>
      <c r="E7" s="69"/>
      <c r="F7" s="70"/>
      <c r="G7" s="67"/>
      <c r="H7" s="71"/>
      <c r="I7" s="72"/>
      <c r="J7" s="72"/>
      <c r="K7" s="36"/>
      <c r="L7" s="79"/>
      <c r="M7" s="79"/>
      <c r="N7" s="74"/>
      <c r="O7" s="81" t="s">
        <v>1417</v>
      </c>
      <c r="P7" s="83">
        <v>42411.836030092592</v>
      </c>
      <c r="Q7" s="81" t="s">
        <v>1422</v>
      </c>
      <c r="R7" s="84" t="s">
        <v>1735</v>
      </c>
      <c r="S7" s="81" t="s">
        <v>1801</v>
      </c>
      <c r="T7" s="81" t="s">
        <v>1831</v>
      </c>
      <c r="U7" s="83">
        <v>42411.836030092592</v>
      </c>
      <c r="V7" s="84" t="s">
        <v>1971</v>
      </c>
      <c r="W7" s="81"/>
      <c r="X7" s="81"/>
      <c r="Y7" s="87" t="s">
        <v>3301</v>
      </c>
      <c r="Z7" s="81"/>
    </row>
    <row r="8" spans="1:26" x14ac:dyDescent="0.25">
      <c r="A8" s="66" t="s">
        <v>194</v>
      </c>
      <c r="B8" s="66" t="s">
        <v>194</v>
      </c>
      <c r="C8" s="67"/>
      <c r="D8" s="68"/>
      <c r="E8" s="69"/>
      <c r="F8" s="70"/>
      <c r="G8" s="67"/>
      <c r="H8" s="71"/>
      <c r="I8" s="72"/>
      <c r="J8" s="72"/>
      <c r="K8" s="36"/>
      <c r="L8" s="79"/>
      <c r="M8" s="79"/>
      <c r="N8" s="74"/>
      <c r="O8" s="81" t="s">
        <v>179</v>
      </c>
      <c r="P8" s="83">
        <v>42411.835717592592</v>
      </c>
      <c r="Q8" s="81" t="s">
        <v>1423</v>
      </c>
      <c r="R8" s="84" t="s">
        <v>1735</v>
      </c>
      <c r="S8" s="81" t="s">
        <v>1801</v>
      </c>
      <c r="T8" s="81" t="s">
        <v>1831</v>
      </c>
      <c r="U8" s="83">
        <v>42411.835717592592</v>
      </c>
      <c r="V8" s="84" t="s">
        <v>1972</v>
      </c>
      <c r="W8" s="81"/>
      <c r="X8" s="81"/>
      <c r="Y8" s="87" t="s">
        <v>3302</v>
      </c>
      <c r="Z8" s="81"/>
    </row>
    <row r="9" spans="1:26" x14ac:dyDescent="0.25">
      <c r="A9" s="66" t="s">
        <v>195</v>
      </c>
      <c r="B9" s="66" t="s">
        <v>194</v>
      </c>
      <c r="C9" s="67"/>
      <c r="D9" s="68"/>
      <c r="E9" s="69"/>
      <c r="F9" s="70"/>
      <c r="G9" s="67"/>
      <c r="H9" s="71"/>
      <c r="I9" s="72"/>
      <c r="J9" s="72"/>
      <c r="K9" s="36"/>
      <c r="L9" s="79"/>
      <c r="M9" s="79"/>
      <c r="N9" s="74"/>
      <c r="O9" s="81" t="s">
        <v>1417</v>
      </c>
      <c r="P9" s="83">
        <v>42411.838599537034</v>
      </c>
      <c r="Q9" s="81" t="s">
        <v>1422</v>
      </c>
      <c r="R9" s="84" t="s">
        <v>1735</v>
      </c>
      <c r="S9" s="81" t="s">
        <v>1801</v>
      </c>
      <c r="T9" s="81" t="s">
        <v>1831</v>
      </c>
      <c r="U9" s="83">
        <v>42411.838599537034</v>
      </c>
      <c r="V9" s="84" t="s">
        <v>1973</v>
      </c>
      <c r="W9" s="81"/>
      <c r="X9" s="81"/>
      <c r="Y9" s="87" t="s">
        <v>3303</v>
      </c>
      <c r="Z9" s="81"/>
    </row>
    <row r="10" spans="1:26" x14ac:dyDescent="0.25">
      <c r="A10" s="66" t="s">
        <v>196</v>
      </c>
      <c r="B10" s="66" t="s">
        <v>240</v>
      </c>
      <c r="C10" s="67"/>
      <c r="D10" s="68"/>
      <c r="E10" s="69"/>
      <c r="F10" s="70"/>
      <c r="G10" s="67"/>
      <c r="H10" s="71"/>
      <c r="I10" s="72"/>
      <c r="J10" s="72"/>
      <c r="K10" s="36"/>
      <c r="L10" s="79"/>
      <c r="M10" s="79"/>
      <c r="N10" s="74"/>
      <c r="O10" s="81" t="s">
        <v>1417</v>
      </c>
      <c r="P10" s="83">
        <v>42411.891412037039</v>
      </c>
      <c r="Q10" s="81" t="s">
        <v>1424</v>
      </c>
      <c r="R10" s="81"/>
      <c r="S10" s="81"/>
      <c r="T10" s="81" t="s">
        <v>1831</v>
      </c>
      <c r="U10" s="83">
        <v>42411.891412037039</v>
      </c>
      <c r="V10" s="84" t="s">
        <v>1974</v>
      </c>
      <c r="W10" s="81"/>
      <c r="X10" s="81"/>
      <c r="Y10" s="87" t="s">
        <v>3304</v>
      </c>
      <c r="Z10" s="81"/>
    </row>
    <row r="11" spans="1:26" x14ac:dyDescent="0.25">
      <c r="A11" s="66" t="s">
        <v>197</v>
      </c>
      <c r="B11" s="66" t="s">
        <v>240</v>
      </c>
      <c r="C11" s="67"/>
      <c r="D11" s="68"/>
      <c r="E11" s="69"/>
      <c r="F11" s="70"/>
      <c r="G11" s="67"/>
      <c r="H11" s="71"/>
      <c r="I11" s="72"/>
      <c r="J11" s="72"/>
      <c r="K11" s="36"/>
      <c r="L11" s="79"/>
      <c r="M11" s="79"/>
      <c r="N11" s="74"/>
      <c r="O11" s="81" t="s">
        <v>1417</v>
      </c>
      <c r="P11" s="83">
        <v>42411.891469907408</v>
      </c>
      <c r="Q11" s="81" t="s">
        <v>1424</v>
      </c>
      <c r="R11" s="81"/>
      <c r="S11" s="81"/>
      <c r="T11" s="81" t="s">
        <v>1831</v>
      </c>
      <c r="U11" s="83">
        <v>42411.891469907408</v>
      </c>
      <c r="V11" s="84" t="s">
        <v>1975</v>
      </c>
      <c r="W11" s="81"/>
      <c r="X11" s="81"/>
      <c r="Y11" s="87" t="s">
        <v>3305</v>
      </c>
      <c r="Z11" s="81"/>
    </row>
    <row r="12" spans="1:26" x14ac:dyDescent="0.25">
      <c r="A12" s="66" t="s">
        <v>198</v>
      </c>
      <c r="B12" s="66" t="s">
        <v>240</v>
      </c>
      <c r="C12" s="67"/>
      <c r="D12" s="68"/>
      <c r="E12" s="69"/>
      <c r="F12" s="70"/>
      <c r="G12" s="67"/>
      <c r="H12" s="71"/>
      <c r="I12" s="72"/>
      <c r="J12" s="72"/>
      <c r="K12" s="36"/>
      <c r="L12" s="79"/>
      <c r="M12" s="79"/>
      <c r="N12" s="74"/>
      <c r="O12" s="81" t="s">
        <v>1417</v>
      </c>
      <c r="P12" s="83">
        <v>42411.891712962963</v>
      </c>
      <c r="Q12" s="81" t="s">
        <v>1424</v>
      </c>
      <c r="R12" s="81"/>
      <c r="S12" s="81"/>
      <c r="T12" s="81" t="s">
        <v>1831</v>
      </c>
      <c r="U12" s="83">
        <v>42411.891712962963</v>
      </c>
      <c r="V12" s="84" t="s">
        <v>1976</v>
      </c>
      <c r="W12" s="81"/>
      <c r="X12" s="81"/>
      <c r="Y12" s="87" t="s">
        <v>3306</v>
      </c>
      <c r="Z12" s="81"/>
    </row>
    <row r="13" spans="1:26" x14ac:dyDescent="0.25">
      <c r="A13" s="66" t="s">
        <v>199</v>
      </c>
      <c r="B13" s="66" t="s">
        <v>240</v>
      </c>
      <c r="C13" s="67"/>
      <c r="D13" s="68"/>
      <c r="E13" s="69"/>
      <c r="F13" s="70"/>
      <c r="G13" s="67"/>
      <c r="H13" s="71"/>
      <c r="I13" s="72"/>
      <c r="J13" s="72"/>
      <c r="K13" s="36"/>
      <c r="L13" s="79"/>
      <c r="M13" s="79"/>
      <c r="N13" s="74"/>
      <c r="O13" s="81" t="s">
        <v>1417</v>
      </c>
      <c r="P13" s="83">
        <v>42411.89261574074</v>
      </c>
      <c r="Q13" s="81" t="s">
        <v>1424</v>
      </c>
      <c r="R13" s="81"/>
      <c r="S13" s="81"/>
      <c r="T13" s="81" t="s">
        <v>1831</v>
      </c>
      <c r="U13" s="83">
        <v>42411.89261574074</v>
      </c>
      <c r="V13" s="84" t="s">
        <v>1977</v>
      </c>
      <c r="W13" s="81"/>
      <c r="X13" s="81"/>
      <c r="Y13" s="87" t="s">
        <v>3307</v>
      </c>
      <c r="Z13" s="81"/>
    </row>
    <row r="14" spans="1:26" x14ac:dyDescent="0.25">
      <c r="A14" s="66" t="s">
        <v>200</v>
      </c>
      <c r="B14" s="66" t="s">
        <v>240</v>
      </c>
      <c r="C14" s="67"/>
      <c r="D14" s="68"/>
      <c r="E14" s="69"/>
      <c r="F14" s="70"/>
      <c r="G14" s="67"/>
      <c r="H14" s="71"/>
      <c r="I14" s="72"/>
      <c r="J14" s="72"/>
      <c r="K14" s="36"/>
      <c r="L14" s="79"/>
      <c r="M14" s="79"/>
      <c r="N14" s="74"/>
      <c r="O14" s="81" t="s">
        <v>1417</v>
      </c>
      <c r="P14" s="83">
        <v>42411.893425925926</v>
      </c>
      <c r="Q14" s="81" t="s">
        <v>1424</v>
      </c>
      <c r="R14" s="81"/>
      <c r="S14" s="81"/>
      <c r="T14" s="81" t="s">
        <v>1831</v>
      </c>
      <c r="U14" s="83">
        <v>42411.893425925926</v>
      </c>
      <c r="V14" s="84" t="s">
        <v>1978</v>
      </c>
      <c r="W14" s="81"/>
      <c r="X14" s="81"/>
      <c r="Y14" s="87" t="s">
        <v>3308</v>
      </c>
      <c r="Z14" s="81"/>
    </row>
    <row r="15" spans="1:26" x14ac:dyDescent="0.25">
      <c r="A15" s="66" t="s">
        <v>201</v>
      </c>
      <c r="B15" s="66" t="s">
        <v>240</v>
      </c>
      <c r="C15" s="67"/>
      <c r="D15" s="68"/>
      <c r="E15" s="69"/>
      <c r="F15" s="70"/>
      <c r="G15" s="67"/>
      <c r="H15" s="71"/>
      <c r="I15" s="72"/>
      <c r="J15" s="72"/>
      <c r="K15" s="36"/>
      <c r="L15" s="79"/>
      <c r="M15" s="79"/>
      <c r="N15" s="74"/>
      <c r="O15" s="81" t="s">
        <v>1417</v>
      </c>
      <c r="P15" s="83">
        <v>42411.895358796297</v>
      </c>
      <c r="Q15" s="81" t="s">
        <v>1424</v>
      </c>
      <c r="R15" s="81"/>
      <c r="S15" s="81"/>
      <c r="T15" s="81" t="s">
        <v>1831</v>
      </c>
      <c r="U15" s="83">
        <v>42411.895358796297</v>
      </c>
      <c r="V15" s="84" t="s">
        <v>1979</v>
      </c>
      <c r="W15" s="81"/>
      <c r="X15" s="81"/>
      <c r="Y15" s="87" t="s">
        <v>3309</v>
      </c>
      <c r="Z15" s="81"/>
    </row>
    <row r="16" spans="1:26" x14ac:dyDescent="0.25">
      <c r="A16" s="66" t="s">
        <v>202</v>
      </c>
      <c r="B16" s="66" t="s">
        <v>240</v>
      </c>
      <c r="C16" s="67"/>
      <c r="D16" s="68"/>
      <c r="E16" s="69"/>
      <c r="F16" s="70"/>
      <c r="G16" s="67"/>
      <c r="H16" s="71"/>
      <c r="I16" s="72"/>
      <c r="J16" s="72"/>
      <c r="K16" s="36"/>
      <c r="L16" s="79"/>
      <c r="M16" s="79"/>
      <c r="N16" s="74"/>
      <c r="O16" s="81" t="s">
        <v>1417</v>
      </c>
      <c r="P16" s="83">
        <v>42411.898275462961</v>
      </c>
      <c r="Q16" s="81" t="s">
        <v>1424</v>
      </c>
      <c r="R16" s="81"/>
      <c r="S16" s="81"/>
      <c r="T16" s="81" t="s">
        <v>1831</v>
      </c>
      <c r="U16" s="83">
        <v>42411.898275462961</v>
      </c>
      <c r="V16" s="84" t="s">
        <v>1980</v>
      </c>
      <c r="W16" s="81"/>
      <c r="X16" s="81"/>
      <c r="Y16" s="87" t="s">
        <v>3310</v>
      </c>
      <c r="Z16" s="81"/>
    </row>
    <row r="17" spans="1:26" x14ac:dyDescent="0.25">
      <c r="A17" s="66" t="s">
        <v>203</v>
      </c>
      <c r="B17" s="66" t="s">
        <v>240</v>
      </c>
      <c r="C17" s="67"/>
      <c r="D17" s="68"/>
      <c r="E17" s="69"/>
      <c r="F17" s="70"/>
      <c r="G17" s="67"/>
      <c r="H17" s="71"/>
      <c r="I17" s="72"/>
      <c r="J17" s="72"/>
      <c r="K17" s="36"/>
      <c r="L17" s="79"/>
      <c r="M17" s="79"/>
      <c r="N17" s="74"/>
      <c r="O17" s="81" t="s">
        <v>1417</v>
      </c>
      <c r="P17" s="83">
        <v>42411.898715277777</v>
      </c>
      <c r="Q17" s="81" t="s">
        <v>1424</v>
      </c>
      <c r="R17" s="81"/>
      <c r="S17" s="81"/>
      <c r="T17" s="81" t="s">
        <v>1831</v>
      </c>
      <c r="U17" s="83">
        <v>42411.898715277777</v>
      </c>
      <c r="V17" s="84" t="s">
        <v>1981</v>
      </c>
      <c r="W17" s="81"/>
      <c r="X17" s="81"/>
      <c r="Y17" s="87" t="s">
        <v>3311</v>
      </c>
      <c r="Z17" s="81"/>
    </row>
    <row r="18" spans="1:26" x14ac:dyDescent="0.25">
      <c r="A18" s="66" t="s">
        <v>204</v>
      </c>
      <c r="B18" s="66" t="s">
        <v>240</v>
      </c>
      <c r="C18" s="67"/>
      <c r="D18" s="68"/>
      <c r="E18" s="69"/>
      <c r="F18" s="70"/>
      <c r="G18" s="67"/>
      <c r="H18" s="71"/>
      <c r="I18" s="72"/>
      <c r="J18" s="72"/>
      <c r="K18" s="36"/>
      <c r="L18" s="79"/>
      <c r="M18" s="79"/>
      <c r="N18" s="74"/>
      <c r="O18" s="81" t="s">
        <v>1417</v>
      </c>
      <c r="P18" s="83">
        <v>42411.899351851855</v>
      </c>
      <c r="Q18" s="81" t="s">
        <v>1424</v>
      </c>
      <c r="R18" s="81"/>
      <c r="S18" s="81"/>
      <c r="T18" s="81" t="s">
        <v>1831</v>
      </c>
      <c r="U18" s="83">
        <v>42411.899351851855</v>
      </c>
      <c r="V18" s="84" t="s">
        <v>1982</v>
      </c>
      <c r="W18" s="81"/>
      <c r="X18" s="81"/>
      <c r="Y18" s="87" t="s">
        <v>3312</v>
      </c>
      <c r="Z18" s="81"/>
    </row>
    <row r="19" spans="1:26" x14ac:dyDescent="0.25">
      <c r="A19" s="66" t="s">
        <v>205</v>
      </c>
      <c r="B19" s="66" t="s">
        <v>240</v>
      </c>
      <c r="C19" s="67"/>
      <c r="D19" s="68"/>
      <c r="E19" s="69"/>
      <c r="F19" s="70"/>
      <c r="G19" s="67"/>
      <c r="H19" s="71"/>
      <c r="I19" s="72"/>
      <c r="J19" s="72"/>
      <c r="K19" s="36"/>
      <c r="L19" s="79"/>
      <c r="M19" s="79"/>
      <c r="N19" s="74"/>
      <c r="O19" s="81" t="s">
        <v>1417</v>
      </c>
      <c r="P19" s="83">
        <v>42411.903831018521</v>
      </c>
      <c r="Q19" s="81" t="s">
        <v>1424</v>
      </c>
      <c r="R19" s="81"/>
      <c r="S19" s="81"/>
      <c r="T19" s="81" t="s">
        <v>1831</v>
      </c>
      <c r="U19" s="83">
        <v>42411.903831018521</v>
      </c>
      <c r="V19" s="84" t="s">
        <v>1983</v>
      </c>
      <c r="W19" s="81"/>
      <c r="X19" s="81"/>
      <c r="Y19" s="87" t="s">
        <v>3313</v>
      </c>
      <c r="Z19" s="81"/>
    </row>
    <row r="20" spans="1:26" x14ac:dyDescent="0.25">
      <c r="A20" s="66" t="s">
        <v>206</v>
      </c>
      <c r="B20" s="66" t="s">
        <v>240</v>
      </c>
      <c r="C20" s="67"/>
      <c r="D20" s="68"/>
      <c r="E20" s="69"/>
      <c r="F20" s="70"/>
      <c r="G20" s="67"/>
      <c r="H20" s="71"/>
      <c r="I20" s="72"/>
      <c r="J20" s="72"/>
      <c r="K20" s="36"/>
      <c r="L20" s="79"/>
      <c r="M20" s="79"/>
      <c r="N20" s="74"/>
      <c r="O20" s="81" t="s">
        <v>1417</v>
      </c>
      <c r="P20" s="83">
        <v>42411.905775462961</v>
      </c>
      <c r="Q20" s="81" t="s">
        <v>1424</v>
      </c>
      <c r="R20" s="81"/>
      <c r="S20" s="81"/>
      <c r="T20" s="81" t="s">
        <v>1831</v>
      </c>
      <c r="U20" s="83">
        <v>42411.905775462961</v>
      </c>
      <c r="V20" s="84" t="s">
        <v>1984</v>
      </c>
      <c r="W20" s="81"/>
      <c r="X20" s="81"/>
      <c r="Y20" s="87" t="s">
        <v>3314</v>
      </c>
      <c r="Z20" s="81"/>
    </row>
    <row r="21" spans="1:26" x14ac:dyDescent="0.25">
      <c r="A21" s="66" t="s">
        <v>207</v>
      </c>
      <c r="B21" s="66" t="s">
        <v>240</v>
      </c>
      <c r="C21" s="67"/>
      <c r="D21" s="68"/>
      <c r="E21" s="69"/>
      <c r="F21" s="70"/>
      <c r="G21" s="67"/>
      <c r="H21" s="71"/>
      <c r="I21" s="72"/>
      <c r="J21" s="72"/>
      <c r="K21" s="36"/>
      <c r="L21" s="79"/>
      <c r="M21" s="79"/>
      <c r="N21" s="74"/>
      <c r="O21" s="81" t="s">
        <v>1417</v>
      </c>
      <c r="P21" s="83">
        <v>42411.91474537037</v>
      </c>
      <c r="Q21" s="81" t="s">
        <v>1424</v>
      </c>
      <c r="R21" s="81"/>
      <c r="S21" s="81"/>
      <c r="T21" s="81" t="s">
        <v>1831</v>
      </c>
      <c r="U21" s="83">
        <v>42411.91474537037</v>
      </c>
      <c r="V21" s="84" t="s">
        <v>1985</v>
      </c>
      <c r="W21" s="81"/>
      <c r="X21" s="81"/>
      <c r="Y21" s="87" t="s">
        <v>3315</v>
      </c>
      <c r="Z21" s="81"/>
    </row>
    <row r="22" spans="1:26" x14ac:dyDescent="0.25">
      <c r="A22" s="66" t="s">
        <v>208</v>
      </c>
      <c r="B22" s="66" t="s">
        <v>208</v>
      </c>
      <c r="C22" s="67"/>
      <c r="D22" s="68"/>
      <c r="E22" s="69"/>
      <c r="F22" s="70"/>
      <c r="G22" s="67"/>
      <c r="H22" s="71"/>
      <c r="I22" s="72"/>
      <c r="J22" s="72"/>
      <c r="K22" s="36"/>
      <c r="L22" s="79"/>
      <c r="M22" s="79"/>
      <c r="N22" s="74"/>
      <c r="O22" s="81" t="s">
        <v>179</v>
      </c>
      <c r="P22" s="83">
        <v>42411.919548611113</v>
      </c>
      <c r="Q22" s="81" t="s">
        <v>1425</v>
      </c>
      <c r="R22" s="81"/>
      <c r="S22" s="81"/>
      <c r="T22" s="81" t="s">
        <v>1831</v>
      </c>
      <c r="U22" s="83">
        <v>42411.919548611113</v>
      </c>
      <c r="V22" s="84" t="s">
        <v>1986</v>
      </c>
      <c r="W22" s="81"/>
      <c r="X22" s="81"/>
      <c r="Y22" s="87" t="s">
        <v>3316</v>
      </c>
      <c r="Z22" s="81"/>
    </row>
    <row r="23" spans="1:26" x14ac:dyDescent="0.25">
      <c r="A23" s="66" t="s">
        <v>209</v>
      </c>
      <c r="B23" s="66" t="s">
        <v>240</v>
      </c>
      <c r="C23" s="67"/>
      <c r="D23" s="68"/>
      <c r="E23" s="69"/>
      <c r="F23" s="70"/>
      <c r="G23" s="67"/>
      <c r="H23" s="71"/>
      <c r="I23" s="72"/>
      <c r="J23" s="72"/>
      <c r="K23" s="36"/>
      <c r="L23" s="79"/>
      <c r="M23" s="79"/>
      <c r="N23" s="74"/>
      <c r="O23" s="81" t="s">
        <v>1417</v>
      </c>
      <c r="P23" s="83">
        <v>42411.921817129631</v>
      </c>
      <c r="Q23" s="81" t="s">
        <v>1424</v>
      </c>
      <c r="R23" s="81"/>
      <c r="S23" s="81"/>
      <c r="T23" s="81" t="s">
        <v>1831</v>
      </c>
      <c r="U23" s="83">
        <v>42411.921817129631</v>
      </c>
      <c r="V23" s="84" t="s">
        <v>1987</v>
      </c>
      <c r="W23" s="81"/>
      <c r="X23" s="81"/>
      <c r="Y23" s="87" t="s">
        <v>3317</v>
      </c>
      <c r="Z23" s="81"/>
    </row>
    <row r="24" spans="1:26" x14ac:dyDescent="0.25">
      <c r="A24" s="66" t="s">
        <v>210</v>
      </c>
      <c r="B24" s="66" t="s">
        <v>240</v>
      </c>
      <c r="C24" s="67"/>
      <c r="D24" s="68"/>
      <c r="E24" s="69"/>
      <c r="F24" s="70"/>
      <c r="G24" s="67"/>
      <c r="H24" s="71"/>
      <c r="I24" s="72"/>
      <c r="J24" s="72"/>
      <c r="K24" s="36"/>
      <c r="L24" s="79"/>
      <c r="M24" s="79"/>
      <c r="N24" s="74"/>
      <c r="O24" s="81" t="s">
        <v>1417</v>
      </c>
      <c r="P24" s="83">
        <v>42411.925868055558</v>
      </c>
      <c r="Q24" s="81" t="s">
        <v>1424</v>
      </c>
      <c r="R24" s="81"/>
      <c r="S24" s="81"/>
      <c r="T24" s="81" t="s">
        <v>1831</v>
      </c>
      <c r="U24" s="83">
        <v>42411.925868055558</v>
      </c>
      <c r="V24" s="84" t="s">
        <v>1988</v>
      </c>
      <c r="W24" s="81"/>
      <c r="X24" s="81"/>
      <c r="Y24" s="87" t="s">
        <v>3318</v>
      </c>
      <c r="Z24" s="81"/>
    </row>
    <row r="25" spans="1:26" x14ac:dyDescent="0.25">
      <c r="A25" s="66" t="s">
        <v>211</v>
      </c>
      <c r="B25" s="66" t="s">
        <v>240</v>
      </c>
      <c r="C25" s="67"/>
      <c r="D25" s="68"/>
      <c r="E25" s="69"/>
      <c r="F25" s="70"/>
      <c r="G25" s="67"/>
      <c r="H25" s="71"/>
      <c r="I25" s="72"/>
      <c r="J25" s="72"/>
      <c r="K25" s="36"/>
      <c r="L25" s="79"/>
      <c r="M25" s="79"/>
      <c r="N25" s="74"/>
      <c r="O25" s="81" t="s">
        <v>1417</v>
      </c>
      <c r="P25" s="83">
        <v>42411.930335648147</v>
      </c>
      <c r="Q25" s="81" t="s">
        <v>1424</v>
      </c>
      <c r="R25" s="81"/>
      <c r="S25" s="81"/>
      <c r="T25" s="81" t="s">
        <v>1831</v>
      </c>
      <c r="U25" s="83">
        <v>42411.930335648147</v>
      </c>
      <c r="V25" s="84" t="s">
        <v>1989</v>
      </c>
      <c r="W25" s="81"/>
      <c r="X25" s="81"/>
      <c r="Y25" s="87" t="s">
        <v>3319</v>
      </c>
      <c r="Z25" s="81"/>
    </row>
    <row r="26" spans="1:26" x14ac:dyDescent="0.25">
      <c r="A26" s="66" t="s">
        <v>212</v>
      </c>
      <c r="B26" s="66" t="s">
        <v>240</v>
      </c>
      <c r="C26" s="67"/>
      <c r="D26" s="68"/>
      <c r="E26" s="69"/>
      <c r="F26" s="70"/>
      <c r="G26" s="67"/>
      <c r="H26" s="71"/>
      <c r="I26" s="72"/>
      <c r="J26" s="72"/>
      <c r="K26" s="36"/>
      <c r="L26" s="79"/>
      <c r="M26" s="79"/>
      <c r="N26" s="74"/>
      <c r="O26" s="81" t="s">
        <v>1417</v>
      </c>
      <c r="P26" s="83">
        <v>42411.935185185182</v>
      </c>
      <c r="Q26" s="81" t="s">
        <v>1424</v>
      </c>
      <c r="R26" s="81"/>
      <c r="S26" s="81"/>
      <c r="T26" s="81" t="s">
        <v>1831</v>
      </c>
      <c r="U26" s="83">
        <v>42411.935185185182</v>
      </c>
      <c r="V26" s="84" t="s">
        <v>1990</v>
      </c>
      <c r="W26" s="81"/>
      <c r="X26" s="81"/>
      <c r="Y26" s="87" t="s">
        <v>3320</v>
      </c>
      <c r="Z26" s="81"/>
    </row>
    <row r="27" spans="1:26" x14ac:dyDescent="0.25">
      <c r="A27" s="66" t="s">
        <v>213</v>
      </c>
      <c r="B27" s="66" t="s">
        <v>240</v>
      </c>
      <c r="C27" s="67"/>
      <c r="D27" s="68"/>
      <c r="E27" s="69"/>
      <c r="F27" s="70"/>
      <c r="G27" s="67"/>
      <c r="H27" s="71"/>
      <c r="I27" s="72"/>
      <c r="J27" s="72"/>
      <c r="K27" s="36"/>
      <c r="L27" s="79"/>
      <c r="M27" s="79"/>
      <c r="N27" s="74"/>
      <c r="O27" s="81" t="s">
        <v>1417</v>
      </c>
      <c r="P27" s="83">
        <v>42411.936261574076</v>
      </c>
      <c r="Q27" s="81" t="s">
        <v>1424</v>
      </c>
      <c r="R27" s="81"/>
      <c r="S27" s="81"/>
      <c r="T27" s="81" t="s">
        <v>1831</v>
      </c>
      <c r="U27" s="83">
        <v>42411.936261574076</v>
      </c>
      <c r="V27" s="84" t="s">
        <v>1991</v>
      </c>
      <c r="W27" s="81"/>
      <c r="X27" s="81"/>
      <c r="Y27" s="87" t="s">
        <v>3321</v>
      </c>
      <c r="Z27" s="81"/>
    </row>
    <row r="28" spans="1:26" x14ac:dyDescent="0.25">
      <c r="A28" s="66" t="s">
        <v>214</v>
      </c>
      <c r="B28" s="66" t="s">
        <v>214</v>
      </c>
      <c r="C28" s="67"/>
      <c r="D28" s="68"/>
      <c r="E28" s="69"/>
      <c r="F28" s="70"/>
      <c r="G28" s="67"/>
      <c r="H28" s="71"/>
      <c r="I28" s="72"/>
      <c r="J28" s="72"/>
      <c r="K28" s="36"/>
      <c r="L28" s="79"/>
      <c r="M28" s="79"/>
      <c r="N28" s="74"/>
      <c r="O28" s="81" t="s">
        <v>179</v>
      </c>
      <c r="P28" s="83">
        <v>42411.641099537039</v>
      </c>
      <c r="Q28" s="81" t="s">
        <v>1426</v>
      </c>
      <c r="R28" s="81"/>
      <c r="S28" s="81"/>
      <c r="T28" s="81" t="s">
        <v>1829</v>
      </c>
      <c r="U28" s="83">
        <v>42411.641099537039</v>
      </c>
      <c r="V28" s="84" t="s">
        <v>1992</v>
      </c>
      <c r="W28" s="81"/>
      <c r="X28" s="81"/>
      <c r="Y28" s="87" t="s">
        <v>3322</v>
      </c>
      <c r="Z28" s="81"/>
    </row>
    <row r="29" spans="1:26" x14ac:dyDescent="0.25">
      <c r="A29" s="66" t="s">
        <v>214</v>
      </c>
      <c r="B29" s="66" t="s">
        <v>214</v>
      </c>
      <c r="C29" s="67"/>
      <c r="D29" s="68"/>
      <c r="E29" s="69"/>
      <c r="F29" s="70"/>
      <c r="G29" s="67"/>
      <c r="H29" s="71"/>
      <c r="I29" s="72"/>
      <c r="J29" s="72"/>
      <c r="K29" s="36"/>
      <c r="L29" s="79"/>
      <c r="M29" s="79"/>
      <c r="N29" s="74"/>
      <c r="O29" s="81" t="s">
        <v>179</v>
      </c>
      <c r="P29" s="83">
        <v>42411.917349537034</v>
      </c>
      <c r="Q29" s="81" t="s">
        <v>1427</v>
      </c>
      <c r="R29" s="81"/>
      <c r="S29" s="81"/>
      <c r="T29" s="81" t="s">
        <v>1832</v>
      </c>
      <c r="U29" s="83">
        <v>42411.917349537034</v>
      </c>
      <c r="V29" s="84" t="s">
        <v>1993</v>
      </c>
      <c r="W29" s="81"/>
      <c r="X29" s="81"/>
      <c r="Y29" s="87" t="s">
        <v>3323</v>
      </c>
      <c r="Z29" s="81"/>
    </row>
    <row r="30" spans="1:26" x14ac:dyDescent="0.25">
      <c r="A30" s="66" t="s">
        <v>215</v>
      </c>
      <c r="B30" s="66" t="s">
        <v>214</v>
      </c>
      <c r="C30" s="67"/>
      <c r="D30" s="68"/>
      <c r="E30" s="69"/>
      <c r="F30" s="70"/>
      <c r="G30" s="67"/>
      <c r="H30" s="71"/>
      <c r="I30" s="72"/>
      <c r="J30" s="72"/>
      <c r="K30" s="36"/>
      <c r="L30" s="79"/>
      <c r="M30" s="79"/>
      <c r="N30" s="74"/>
      <c r="O30" s="81" t="s">
        <v>1417</v>
      </c>
      <c r="P30" s="83">
        <v>42411.943472222221</v>
      </c>
      <c r="Q30" s="81" t="s">
        <v>1428</v>
      </c>
      <c r="R30" s="81"/>
      <c r="S30" s="81"/>
      <c r="T30" s="81" t="s">
        <v>1832</v>
      </c>
      <c r="U30" s="83">
        <v>42411.943472222221</v>
      </c>
      <c r="V30" s="84" t="s">
        <v>1994</v>
      </c>
      <c r="W30" s="81"/>
      <c r="X30" s="81"/>
      <c r="Y30" s="87" t="s">
        <v>3324</v>
      </c>
      <c r="Z30" s="81"/>
    </row>
    <row r="31" spans="1:26" x14ac:dyDescent="0.25">
      <c r="A31" s="66" t="s">
        <v>216</v>
      </c>
      <c r="B31" s="66" t="s">
        <v>240</v>
      </c>
      <c r="C31" s="67"/>
      <c r="D31" s="68"/>
      <c r="E31" s="69"/>
      <c r="F31" s="70"/>
      <c r="G31" s="67"/>
      <c r="H31" s="71"/>
      <c r="I31" s="72"/>
      <c r="J31" s="72"/>
      <c r="K31" s="36"/>
      <c r="L31" s="79"/>
      <c r="M31" s="79"/>
      <c r="N31" s="74"/>
      <c r="O31" s="81" t="s">
        <v>1417</v>
      </c>
      <c r="P31" s="83">
        <v>42412.00072916667</v>
      </c>
      <c r="Q31" s="81" t="s">
        <v>1424</v>
      </c>
      <c r="R31" s="81"/>
      <c r="S31" s="81"/>
      <c r="T31" s="81" t="s">
        <v>1831</v>
      </c>
      <c r="U31" s="83">
        <v>42412.00072916667</v>
      </c>
      <c r="V31" s="84" t="s">
        <v>1995</v>
      </c>
      <c r="W31" s="81"/>
      <c r="X31" s="81"/>
      <c r="Y31" s="87" t="s">
        <v>3325</v>
      </c>
      <c r="Z31" s="81"/>
    </row>
    <row r="32" spans="1:26" x14ac:dyDescent="0.25">
      <c r="A32" s="66" t="s">
        <v>217</v>
      </c>
      <c r="B32" s="66" t="s">
        <v>240</v>
      </c>
      <c r="C32" s="67"/>
      <c r="D32" s="68"/>
      <c r="E32" s="69"/>
      <c r="F32" s="70"/>
      <c r="G32" s="67"/>
      <c r="H32" s="71"/>
      <c r="I32" s="72"/>
      <c r="J32" s="72"/>
      <c r="K32" s="36"/>
      <c r="L32" s="79"/>
      <c r="M32" s="79"/>
      <c r="N32" s="74"/>
      <c r="O32" s="81" t="s">
        <v>1417</v>
      </c>
      <c r="P32" s="83">
        <v>42412.002766203703</v>
      </c>
      <c r="Q32" s="81" t="s">
        <v>1424</v>
      </c>
      <c r="R32" s="81"/>
      <c r="S32" s="81"/>
      <c r="T32" s="81" t="s">
        <v>1831</v>
      </c>
      <c r="U32" s="83">
        <v>42412.002766203703</v>
      </c>
      <c r="V32" s="84" t="s">
        <v>1996</v>
      </c>
      <c r="W32" s="81"/>
      <c r="X32" s="81"/>
      <c r="Y32" s="87" t="s">
        <v>3326</v>
      </c>
      <c r="Z32" s="81"/>
    </row>
    <row r="33" spans="1:26" x14ac:dyDescent="0.25">
      <c r="A33" s="66" t="s">
        <v>218</v>
      </c>
      <c r="B33" s="66" t="s">
        <v>240</v>
      </c>
      <c r="C33" s="67"/>
      <c r="D33" s="68"/>
      <c r="E33" s="69"/>
      <c r="F33" s="70"/>
      <c r="G33" s="67"/>
      <c r="H33" s="71"/>
      <c r="I33" s="72"/>
      <c r="J33" s="72"/>
      <c r="K33" s="36"/>
      <c r="L33" s="79"/>
      <c r="M33" s="79"/>
      <c r="N33" s="74"/>
      <c r="O33" s="81" t="s">
        <v>1417</v>
      </c>
      <c r="P33" s="83">
        <v>42412.022256944445</v>
      </c>
      <c r="Q33" s="81" t="s">
        <v>1424</v>
      </c>
      <c r="R33" s="81"/>
      <c r="S33" s="81"/>
      <c r="T33" s="81" t="s">
        <v>1831</v>
      </c>
      <c r="U33" s="83">
        <v>42412.022256944445</v>
      </c>
      <c r="V33" s="84" t="s">
        <v>1997</v>
      </c>
      <c r="W33" s="81"/>
      <c r="X33" s="81"/>
      <c r="Y33" s="87" t="s">
        <v>3327</v>
      </c>
      <c r="Z33" s="81"/>
    </row>
    <row r="34" spans="1:26" x14ac:dyDescent="0.25">
      <c r="A34" s="66" t="s">
        <v>219</v>
      </c>
      <c r="B34" s="66" t="s">
        <v>240</v>
      </c>
      <c r="C34" s="67"/>
      <c r="D34" s="68"/>
      <c r="E34" s="69"/>
      <c r="F34" s="70"/>
      <c r="G34" s="67"/>
      <c r="H34" s="71"/>
      <c r="I34" s="72"/>
      <c r="J34" s="72"/>
      <c r="K34" s="36"/>
      <c r="L34" s="79"/>
      <c r="M34" s="79"/>
      <c r="N34" s="74"/>
      <c r="O34" s="81" t="s">
        <v>1417</v>
      </c>
      <c r="P34" s="83">
        <v>42412.029016203705</v>
      </c>
      <c r="Q34" s="81" t="s">
        <v>1424</v>
      </c>
      <c r="R34" s="81"/>
      <c r="S34" s="81"/>
      <c r="T34" s="81" t="s">
        <v>1831</v>
      </c>
      <c r="U34" s="83">
        <v>42412.029016203705</v>
      </c>
      <c r="V34" s="84" t="s">
        <v>1998</v>
      </c>
      <c r="W34" s="81"/>
      <c r="X34" s="81"/>
      <c r="Y34" s="87" t="s">
        <v>3328</v>
      </c>
      <c r="Z34" s="81"/>
    </row>
    <row r="35" spans="1:26" x14ac:dyDescent="0.25">
      <c r="A35" s="66" t="s">
        <v>220</v>
      </c>
      <c r="B35" s="66" t="s">
        <v>240</v>
      </c>
      <c r="C35" s="67"/>
      <c r="D35" s="68"/>
      <c r="E35" s="69"/>
      <c r="F35" s="70"/>
      <c r="G35" s="67"/>
      <c r="H35" s="71"/>
      <c r="I35" s="72"/>
      <c r="J35" s="72"/>
      <c r="K35" s="36"/>
      <c r="L35" s="79"/>
      <c r="M35" s="79"/>
      <c r="N35" s="74"/>
      <c r="O35" s="81" t="s">
        <v>1417</v>
      </c>
      <c r="P35" s="83">
        <v>42412.033078703702</v>
      </c>
      <c r="Q35" s="81" t="s">
        <v>1424</v>
      </c>
      <c r="R35" s="81"/>
      <c r="S35" s="81"/>
      <c r="T35" s="81" t="s">
        <v>1831</v>
      </c>
      <c r="U35" s="83">
        <v>42412.033078703702</v>
      </c>
      <c r="V35" s="84" t="s">
        <v>1999</v>
      </c>
      <c r="W35" s="81"/>
      <c r="X35" s="81"/>
      <c r="Y35" s="87" t="s">
        <v>3329</v>
      </c>
      <c r="Z35" s="81"/>
    </row>
    <row r="36" spans="1:26" x14ac:dyDescent="0.25">
      <c r="A36" s="66" t="s">
        <v>221</v>
      </c>
      <c r="B36" s="66" t="s">
        <v>240</v>
      </c>
      <c r="C36" s="67"/>
      <c r="D36" s="68"/>
      <c r="E36" s="69"/>
      <c r="F36" s="70"/>
      <c r="G36" s="67"/>
      <c r="H36" s="71"/>
      <c r="I36" s="72"/>
      <c r="J36" s="72"/>
      <c r="K36" s="36"/>
      <c r="L36" s="79"/>
      <c r="M36" s="79"/>
      <c r="N36" s="74"/>
      <c r="O36" s="81" t="s">
        <v>1417</v>
      </c>
      <c r="P36" s="83">
        <v>42412.042731481481</v>
      </c>
      <c r="Q36" s="81" t="s">
        <v>1424</v>
      </c>
      <c r="R36" s="81"/>
      <c r="S36" s="81"/>
      <c r="T36" s="81" t="s">
        <v>1831</v>
      </c>
      <c r="U36" s="83">
        <v>42412.042731481481</v>
      </c>
      <c r="V36" s="84" t="s">
        <v>2000</v>
      </c>
      <c r="W36" s="81"/>
      <c r="X36" s="81"/>
      <c r="Y36" s="87" t="s">
        <v>3330</v>
      </c>
      <c r="Z36" s="81"/>
    </row>
    <row r="37" spans="1:26" x14ac:dyDescent="0.25">
      <c r="A37" s="66" t="s">
        <v>222</v>
      </c>
      <c r="B37" s="66" t="s">
        <v>240</v>
      </c>
      <c r="C37" s="67"/>
      <c r="D37" s="68"/>
      <c r="E37" s="69"/>
      <c r="F37" s="70"/>
      <c r="G37" s="67"/>
      <c r="H37" s="71"/>
      <c r="I37" s="72"/>
      <c r="J37" s="72"/>
      <c r="K37" s="36"/>
      <c r="L37" s="79"/>
      <c r="M37" s="79"/>
      <c r="N37" s="74"/>
      <c r="O37" s="81" t="s">
        <v>1417</v>
      </c>
      <c r="P37" s="83">
        <v>42412.076990740738</v>
      </c>
      <c r="Q37" s="81" t="s">
        <v>1424</v>
      </c>
      <c r="R37" s="81"/>
      <c r="S37" s="81"/>
      <c r="T37" s="81" t="s">
        <v>1831</v>
      </c>
      <c r="U37" s="83">
        <v>42412.076990740738</v>
      </c>
      <c r="V37" s="84" t="s">
        <v>2001</v>
      </c>
      <c r="W37" s="81"/>
      <c r="X37" s="81"/>
      <c r="Y37" s="87" t="s">
        <v>3331</v>
      </c>
      <c r="Z37" s="81"/>
    </row>
    <row r="38" spans="1:26" x14ac:dyDescent="0.25">
      <c r="A38" s="66" t="s">
        <v>223</v>
      </c>
      <c r="B38" s="66" t="s">
        <v>240</v>
      </c>
      <c r="C38" s="67"/>
      <c r="D38" s="68"/>
      <c r="E38" s="69"/>
      <c r="F38" s="70"/>
      <c r="G38" s="67"/>
      <c r="H38" s="71"/>
      <c r="I38" s="72"/>
      <c r="J38" s="72"/>
      <c r="K38" s="36"/>
      <c r="L38" s="79"/>
      <c r="M38" s="79"/>
      <c r="N38" s="74"/>
      <c r="O38" s="81" t="s">
        <v>1417</v>
      </c>
      <c r="P38" s="83">
        <v>42412.080381944441</v>
      </c>
      <c r="Q38" s="81" t="s">
        <v>1424</v>
      </c>
      <c r="R38" s="81"/>
      <c r="S38" s="81"/>
      <c r="T38" s="81" t="s">
        <v>1831</v>
      </c>
      <c r="U38" s="83">
        <v>42412.080381944441</v>
      </c>
      <c r="V38" s="84" t="s">
        <v>2002</v>
      </c>
      <c r="W38" s="81"/>
      <c r="X38" s="81"/>
      <c r="Y38" s="87" t="s">
        <v>3332</v>
      </c>
      <c r="Z38" s="81"/>
    </row>
    <row r="39" spans="1:26" x14ac:dyDescent="0.25">
      <c r="A39" s="66" t="s">
        <v>224</v>
      </c>
      <c r="B39" s="66" t="s">
        <v>240</v>
      </c>
      <c r="C39" s="67"/>
      <c r="D39" s="68"/>
      <c r="E39" s="69"/>
      <c r="F39" s="70"/>
      <c r="G39" s="67"/>
      <c r="H39" s="71"/>
      <c r="I39" s="72"/>
      <c r="J39" s="72"/>
      <c r="K39" s="36"/>
      <c r="L39" s="79"/>
      <c r="M39" s="79"/>
      <c r="N39" s="74"/>
      <c r="O39" s="81" t="s">
        <v>1417</v>
      </c>
      <c r="P39" s="83">
        <v>42412.115393518521</v>
      </c>
      <c r="Q39" s="81" t="s">
        <v>1424</v>
      </c>
      <c r="R39" s="81"/>
      <c r="S39" s="81"/>
      <c r="T39" s="81" t="s">
        <v>1831</v>
      </c>
      <c r="U39" s="83">
        <v>42412.115393518521</v>
      </c>
      <c r="V39" s="84" t="s">
        <v>2003</v>
      </c>
      <c r="W39" s="81"/>
      <c r="X39" s="81"/>
      <c r="Y39" s="87" t="s">
        <v>3333</v>
      </c>
      <c r="Z39" s="81"/>
    </row>
    <row r="40" spans="1:26" x14ac:dyDescent="0.25">
      <c r="A40" s="66" t="s">
        <v>225</v>
      </c>
      <c r="B40" s="66" t="s">
        <v>240</v>
      </c>
      <c r="C40" s="67"/>
      <c r="D40" s="68"/>
      <c r="E40" s="69"/>
      <c r="F40" s="70"/>
      <c r="G40" s="67"/>
      <c r="H40" s="71"/>
      <c r="I40" s="72"/>
      <c r="J40" s="72"/>
      <c r="K40" s="36"/>
      <c r="L40" s="79"/>
      <c r="M40" s="79"/>
      <c r="N40" s="74"/>
      <c r="O40" s="81" t="s">
        <v>1417</v>
      </c>
      <c r="P40" s="83">
        <v>42412.123553240737</v>
      </c>
      <c r="Q40" s="81" t="s">
        <v>1424</v>
      </c>
      <c r="R40" s="81"/>
      <c r="S40" s="81"/>
      <c r="T40" s="81" t="s">
        <v>1831</v>
      </c>
      <c r="U40" s="83">
        <v>42412.123553240737</v>
      </c>
      <c r="V40" s="84" t="s">
        <v>2004</v>
      </c>
      <c r="W40" s="81"/>
      <c r="X40" s="81"/>
      <c r="Y40" s="87" t="s">
        <v>3334</v>
      </c>
      <c r="Z40" s="81"/>
    </row>
    <row r="41" spans="1:26" x14ac:dyDescent="0.25">
      <c r="A41" s="66" t="s">
        <v>226</v>
      </c>
      <c r="B41" s="66" t="s">
        <v>240</v>
      </c>
      <c r="C41" s="67"/>
      <c r="D41" s="68"/>
      <c r="E41" s="69"/>
      <c r="F41" s="70"/>
      <c r="G41" s="67"/>
      <c r="H41" s="71"/>
      <c r="I41" s="72"/>
      <c r="J41" s="72"/>
      <c r="K41" s="36"/>
      <c r="L41" s="79"/>
      <c r="M41" s="79"/>
      <c r="N41" s="74"/>
      <c r="O41" s="81" t="s">
        <v>1417</v>
      </c>
      <c r="P41" s="83">
        <v>42412.125011574077</v>
      </c>
      <c r="Q41" s="81" t="s">
        <v>1424</v>
      </c>
      <c r="R41" s="81"/>
      <c r="S41" s="81"/>
      <c r="T41" s="81" t="s">
        <v>1831</v>
      </c>
      <c r="U41" s="83">
        <v>42412.125011574077</v>
      </c>
      <c r="V41" s="84" t="s">
        <v>2005</v>
      </c>
      <c r="W41" s="81"/>
      <c r="X41" s="81"/>
      <c r="Y41" s="87" t="s">
        <v>3335</v>
      </c>
      <c r="Z41" s="81"/>
    </row>
    <row r="42" spans="1:26" x14ac:dyDescent="0.25">
      <c r="A42" s="66" t="s">
        <v>227</v>
      </c>
      <c r="B42" s="66" t="s">
        <v>240</v>
      </c>
      <c r="C42" s="67"/>
      <c r="D42" s="68"/>
      <c r="E42" s="69"/>
      <c r="F42" s="70"/>
      <c r="G42" s="67"/>
      <c r="H42" s="71"/>
      <c r="I42" s="72"/>
      <c r="J42" s="72"/>
      <c r="K42" s="36"/>
      <c r="L42" s="79"/>
      <c r="M42" s="79"/>
      <c r="N42" s="74"/>
      <c r="O42" s="81" t="s">
        <v>1417</v>
      </c>
      <c r="P42" s="83">
        <v>42412.128877314812</v>
      </c>
      <c r="Q42" s="81" t="s">
        <v>1424</v>
      </c>
      <c r="R42" s="81"/>
      <c r="S42" s="81"/>
      <c r="T42" s="81" t="s">
        <v>1831</v>
      </c>
      <c r="U42" s="83">
        <v>42412.128877314812</v>
      </c>
      <c r="V42" s="84" t="s">
        <v>2006</v>
      </c>
      <c r="W42" s="81"/>
      <c r="X42" s="81"/>
      <c r="Y42" s="87" t="s">
        <v>3336</v>
      </c>
      <c r="Z42" s="81"/>
    </row>
    <row r="43" spans="1:26" x14ac:dyDescent="0.25">
      <c r="A43" s="66" t="s">
        <v>228</v>
      </c>
      <c r="B43" s="66" t="s">
        <v>240</v>
      </c>
      <c r="C43" s="67"/>
      <c r="D43" s="68"/>
      <c r="E43" s="69"/>
      <c r="F43" s="70"/>
      <c r="G43" s="67"/>
      <c r="H43" s="71"/>
      <c r="I43" s="72"/>
      <c r="J43" s="72"/>
      <c r="K43" s="36"/>
      <c r="L43" s="79"/>
      <c r="M43" s="79"/>
      <c r="N43" s="74"/>
      <c r="O43" s="81" t="s">
        <v>1417</v>
      </c>
      <c r="P43" s="83">
        <v>42412.151122685187</v>
      </c>
      <c r="Q43" s="81" t="s">
        <v>1424</v>
      </c>
      <c r="R43" s="81"/>
      <c r="S43" s="81"/>
      <c r="T43" s="81" t="s">
        <v>1831</v>
      </c>
      <c r="U43" s="83">
        <v>42412.151122685187</v>
      </c>
      <c r="V43" s="84" t="s">
        <v>2007</v>
      </c>
      <c r="W43" s="81"/>
      <c r="X43" s="81"/>
      <c r="Y43" s="87" t="s">
        <v>3337</v>
      </c>
      <c r="Z43" s="81"/>
    </row>
    <row r="44" spans="1:26" x14ac:dyDescent="0.25">
      <c r="A44" s="66" t="s">
        <v>229</v>
      </c>
      <c r="B44" s="66" t="s">
        <v>240</v>
      </c>
      <c r="C44" s="67"/>
      <c r="D44" s="68"/>
      <c r="E44" s="69"/>
      <c r="F44" s="70"/>
      <c r="G44" s="67"/>
      <c r="H44" s="71"/>
      <c r="I44" s="72"/>
      <c r="J44" s="72"/>
      <c r="K44" s="36"/>
      <c r="L44" s="79"/>
      <c r="M44" s="79"/>
      <c r="N44" s="74"/>
      <c r="O44" s="81" t="s">
        <v>1417</v>
      </c>
      <c r="P44" s="83">
        <v>42412.191168981481</v>
      </c>
      <c r="Q44" s="81" t="s">
        <v>1424</v>
      </c>
      <c r="R44" s="81"/>
      <c r="S44" s="81"/>
      <c r="T44" s="81" t="s">
        <v>1831</v>
      </c>
      <c r="U44" s="83">
        <v>42412.191168981481</v>
      </c>
      <c r="V44" s="84" t="s">
        <v>2008</v>
      </c>
      <c r="W44" s="81"/>
      <c r="X44" s="81"/>
      <c r="Y44" s="87" t="s">
        <v>3338</v>
      </c>
      <c r="Z44" s="81"/>
    </row>
    <row r="45" spans="1:26" x14ac:dyDescent="0.25">
      <c r="A45" s="66" t="s">
        <v>230</v>
      </c>
      <c r="B45" s="66" t="s">
        <v>240</v>
      </c>
      <c r="C45" s="67"/>
      <c r="D45" s="68"/>
      <c r="E45" s="69"/>
      <c r="F45" s="70"/>
      <c r="G45" s="67"/>
      <c r="H45" s="71"/>
      <c r="I45" s="72"/>
      <c r="J45" s="72"/>
      <c r="K45" s="36"/>
      <c r="L45" s="79"/>
      <c r="M45" s="79"/>
      <c r="N45" s="74"/>
      <c r="O45" s="81" t="s">
        <v>1417</v>
      </c>
      <c r="P45" s="83">
        <v>42412.197708333333</v>
      </c>
      <c r="Q45" s="81" t="s">
        <v>1424</v>
      </c>
      <c r="R45" s="81"/>
      <c r="S45" s="81"/>
      <c r="T45" s="81" t="s">
        <v>1831</v>
      </c>
      <c r="U45" s="83">
        <v>42412.197708333333</v>
      </c>
      <c r="V45" s="84" t="s">
        <v>2009</v>
      </c>
      <c r="W45" s="81"/>
      <c r="X45" s="81"/>
      <c r="Y45" s="87" t="s">
        <v>3339</v>
      </c>
      <c r="Z45" s="81"/>
    </row>
    <row r="46" spans="1:26" x14ac:dyDescent="0.25">
      <c r="A46" s="66" t="s">
        <v>231</v>
      </c>
      <c r="B46" s="66" t="s">
        <v>240</v>
      </c>
      <c r="C46" s="67"/>
      <c r="D46" s="68"/>
      <c r="E46" s="69"/>
      <c r="F46" s="70"/>
      <c r="G46" s="67"/>
      <c r="H46" s="71"/>
      <c r="I46" s="72"/>
      <c r="J46" s="72"/>
      <c r="K46" s="36"/>
      <c r="L46" s="79"/>
      <c r="M46" s="79"/>
      <c r="N46" s="74"/>
      <c r="O46" s="81" t="s">
        <v>1417</v>
      </c>
      <c r="P46" s="83">
        <v>42412.199386574073</v>
      </c>
      <c r="Q46" s="81" t="s">
        <v>1424</v>
      </c>
      <c r="R46" s="81"/>
      <c r="S46" s="81"/>
      <c r="T46" s="81" t="s">
        <v>1831</v>
      </c>
      <c r="U46" s="83">
        <v>42412.199386574073</v>
      </c>
      <c r="V46" s="84" t="s">
        <v>2010</v>
      </c>
      <c r="W46" s="81"/>
      <c r="X46" s="81"/>
      <c r="Y46" s="87" t="s">
        <v>3340</v>
      </c>
      <c r="Z46" s="81"/>
    </row>
    <row r="47" spans="1:26" x14ac:dyDescent="0.25">
      <c r="A47" s="66" t="s">
        <v>232</v>
      </c>
      <c r="B47" s="66" t="s">
        <v>240</v>
      </c>
      <c r="C47" s="67"/>
      <c r="D47" s="68"/>
      <c r="E47" s="69"/>
      <c r="F47" s="70"/>
      <c r="G47" s="67"/>
      <c r="H47" s="71"/>
      <c r="I47" s="72"/>
      <c r="J47" s="72"/>
      <c r="K47" s="36"/>
      <c r="L47" s="79"/>
      <c r="M47" s="79"/>
      <c r="N47" s="74"/>
      <c r="O47" s="81" t="s">
        <v>1417</v>
      </c>
      <c r="P47" s="83">
        <v>42412.30128472222</v>
      </c>
      <c r="Q47" s="81" t="s">
        <v>1424</v>
      </c>
      <c r="R47" s="81"/>
      <c r="S47" s="81"/>
      <c r="T47" s="81" t="s">
        <v>1831</v>
      </c>
      <c r="U47" s="83">
        <v>42412.30128472222</v>
      </c>
      <c r="V47" s="84" t="s">
        <v>2011</v>
      </c>
      <c r="W47" s="81"/>
      <c r="X47" s="81"/>
      <c r="Y47" s="87" t="s">
        <v>3341</v>
      </c>
      <c r="Z47" s="81"/>
    </row>
    <row r="48" spans="1:26" x14ac:dyDescent="0.25">
      <c r="A48" s="66" t="s">
        <v>233</v>
      </c>
      <c r="B48" s="66" t="s">
        <v>240</v>
      </c>
      <c r="C48" s="67"/>
      <c r="D48" s="68"/>
      <c r="E48" s="69"/>
      <c r="F48" s="70"/>
      <c r="G48" s="67"/>
      <c r="H48" s="71"/>
      <c r="I48" s="72"/>
      <c r="J48" s="72"/>
      <c r="K48" s="36"/>
      <c r="L48" s="79"/>
      <c r="M48" s="79"/>
      <c r="N48" s="74"/>
      <c r="O48" s="81" t="s">
        <v>1417</v>
      </c>
      <c r="P48" s="83">
        <v>42412.369687500002</v>
      </c>
      <c r="Q48" s="81" t="s">
        <v>1424</v>
      </c>
      <c r="R48" s="81"/>
      <c r="S48" s="81"/>
      <c r="T48" s="81" t="s">
        <v>1831</v>
      </c>
      <c r="U48" s="83">
        <v>42412.369687500002</v>
      </c>
      <c r="V48" s="84" t="s">
        <v>2012</v>
      </c>
      <c r="W48" s="81"/>
      <c r="X48" s="81"/>
      <c r="Y48" s="87" t="s">
        <v>3342</v>
      </c>
      <c r="Z48" s="81"/>
    </row>
    <row r="49" spans="1:26" x14ac:dyDescent="0.25">
      <c r="A49" s="66" t="s">
        <v>234</v>
      </c>
      <c r="B49" s="66" t="s">
        <v>240</v>
      </c>
      <c r="C49" s="67"/>
      <c r="D49" s="68"/>
      <c r="E49" s="69"/>
      <c r="F49" s="70"/>
      <c r="G49" s="67"/>
      <c r="H49" s="71"/>
      <c r="I49" s="72"/>
      <c r="J49" s="72"/>
      <c r="K49" s="36"/>
      <c r="L49" s="79"/>
      <c r="M49" s="79"/>
      <c r="N49" s="74"/>
      <c r="O49" s="81" t="s">
        <v>1417</v>
      </c>
      <c r="P49" s="83">
        <v>42412.37332175926</v>
      </c>
      <c r="Q49" s="81" t="s">
        <v>1424</v>
      </c>
      <c r="R49" s="81"/>
      <c r="S49" s="81"/>
      <c r="T49" s="81" t="s">
        <v>1831</v>
      </c>
      <c r="U49" s="83">
        <v>42412.37332175926</v>
      </c>
      <c r="V49" s="84" t="s">
        <v>2013</v>
      </c>
      <c r="W49" s="81"/>
      <c r="X49" s="81"/>
      <c r="Y49" s="87" t="s">
        <v>3343</v>
      </c>
      <c r="Z49" s="81"/>
    </row>
    <row r="50" spans="1:26" x14ac:dyDescent="0.25">
      <c r="A50" s="66" t="s">
        <v>235</v>
      </c>
      <c r="B50" s="66" t="s">
        <v>240</v>
      </c>
      <c r="C50" s="67"/>
      <c r="D50" s="68"/>
      <c r="E50" s="69"/>
      <c r="F50" s="70"/>
      <c r="G50" s="67"/>
      <c r="H50" s="71"/>
      <c r="I50" s="72"/>
      <c r="J50" s="72"/>
      <c r="K50" s="36"/>
      <c r="L50" s="79"/>
      <c r="M50" s="79"/>
      <c r="N50" s="74"/>
      <c r="O50" s="81" t="s">
        <v>1417</v>
      </c>
      <c r="P50" s="83">
        <v>42412.430972222224</v>
      </c>
      <c r="Q50" s="81" t="s">
        <v>1424</v>
      </c>
      <c r="R50" s="81"/>
      <c r="S50" s="81"/>
      <c r="T50" s="81" t="s">
        <v>1831</v>
      </c>
      <c r="U50" s="83">
        <v>42412.430972222224</v>
      </c>
      <c r="V50" s="84" t="s">
        <v>2014</v>
      </c>
      <c r="W50" s="81"/>
      <c r="X50" s="81"/>
      <c r="Y50" s="87" t="s">
        <v>3344</v>
      </c>
      <c r="Z50" s="81"/>
    </row>
    <row r="51" spans="1:26" x14ac:dyDescent="0.25">
      <c r="A51" s="66" t="s">
        <v>236</v>
      </c>
      <c r="B51" s="66" t="s">
        <v>240</v>
      </c>
      <c r="C51" s="67"/>
      <c r="D51" s="68"/>
      <c r="E51" s="69"/>
      <c r="F51" s="70"/>
      <c r="G51" s="67"/>
      <c r="H51" s="71"/>
      <c r="I51" s="72"/>
      <c r="J51" s="72"/>
      <c r="K51" s="36"/>
      <c r="L51" s="79"/>
      <c r="M51" s="79"/>
      <c r="N51" s="74"/>
      <c r="O51" s="81" t="s">
        <v>1417</v>
      </c>
      <c r="P51" s="83">
        <v>42412.450856481482</v>
      </c>
      <c r="Q51" s="81" t="s">
        <v>1424</v>
      </c>
      <c r="R51" s="81"/>
      <c r="S51" s="81"/>
      <c r="T51" s="81" t="s">
        <v>1831</v>
      </c>
      <c r="U51" s="83">
        <v>42412.450856481482</v>
      </c>
      <c r="V51" s="84" t="s">
        <v>2015</v>
      </c>
      <c r="W51" s="81"/>
      <c r="X51" s="81"/>
      <c r="Y51" s="87" t="s">
        <v>3345</v>
      </c>
      <c r="Z51" s="81"/>
    </row>
    <row r="52" spans="1:26" x14ac:dyDescent="0.25">
      <c r="A52" s="66" t="s">
        <v>237</v>
      </c>
      <c r="B52" s="66" t="s">
        <v>240</v>
      </c>
      <c r="C52" s="67"/>
      <c r="D52" s="68"/>
      <c r="E52" s="69"/>
      <c r="F52" s="70"/>
      <c r="G52" s="67"/>
      <c r="H52" s="71"/>
      <c r="I52" s="72"/>
      <c r="J52" s="72"/>
      <c r="K52" s="36"/>
      <c r="L52" s="79"/>
      <c r="M52" s="79"/>
      <c r="N52" s="74"/>
      <c r="O52" s="81" t="s">
        <v>1417</v>
      </c>
      <c r="P52" s="83">
        <v>42412.468553240738</v>
      </c>
      <c r="Q52" s="81" t="s">
        <v>1424</v>
      </c>
      <c r="R52" s="81"/>
      <c r="S52" s="81"/>
      <c r="T52" s="81" t="s">
        <v>1831</v>
      </c>
      <c r="U52" s="83">
        <v>42412.468553240738</v>
      </c>
      <c r="V52" s="84" t="s">
        <v>2016</v>
      </c>
      <c r="W52" s="81"/>
      <c r="X52" s="81"/>
      <c r="Y52" s="87" t="s">
        <v>3346</v>
      </c>
      <c r="Z52" s="81"/>
    </row>
    <row r="53" spans="1:26" x14ac:dyDescent="0.25">
      <c r="A53" s="66" t="s">
        <v>238</v>
      </c>
      <c r="B53" s="66" t="s">
        <v>465</v>
      </c>
      <c r="C53" s="67"/>
      <c r="D53" s="68"/>
      <c r="E53" s="69"/>
      <c r="F53" s="70"/>
      <c r="G53" s="67"/>
      <c r="H53" s="71"/>
      <c r="I53" s="72"/>
      <c r="J53" s="72"/>
      <c r="K53" s="36"/>
      <c r="L53" s="79"/>
      <c r="M53" s="79"/>
      <c r="N53" s="74"/>
      <c r="O53" s="81" t="s">
        <v>1417</v>
      </c>
      <c r="P53" s="83">
        <v>42412.483263888891</v>
      </c>
      <c r="Q53" s="81" t="s">
        <v>1429</v>
      </c>
      <c r="R53" s="84" t="s">
        <v>1736</v>
      </c>
      <c r="S53" s="81" t="s">
        <v>1801</v>
      </c>
      <c r="T53" s="81" t="s">
        <v>1831</v>
      </c>
      <c r="U53" s="83">
        <v>42412.483263888891</v>
      </c>
      <c r="V53" s="84" t="s">
        <v>2017</v>
      </c>
      <c r="W53" s="81"/>
      <c r="X53" s="81"/>
      <c r="Y53" s="87" t="s">
        <v>3347</v>
      </c>
      <c r="Z53" s="81"/>
    </row>
    <row r="54" spans="1:26" x14ac:dyDescent="0.25">
      <c r="A54" s="66" t="s">
        <v>239</v>
      </c>
      <c r="B54" s="66" t="s">
        <v>239</v>
      </c>
      <c r="C54" s="67"/>
      <c r="D54" s="68"/>
      <c r="E54" s="69"/>
      <c r="F54" s="70"/>
      <c r="G54" s="67"/>
      <c r="H54" s="71"/>
      <c r="I54" s="72"/>
      <c r="J54" s="72"/>
      <c r="K54" s="36"/>
      <c r="L54" s="79"/>
      <c r="M54" s="79"/>
      <c r="N54" s="74"/>
      <c r="O54" s="81" t="s">
        <v>179</v>
      </c>
      <c r="P54" s="83">
        <v>42412.440752314818</v>
      </c>
      <c r="Q54" s="81" t="s">
        <v>1430</v>
      </c>
      <c r="R54" s="84" t="s">
        <v>1737</v>
      </c>
      <c r="S54" s="81" t="s">
        <v>1802</v>
      </c>
      <c r="T54" s="81" t="s">
        <v>1833</v>
      </c>
      <c r="U54" s="83">
        <v>42412.440752314818</v>
      </c>
      <c r="V54" s="84" t="s">
        <v>2018</v>
      </c>
      <c r="W54" s="81"/>
      <c r="X54" s="81"/>
      <c r="Y54" s="87" t="s">
        <v>3348</v>
      </c>
      <c r="Z54" s="81"/>
    </row>
    <row r="55" spans="1:26" x14ac:dyDescent="0.25">
      <c r="A55" s="66" t="s">
        <v>239</v>
      </c>
      <c r="B55" s="66" t="s">
        <v>239</v>
      </c>
      <c r="C55" s="67"/>
      <c r="D55" s="68"/>
      <c r="E55" s="69"/>
      <c r="F55" s="70"/>
      <c r="G55" s="67"/>
      <c r="H55" s="71"/>
      <c r="I55" s="72"/>
      <c r="J55" s="72"/>
      <c r="K55" s="36"/>
      <c r="L55" s="79"/>
      <c r="M55" s="79"/>
      <c r="N55" s="74"/>
      <c r="O55" s="81" t="s">
        <v>179</v>
      </c>
      <c r="P55" s="83">
        <v>42412.485069444447</v>
      </c>
      <c r="Q55" s="81" t="s">
        <v>1431</v>
      </c>
      <c r="R55" s="84" t="s">
        <v>1738</v>
      </c>
      <c r="S55" s="81" t="s">
        <v>1802</v>
      </c>
      <c r="T55" s="81" t="s">
        <v>1834</v>
      </c>
      <c r="U55" s="83">
        <v>42412.485069444447</v>
      </c>
      <c r="V55" s="84" t="s">
        <v>2019</v>
      </c>
      <c r="W55" s="81"/>
      <c r="X55" s="81"/>
      <c r="Y55" s="87" t="s">
        <v>3349</v>
      </c>
      <c r="Z55" s="81"/>
    </row>
    <row r="56" spans="1:26" x14ac:dyDescent="0.25">
      <c r="A56" s="66" t="s">
        <v>239</v>
      </c>
      <c r="B56" s="66" t="s">
        <v>239</v>
      </c>
      <c r="C56" s="67"/>
      <c r="D56" s="68"/>
      <c r="E56" s="69"/>
      <c r="F56" s="70"/>
      <c r="G56" s="67"/>
      <c r="H56" s="71"/>
      <c r="I56" s="72"/>
      <c r="J56" s="72"/>
      <c r="K56" s="36"/>
      <c r="L56" s="79"/>
      <c r="M56" s="79"/>
      <c r="N56" s="74"/>
      <c r="O56" s="81" t="s">
        <v>179</v>
      </c>
      <c r="P56" s="83">
        <v>42412.487488425926</v>
      </c>
      <c r="Q56" s="81" t="s">
        <v>1432</v>
      </c>
      <c r="R56" s="84" t="s">
        <v>1739</v>
      </c>
      <c r="S56" s="81" t="s">
        <v>1802</v>
      </c>
      <c r="T56" s="81" t="s">
        <v>1835</v>
      </c>
      <c r="U56" s="83">
        <v>42412.487488425926</v>
      </c>
      <c r="V56" s="84" t="s">
        <v>2020</v>
      </c>
      <c r="W56" s="81"/>
      <c r="X56" s="81"/>
      <c r="Y56" s="87" t="s">
        <v>3350</v>
      </c>
      <c r="Z56" s="81"/>
    </row>
    <row r="57" spans="1:26" x14ac:dyDescent="0.25">
      <c r="A57" s="66" t="s">
        <v>239</v>
      </c>
      <c r="B57" s="66" t="s">
        <v>239</v>
      </c>
      <c r="C57" s="67"/>
      <c r="D57" s="68"/>
      <c r="E57" s="69"/>
      <c r="F57" s="70"/>
      <c r="G57" s="67"/>
      <c r="H57" s="71"/>
      <c r="I57" s="72"/>
      <c r="J57" s="72"/>
      <c r="K57" s="36"/>
      <c r="L57" s="79"/>
      <c r="M57" s="79"/>
      <c r="N57" s="74"/>
      <c r="O57" s="81" t="s">
        <v>179</v>
      </c>
      <c r="P57" s="83">
        <v>42412.489386574074</v>
      </c>
      <c r="Q57" s="81" t="s">
        <v>1433</v>
      </c>
      <c r="R57" s="84" t="s">
        <v>1740</v>
      </c>
      <c r="S57" s="81" t="s">
        <v>1802</v>
      </c>
      <c r="T57" s="81" t="s">
        <v>1836</v>
      </c>
      <c r="U57" s="83">
        <v>42412.489386574074</v>
      </c>
      <c r="V57" s="84" t="s">
        <v>2021</v>
      </c>
      <c r="W57" s="81"/>
      <c r="X57" s="81"/>
      <c r="Y57" s="87" t="s">
        <v>3351</v>
      </c>
      <c r="Z57" s="81"/>
    </row>
    <row r="58" spans="1:26" x14ac:dyDescent="0.25">
      <c r="A58" s="66" t="s">
        <v>240</v>
      </c>
      <c r="B58" s="66" t="s">
        <v>240</v>
      </c>
      <c r="C58" s="67"/>
      <c r="D58" s="68"/>
      <c r="E58" s="69"/>
      <c r="F58" s="70"/>
      <c r="G58" s="67"/>
      <c r="H58" s="71"/>
      <c r="I58" s="72"/>
      <c r="J58" s="72"/>
      <c r="K58" s="36"/>
      <c r="L58" s="79"/>
      <c r="M58" s="79"/>
      <c r="N58" s="74"/>
      <c r="O58" s="81" t="s">
        <v>179</v>
      </c>
      <c r="P58" s="83">
        <v>42411.890729166669</v>
      </c>
      <c r="Q58" s="81" t="s">
        <v>1434</v>
      </c>
      <c r="R58" s="81"/>
      <c r="S58" s="81"/>
      <c r="T58" s="81" t="s">
        <v>1831</v>
      </c>
      <c r="U58" s="83">
        <v>42411.890729166669</v>
      </c>
      <c r="V58" s="84" t="s">
        <v>2022</v>
      </c>
      <c r="W58" s="81"/>
      <c r="X58" s="81"/>
      <c r="Y58" s="87" t="s">
        <v>3352</v>
      </c>
      <c r="Z58" s="81"/>
    </row>
    <row r="59" spans="1:26" x14ac:dyDescent="0.25">
      <c r="A59" s="66" t="s">
        <v>241</v>
      </c>
      <c r="B59" s="66" t="s">
        <v>240</v>
      </c>
      <c r="C59" s="67"/>
      <c r="D59" s="68"/>
      <c r="E59" s="69"/>
      <c r="F59" s="70"/>
      <c r="G59" s="67"/>
      <c r="H59" s="71"/>
      <c r="I59" s="72"/>
      <c r="J59" s="72"/>
      <c r="K59" s="36"/>
      <c r="L59" s="79"/>
      <c r="M59" s="79"/>
      <c r="N59" s="74"/>
      <c r="O59" s="81" t="s">
        <v>1417</v>
      </c>
      <c r="P59" s="83">
        <v>42412.534618055557</v>
      </c>
      <c r="Q59" s="81" t="s">
        <v>1424</v>
      </c>
      <c r="R59" s="81"/>
      <c r="S59" s="81"/>
      <c r="T59" s="81" t="s">
        <v>1831</v>
      </c>
      <c r="U59" s="83">
        <v>42412.534618055557</v>
      </c>
      <c r="V59" s="84" t="s">
        <v>2023</v>
      </c>
      <c r="W59" s="81"/>
      <c r="X59" s="81"/>
      <c r="Y59" s="87" t="s">
        <v>3353</v>
      </c>
      <c r="Z59" s="81"/>
    </row>
    <row r="60" spans="1:26" x14ac:dyDescent="0.25">
      <c r="A60" s="66" t="s">
        <v>242</v>
      </c>
      <c r="B60" s="66" t="s">
        <v>1358</v>
      </c>
      <c r="C60" s="67"/>
      <c r="D60" s="68"/>
      <c r="E60" s="69"/>
      <c r="F60" s="70"/>
      <c r="G60" s="67"/>
      <c r="H60" s="71"/>
      <c r="I60" s="72"/>
      <c r="J60" s="72"/>
      <c r="K60" s="36"/>
      <c r="L60" s="79"/>
      <c r="M60" s="79"/>
      <c r="N60" s="74"/>
      <c r="O60" s="81" t="s">
        <v>1417</v>
      </c>
      <c r="P60" s="83">
        <v>42412.553032407406</v>
      </c>
      <c r="Q60" s="81" t="s">
        <v>1435</v>
      </c>
      <c r="R60" s="81"/>
      <c r="S60" s="81"/>
      <c r="T60" s="81" t="s">
        <v>1831</v>
      </c>
      <c r="U60" s="83">
        <v>42412.553032407406</v>
      </c>
      <c r="V60" s="84" t="s">
        <v>2024</v>
      </c>
      <c r="W60" s="81"/>
      <c r="X60" s="81"/>
      <c r="Y60" s="87" t="s">
        <v>3354</v>
      </c>
      <c r="Z60" s="81"/>
    </row>
    <row r="61" spans="1:26" x14ac:dyDescent="0.25">
      <c r="A61" s="66" t="s">
        <v>243</v>
      </c>
      <c r="B61" s="66" t="s">
        <v>243</v>
      </c>
      <c r="C61" s="67"/>
      <c r="D61" s="68"/>
      <c r="E61" s="69"/>
      <c r="F61" s="70"/>
      <c r="G61" s="67"/>
      <c r="H61" s="71"/>
      <c r="I61" s="72"/>
      <c r="J61" s="72"/>
      <c r="K61" s="36"/>
      <c r="L61" s="79"/>
      <c r="M61" s="79"/>
      <c r="N61" s="74"/>
      <c r="O61" s="81" t="s">
        <v>179</v>
      </c>
      <c r="P61" s="83">
        <v>42412.617523148147</v>
      </c>
      <c r="Q61" s="81" t="s">
        <v>1436</v>
      </c>
      <c r="R61" s="84" t="s">
        <v>1741</v>
      </c>
      <c r="S61" s="81" t="s">
        <v>1803</v>
      </c>
      <c r="T61" s="81" t="s">
        <v>1831</v>
      </c>
      <c r="U61" s="83">
        <v>42412.617523148147</v>
      </c>
      <c r="V61" s="84" t="s">
        <v>2025</v>
      </c>
      <c r="W61" s="81"/>
      <c r="X61" s="81"/>
      <c r="Y61" s="87" t="s">
        <v>3355</v>
      </c>
      <c r="Z61" s="81"/>
    </row>
    <row r="62" spans="1:26" x14ac:dyDescent="0.25">
      <c r="A62" s="66" t="s">
        <v>244</v>
      </c>
      <c r="B62" s="66" t="s">
        <v>244</v>
      </c>
      <c r="C62" s="67"/>
      <c r="D62" s="68"/>
      <c r="E62" s="69"/>
      <c r="F62" s="70"/>
      <c r="G62" s="67"/>
      <c r="H62" s="71"/>
      <c r="I62" s="72"/>
      <c r="J62" s="72"/>
      <c r="K62" s="36"/>
      <c r="L62" s="79"/>
      <c r="M62" s="79"/>
      <c r="N62" s="74"/>
      <c r="O62" s="81" t="s">
        <v>179</v>
      </c>
      <c r="P62" s="83">
        <v>42412.507939814815</v>
      </c>
      <c r="Q62" s="81" t="s">
        <v>1437</v>
      </c>
      <c r="R62" s="81"/>
      <c r="S62" s="81"/>
      <c r="T62" s="81" t="s">
        <v>1831</v>
      </c>
      <c r="U62" s="83">
        <v>42412.507939814815</v>
      </c>
      <c r="V62" s="84" t="s">
        <v>2026</v>
      </c>
      <c r="W62" s="81"/>
      <c r="X62" s="81"/>
      <c r="Y62" s="87" t="s">
        <v>3356</v>
      </c>
      <c r="Z62" s="81"/>
    </row>
    <row r="63" spans="1:26" x14ac:dyDescent="0.25">
      <c r="A63" s="66" t="s">
        <v>244</v>
      </c>
      <c r="B63" s="66" t="s">
        <v>244</v>
      </c>
      <c r="C63" s="67"/>
      <c r="D63" s="68"/>
      <c r="E63" s="69"/>
      <c r="F63" s="70"/>
      <c r="G63" s="67"/>
      <c r="H63" s="71"/>
      <c r="I63" s="72"/>
      <c r="J63" s="72"/>
      <c r="K63" s="36"/>
      <c r="L63" s="79"/>
      <c r="M63" s="79"/>
      <c r="N63" s="74"/>
      <c r="O63" s="81" t="s">
        <v>179</v>
      </c>
      <c r="P63" s="83">
        <v>42412.677893518521</v>
      </c>
      <c r="Q63" s="81" t="s">
        <v>1438</v>
      </c>
      <c r="R63" s="81"/>
      <c r="S63" s="81"/>
      <c r="T63" s="81" t="s">
        <v>1831</v>
      </c>
      <c r="U63" s="83">
        <v>42412.677893518521</v>
      </c>
      <c r="V63" s="84" t="s">
        <v>2027</v>
      </c>
      <c r="W63" s="81"/>
      <c r="X63" s="81"/>
      <c r="Y63" s="87" t="s">
        <v>3357</v>
      </c>
      <c r="Z63" s="81"/>
    </row>
    <row r="64" spans="1:26" x14ac:dyDescent="0.25">
      <c r="A64" s="66" t="s">
        <v>245</v>
      </c>
      <c r="B64" s="66" t="s">
        <v>245</v>
      </c>
      <c r="C64" s="67"/>
      <c r="D64" s="68"/>
      <c r="E64" s="69"/>
      <c r="F64" s="70"/>
      <c r="G64" s="67"/>
      <c r="H64" s="71"/>
      <c r="I64" s="72"/>
      <c r="J64" s="72"/>
      <c r="K64" s="36"/>
      <c r="L64" s="79"/>
      <c r="M64" s="79"/>
      <c r="N64" s="74"/>
      <c r="O64" s="81" t="s">
        <v>179</v>
      </c>
      <c r="P64" s="83">
        <v>42412.709791666668</v>
      </c>
      <c r="Q64" s="81" t="s">
        <v>1439</v>
      </c>
      <c r="R64" s="81"/>
      <c r="S64" s="81"/>
      <c r="T64" s="81" t="s">
        <v>1837</v>
      </c>
      <c r="U64" s="83">
        <v>42412.709791666668</v>
      </c>
      <c r="V64" s="84" t="s">
        <v>2028</v>
      </c>
      <c r="W64" s="81"/>
      <c r="X64" s="81"/>
      <c r="Y64" s="87" t="s">
        <v>3358</v>
      </c>
      <c r="Z64" s="81"/>
    </row>
    <row r="65" spans="1:26" x14ac:dyDescent="0.25">
      <c r="A65" s="66" t="s">
        <v>246</v>
      </c>
      <c r="B65" s="66" t="s">
        <v>246</v>
      </c>
      <c r="C65" s="67"/>
      <c r="D65" s="68"/>
      <c r="E65" s="69"/>
      <c r="F65" s="70"/>
      <c r="G65" s="67"/>
      <c r="H65" s="71"/>
      <c r="I65" s="72"/>
      <c r="J65" s="72"/>
      <c r="K65" s="36"/>
      <c r="L65" s="79"/>
      <c r="M65" s="79"/>
      <c r="N65" s="74"/>
      <c r="O65" s="81" t="s">
        <v>179</v>
      </c>
      <c r="P65" s="83">
        <v>42412.783738425926</v>
      </c>
      <c r="Q65" s="81" t="s">
        <v>1440</v>
      </c>
      <c r="R65" s="84" t="s">
        <v>1742</v>
      </c>
      <c r="S65" s="81" t="s">
        <v>1804</v>
      </c>
      <c r="T65" s="81" t="s">
        <v>1838</v>
      </c>
      <c r="U65" s="83">
        <v>42412.783738425926</v>
      </c>
      <c r="V65" s="84" t="s">
        <v>2029</v>
      </c>
      <c r="W65" s="81"/>
      <c r="X65" s="81"/>
      <c r="Y65" s="87" t="s">
        <v>3359</v>
      </c>
      <c r="Z65" s="81"/>
    </row>
    <row r="66" spans="1:26" x14ac:dyDescent="0.25">
      <c r="A66" s="66" t="s">
        <v>247</v>
      </c>
      <c r="B66" s="66" t="s">
        <v>1359</v>
      </c>
      <c r="C66" s="67"/>
      <c r="D66" s="68"/>
      <c r="E66" s="69"/>
      <c r="F66" s="70"/>
      <c r="G66" s="67"/>
      <c r="H66" s="71"/>
      <c r="I66" s="72"/>
      <c r="J66" s="72"/>
      <c r="K66" s="36"/>
      <c r="L66" s="79"/>
      <c r="M66" s="79"/>
      <c r="N66" s="74"/>
      <c r="O66" s="81" t="s">
        <v>1417</v>
      </c>
      <c r="P66" s="83">
        <v>42412.943668981483</v>
      </c>
      <c r="Q66" s="81" t="s">
        <v>1441</v>
      </c>
      <c r="R66" s="81"/>
      <c r="S66" s="81"/>
      <c r="T66" s="81" t="s">
        <v>1839</v>
      </c>
      <c r="U66" s="83">
        <v>42412.943668981483</v>
      </c>
      <c r="V66" s="84" t="s">
        <v>2030</v>
      </c>
      <c r="W66" s="81"/>
      <c r="X66" s="81"/>
      <c r="Y66" s="87" t="s">
        <v>3360</v>
      </c>
      <c r="Z66" s="81"/>
    </row>
    <row r="67" spans="1:26" x14ac:dyDescent="0.25">
      <c r="A67" s="66" t="s">
        <v>248</v>
      </c>
      <c r="B67" s="66" t="s">
        <v>248</v>
      </c>
      <c r="C67" s="67"/>
      <c r="D67" s="68"/>
      <c r="E67" s="69"/>
      <c r="F67" s="70"/>
      <c r="G67" s="67"/>
      <c r="H67" s="71"/>
      <c r="I67" s="72"/>
      <c r="J67" s="72"/>
      <c r="K67" s="36"/>
      <c r="L67" s="79"/>
      <c r="M67" s="79"/>
      <c r="N67" s="74"/>
      <c r="O67" s="81" t="s">
        <v>179</v>
      </c>
      <c r="P67" s="83">
        <v>42413.03565972222</v>
      </c>
      <c r="Q67" s="81" t="s">
        <v>1442</v>
      </c>
      <c r="R67" s="81"/>
      <c r="S67" s="81"/>
      <c r="T67" s="81" t="s">
        <v>1840</v>
      </c>
      <c r="U67" s="83">
        <v>42413.03565972222</v>
      </c>
      <c r="V67" s="84" t="s">
        <v>2031</v>
      </c>
      <c r="W67" s="81"/>
      <c r="X67" s="81"/>
      <c r="Y67" s="87" t="s">
        <v>3361</v>
      </c>
      <c r="Z67" s="81"/>
    </row>
    <row r="68" spans="1:26" x14ac:dyDescent="0.25">
      <c r="A68" s="66" t="s">
        <v>249</v>
      </c>
      <c r="B68" s="66" t="s">
        <v>1360</v>
      </c>
      <c r="C68" s="67"/>
      <c r="D68" s="68"/>
      <c r="E68" s="69"/>
      <c r="F68" s="70"/>
      <c r="G68" s="67"/>
      <c r="H68" s="71"/>
      <c r="I68" s="72"/>
      <c r="J68" s="72"/>
      <c r="K68" s="36"/>
      <c r="L68" s="79"/>
      <c r="M68" s="79"/>
      <c r="N68" s="74"/>
      <c r="O68" s="81" t="s">
        <v>1417</v>
      </c>
      <c r="P68" s="83">
        <v>42413.222002314818</v>
      </c>
      <c r="Q68" s="81" t="s">
        <v>1443</v>
      </c>
      <c r="R68" s="81"/>
      <c r="S68" s="81"/>
      <c r="T68" s="81" t="s">
        <v>1831</v>
      </c>
      <c r="U68" s="83">
        <v>42413.222002314818</v>
      </c>
      <c r="V68" s="84" t="s">
        <v>2032</v>
      </c>
      <c r="W68" s="81"/>
      <c r="X68" s="81"/>
      <c r="Y68" s="87" t="s">
        <v>3362</v>
      </c>
      <c r="Z68" s="81"/>
    </row>
    <row r="69" spans="1:26" x14ac:dyDescent="0.25">
      <c r="A69" s="66" t="s">
        <v>250</v>
      </c>
      <c r="B69" s="66" t="s">
        <v>465</v>
      </c>
      <c r="C69" s="67"/>
      <c r="D69" s="68"/>
      <c r="E69" s="69"/>
      <c r="F69" s="70"/>
      <c r="G69" s="67"/>
      <c r="H69" s="71"/>
      <c r="I69" s="72"/>
      <c r="J69" s="72"/>
      <c r="K69" s="36"/>
      <c r="L69" s="79"/>
      <c r="M69" s="79"/>
      <c r="N69" s="74"/>
      <c r="O69" s="81" t="s">
        <v>1417</v>
      </c>
      <c r="P69" s="83">
        <v>42413.223194444443</v>
      </c>
      <c r="Q69" s="81" t="s">
        <v>1444</v>
      </c>
      <c r="R69" s="81"/>
      <c r="S69" s="81"/>
      <c r="T69" s="81" t="s">
        <v>1841</v>
      </c>
      <c r="U69" s="83">
        <v>42413.223194444443</v>
      </c>
      <c r="V69" s="84" t="s">
        <v>2033</v>
      </c>
      <c r="W69" s="81"/>
      <c r="X69" s="81"/>
      <c r="Y69" s="87" t="s">
        <v>3363</v>
      </c>
      <c r="Z69" s="81"/>
    </row>
    <row r="70" spans="1:26" x14ac:dyDescent="0.25">
      <c r="A70" s="66" t="s">
        <v>251</v>
      </c>
      <c r="B70" s="66" t="s">
        <v>251</v>
      </c>
      <c r="C70" s="67"/>
      <c r="D70" s="68"/>
      <c r="E70" s="69"/>
      <c r="F70" s="70"/>
      <c r="G70" s="67"/>
      <c r="H70" s="71"/>
      <c r="I70" s="72"/>
      <c r="J70" s="72"/>
      <c r="K70" s="36"/>
      <c r="L70" s="79"/>
      <c r="M70" s="79"/>
      <c r="N70" s="74"/>
      <c r="O70" s="81" t="s">
        <v>179</v>
      </c>
      <c r="P70" s="83">
        <v>42413.420752314814</v>
      </c>
      <c r="Q70" s="81" t="s">
        <v>1445</v>
      </c>
      <c r="R70" s="84" t="s">
        <v>1743</v>
      </c>
      <c r="S70" s="81" t="s">
        <v>1805</v>
      </c>
      <c r="T70" s="81" t="s">
        <v>1842</v>
      </c>
      <c r="U70" s="83">
        <v>42413.420752314814</v>
      </c>
      <c r="V70" s="84" t="s">
        <v>2034</v>
      </c>
      <c r="W70" s="81"/>
      <c r="X70" s="81"/>
      <c r="Y70" s="87" t="s">
        <v>3364</v>
      </c>
      <c r="Z70" s="81"/>
    </row>
    <row r="71" spans="1:26" x14ac:dyDescent="0.25">
      <c r="A71" s="66" t="s">
        <v>252</v>
      </c>
      <c r="B71" s="66" t="s">
        <v>465</v>
      </c>
      <c r="C71" s="67"/>
      <c r="D71" s="68"/>
      <c r="E71" s="69"/>
      <c r="F71" s="70"/>
      <c r="G71" s="67"/>
      <c r="H71" s="71"/>
      <c r="I71" s="72"/>
      <c r="J71" s="72"/>
      <c r="K71" s="36"/>
      <c r="L71" s="79"/>
      <c r="M71" s="79"/>
      <c r="N71" s="74"/>
      <c r="O71" s="81" t="s">
        <v>1417</v>
      </c>
      <c r="P71" s="83">
        <v>42412.616481481484</v>
      </c>
      <c r="Q71" s="81" t="s">
        <v>1446</v>
      </c>
      <c r="R71" s="81"/>
      <c r="S71" s="81"/>
      <c r="T71" s="81" t="s">
        <v>1843</v>
      </c>
      <c r="U71" s="83">
        <v>42412.616481481484</v>
      </c>
      <c r="V71" s="84" t="s">
        <v>2035</v>
      </c>
      <c r="W71" s="81"/>
      <c r="X71" s="81"/>
      <c r="Y71" s="87" t="s">
        <v>3365</v>
      </c>
      <c r="Z71" s="81"/>
    </row>
    <row r="72" spans="1:26" x14ac:dyDescent="0.25">
      <c r="A72" s="66" t="s">
        <v>252</v>
      </c>
      <c r="B72" s="66" t="s">
        <v>465</v>
      </c>
      <c r="C72" s="67"/>
      <c r="D72" s="68"/>
      <c r="E72" s="69"/>
      <c r="F72" s="70"/>
      <c r="G72" s="67"/>
      <c r="H72" s="71"/>
      <c r="I72" s="72"/>
      <c r="J72" s="72"/>
      <c r="K72" s="36"/>
      <c r="L72" s="79"/>
      <c r="M72" s="79"/>
      <c r="N72" s="74"/>
      <c r="O72" s="81" t="s">
        <v>1417</v>
      </c>
      <c r="P72" s="83">
        <v>42412.616805555554</v>
      </c>
      <c r="Q72" s="81" t="s">
        <v>1447</v>
      </c>
      <c r="R72" s="84" t="s">
        <v>1744</v>
      </c>
      <c r="S72" s="81" t="s">
        <v>1801</v>
      </c>
      <c r="T72" s="81" t="s">
        <v>1844</v>
      </c>
      <c r="U72" s="83">
        <v>42412.616805555554</v>
      </c>
      <c r="V72" s="84" t="s">
        <v>2036</v>
      </c>
      <c r="W72" s="81"/>
      <c r="X72" s="81"/>
      <c r="Y72" s="87" t="s">
        <v>3366</v>
      </c>
      <c r="Z72" s="81"/>
    </row>
    <row r="73" spans="1:26" x14ac:dyDescent="0.25">
      <c r="A73" s="66" t="s">
        <v>252</v>
      </c>
      <c r="B73" s="66" t="s">
        <v>465</v>
      </c>
      <c r="C73" s="67"/>
      <c r="D73" s="68"/>
      <c r="E73" s="69"/>
      <c r="F73" s="70"/>
      <c r="G73" s="67"/>
      <c r="H73" s="71"/>
      <c r="I73" s="72"/>
      <c r="J73" s="72"/>
      <c r="K73" s="36"/>
      <c r="L73" s="79"/>
      <c r="M73" s="79"/>
      <c r="N73" s="74"/>
      <c r="O73" s="81" t="s">
        <v>1417</v>
      </c>
      <c r="P73" s="83">
        <v>42412.62190972222</v>
      </c>
      <c r="Q73" s="81" t="s">
        <v>1448</v>
      </c>
      <c r="R73" s="84" t="s">
        <v>1745</v>
      </c>
      <c r="S73" s="81" t="s">
        <v>1804</v>
      </c>
      <c r="T73" s="81" t="s">
        <v>1845</v>
      </c>
      <c r="U73" s="83">
        <v>42412.62190972222</v>
      </c>
      <c r="V73" s="84" t="s">
        <v>2037</v>
      </c>
      <c r="W73" s="81"/>
      <c r="X73" s="81"/>
      <c r="Y73" s="87" t="s">
        <v>3367</v>
      </c>
      <c r="Z73" s="81"/>
    </row>
    <row r="74" spans="1:26" x14ac:dyDescent="0.25">
      <c r="A74" s="66" t="s">
        <v>252</v>
      </c>
      <c r="B74" s="66" t="s">
        <v>1276</v>
      </c>
      <c r="C74" s="67"/>
      <c r="D74" s="68"/>
      <c r="E74" s="69"/>
      <c r="F74" s="70"/>
      <c r="G74" s="67"/>
      <c r="H74" s="71"/>
      <c r="I74" s="72"/>
      <c r="J74" s="72"/>
      <c r="K74" s="36"/>
      <c r="L74" s="79"/>
      <c r="M74" s="79"/>
      <c r="N74" s="74"/>
      <c r="O74" s="81" t="s">
        <v>1417</v>
      </c>
      <c r="P74" s="83">
        <v>42413.582858796297</v>
      </c>
      <c r="Q74" s="81" t="s">
        <v>1449</v>
      </c>
      <c r="R74" s="81"/>
      <c r="S74" s="81"/>
      <c r="T74" s="81" t="s">
        <v>1841</v>
      </c>
      <c r="U74" s="83">
        <v>42413.582858796297</v>
      </c>
      <c r="V74" s="84" t="s">
        <v>2038</v>
      </c>
      <c r="W74" s="81"/>
      <c r="X74" s="81"/>
      <c r="Y74" s="87" t="s">
        <v>3368</v>
      </c>
      <c r="Z74" s="81"/>
    </row>
    <row r="75" spans="1:26" x14ac:dyDescent="0.25">
      <c r="A75" s="66" t="s">
        <v>253</v>
      </c>
      <c r="B75" s="66" t="s">
        <v>465</v>
      </c>
      <c r="C75" s="67"/>
      <c r="D75" s="68"/>
      <c r="E75" s="69"/>
      <c r="F75" s="70"/>
      <c r="G75" s="67"/>
      <c r="H75" s="71"/>
      <c r="I75" s="72"/>
      <c r="J75" s="72"/>
      <c r="K75" s="36"/>
      <c r="L75" s="79"/>
      <c r="M75" s="79"/>
      <c r="N75" s="74"/>
      <c r="O75" s="81" t="s">
        <v>1417</v>
      </c>
      <c r="P75" s="83">
        <v>42412.418055555558</v>
      </c>
      <c r="Q75" s="81" t="s">
        <v>1429</v>
      </c>
      <c r="R75" s="84" t="s">
        <v>1736</v>
      </c>
      <c r="S75" s="81" t="s">
        <v>1801</v>
      </c>
      <c r="T75" s="81" t="s">
        <v>1831</v>
      </c>
      <c r="U75" s="83">
        <v>42412.418055555558</v>
      </c>
      <c r="V75" s="84" t="s">
        <v>2039</v>
      </c>
      <c r="W75" s="81"/>
      <c r="X75" s="81"/>
      <c r="Y75" s="87" t="s">
        <v>3369</v>
      </c>
      <c r="Z75" s="81"/>
    </row>
    <row r="76" spans="1:26" x14ac:dyDescent="0.25">
      <c r="A76" s="66" t="s">
        <v>253</v>
      </c>
      <c r="B76" s="66" t="s">
        <v>1361</v>
      </c>
      <c r="C76" s="67"/>
      <c r="D76" s="68"/>
      <c r="E76" s="69"/>
      <c r="F76" s="70"/>
      <c r="G76" s="67"/>
      <c r="H76" s="71"/>
      <c r="I76" s="72"/>
      <c r="J76" s="72"/>
      <c r="K76" s="36"/>
      <c r="L76" s="79"/>
      <c r="M76" s="79"/>
      <c r="N76" s="74"/>
      <c r="O76" s="81" t="s">
        <v>1417</v>
      </c>
      <c r="P76" s="83">
        <v>42412.696944444448</v>
      </c>
      <c r="Q76" s="81" t="s">
        <v>1450</v>
      </c>
      <c r="R76" s="81"/>
      <c r="S76" s="81"/>
      <c r="T76" s="81" t="s">
        <v>1846</v>
      </c>
      <c r="U76" s="83">
        <v>42412.696944444448</v>
      </c>
      <c r="V76" s="84" t="s">
        <v>2040</v>
      </c>
      <c r="W76" s="81"/>
      <c r="X76" s="81"/>
      <c r="Y76" s="87" t="s">
        <v>3370</v>
      </c>
      <c r="Z76" s="81"/>
    </row>
    <row r="77" spans="1:26" x14ac:dyDescent="0.25">
      <c r="A77" s="66" t="s">
        <v>253</v>
      </c>
      <c r="B77" s="66" t="s">
        <v>465</v>
      </c>
      <c r="C77" s="67"/>
      <c r="D77" s="68"/>
      <c r="E77" s="69"/>
      <c r="F77" s="70"/>
      <c r="G77" s="67"/>
      <c r="H77" s="71"/>
      <c r="I77" s="72"/>
      <c r="J77" s="72"/>
      <c r="K77" s="36"/>
      <c r="L77" s="79"/>
      <c r="M77" s="79"/>
      <c r="N77" s="74"/>
      <c r="O77" s="81" t="s">
        <v>1417</v>
      </c>
      <c r="P77" s="83">
        <v>42412.696944444448</v>
      </c>
      <c r="Q77" s="81" t="s">
        <v>1450</v>
      </c>
      <c r="R77" s="81"/>
      <c r="S77" s="81"/>
      <c r="T77" s="81" t="s">
        <v>1846</v>
      </c>
      <c r="U77" s="83">
        <v>42412.696944444448</v>
      </c>
      <c r="V77" s="84" t="s">
        <v>2040</v>
      </c>
      <c r="W77" s="81"/>
      <c r="X77" s="81"/>
      <c r="Y77" s="87" t="s">
        <v>3370</v>
      </c>
      <c r="Z77" s="81"/>
    </row>
    <row r="78" spans="1:26" x14ac:dyDescent="0.25">
      <c r="A78" s="66" t="s">
        <v>253</v>
      </c>
      <c r="B78" s="66" t="s">
        <v>465</v>
      </c>
      <c r="C78" s="67"/>
      <c r="D78" s="68"/>
      <c r="E78" s="69"/>
      <c r="F78" s="70"/>
      <c r="G78" s="67"/>
      <c r="H78" s="71"/>
      <c r="I78" s="72"/>
      <c r="J78" s="72"/>
      <c r="K78" s="36"/>
      <c r="L78" s="79"/>
      <c r="M78" s="79"/>
      <c r="N78" s="74"/>
      <c r="O78" s="81" t="s">
        <v>1417</v>
      </c>
      <c r="P78" s="83">
        <v>42413.598912037036</v>
      </c>
      <c r="Q78" s="81" t="s">
        <v>1451</v>
      </c>
      <c r="R78" s="84" t="s">
        <v>1746</v>
      </c>
      <c r="S78" s="81" t="s">
        <v>1804</v>
      </c>
      <c r="T78" s="81" t="s">
        <v>1847</v>
      </c>
      <c r="U78" s="83">
        <v>42413.598912037036</v>
      </c>
      <c r="V78" s="84" t="s">
        <v>2041</v>
      </c>
      <c r="W78" s="81"/>
      <c r="X78" s="81"/>
      <c r="Y78" s="87" t="s">
        <v>3371</v>
      </c>
      <c r="Z78" s="81"/>
    </row>
    <row r="79" spans="1:26" x14ac:dyDescent="0.25">
      <c r="A79" s="66" t="s">
        <v>254</v>
      </c>
      <c r="B79" s="66" t="s">
        <v>1361</v>
      </c>
      <c r="C79" s="67"/>
      <c r="D79" s="68"/>
      <c r="E79" s="69"/>
      <c r="F79" s="70"/>
      <c r="G79" s="67"/>
      <c r="H79" s="71"/>
      <c r="I79" s="72"/>
      <c r="J79" s="72"/>
      <c r="K79" s="36"/>
      <c r="L79" s="79"/>
      <c r="M79" s="79"/>
      <c r="N79" s="74"/>
      <c r="O79" s="81" t="s">
        <v>1417</v>
      </c>
      <c r="P79" s="83">
        <v>42413.633645833332</v>
      </c>
      <c r="Q79" s="81" t="s">
        <v>1450</v>
      </c>
      <c r="R79" s="81"/>
      <c r="S79" s="81"/>
      <c r="T79" s="81" t="s">
        <v>1846</v>
      </c>
      <c r="U79" s="83">
        <v>42413.633645833332</v>
      </c>
      <c r="V79" s="84" t="s">
        <v>2042</v>
      </c>
      <c r="W79" s="81"/>
      <c r="X79" s="81"/>
      <c r="Y79" s="87" t="s">
        <v>3372</v>
      </c>
      <c r="Z79" s="81"/>
    </row>
    <row r="80" spans="1:26" x14ac:dyDescent="0.25">
      <c r="A80" s="66" t="s">
        <v>254</v>
      </c>
      <c r="B80" s="66" t="s">
        <v>465</v>
      </c>
      <c r="C80" s="67"/>
      <c r="D80" s="68"/>
      <c r="E80" s="69"/>
      <c r="F80" s="70"/>
      <c r="G80" s="67"/>
      <c r="H80" s="71"/>
      <c r="I80" s="72"/>
      <c r="J80" s="72"/>
      <c r="K80" s="36"/>
      <c r="L80" s="79"/>
      <c r="M80" s="79"/>
      <c r="N80" s="74"/>
      <c r="O80" s="81" t="s">
        <v>1417</v>
      </c>
      <c r="P80" s="83">
        <v>42413.633645833332</v>
      </c>
      <c r="Q80" s="81" t="s">
        <v>1450</v>
      </c>
      <c r="R80" s="81"/>
      <c r="S80" s="81"/>
      <c r="T80" s="81" t="s">
        <v>1846</v>
      </c>
      <c r="U80" s="83">
        <v>42413.633645833332</v>
      </c>
      <c r="V80" s="84" t="s">
        <v>2042</v>
      </c>
      <c r="W80" s="81"/>
      <c r="X80" s="81"/>
      <c r="Y80" s="87" t="s">
        <v>3372</v>
      </c>
      <c r="Z80" s="81"/>
    </row>
    <row r="81" spans="1:26" x14ac:dyDescent="0.25">
      <c r="A81" s="66" t="s">
        <v>255</v>
      </c>
      <c r="B81" s="66" t="s">
        <v>1362</v>
      </c>
      <c r="C81" s="67"/>
      <c r="D81" s="68"/>
      <c r="E81" s="69"/>
      <c r="F81" s="70"/>
      <c r="G81" s="67"/>
      <c r="H81" s="71"/>
      <c r="I81" s="72"/>
      <c r="J81" s="72"/>
      <c r="K81" s="36"/>
      <c r="L81" s="79"/>
      <c r="M81" s="79"/>
      <c r="N81" s="74"/>
      <c r="O81" s="81" t="s">
        <v>1417</v>
      </c>
      <c r="P81" s="83">
        <v>42413.668657407405</v>
      </c>
      <c r="Q81" s="81" t="s">
        <v>1452</v>
      </c>
      <c r="R81" s="81"/>
      <c r="S81" s="81"/>
      <c r="T81" s="81" t="s">
        <v>1848</v>
      </c>
      <c r="U81" s="83">
        <v>42413.668657407405</v>
      </c>
      <c r="V81" s="84" t="s">
        <v>2043</v>
      </c>
      <c r="W81" s="81"/>
      <c r="X81" s="81"/>
      <c r="Y81" s="87" t="s">
        <v>3373</v>
      </c>
      <c r="Z81" s="81"/>
    </row>
    <row r="82" spans="1:26" x14ac:dyDescent="0.25">
      <c r="A82" s="66" t="s">
        <v>256</v>
      </c>
      <c r="B82" s="66" t="s">
        <v>256</v>
      </c>
      <c r="C82" s="67"/>
      <c r="D82" s="68"/>
      <c r="E82" s="69"/>
      <c r="F82" s="70"/>
      <c r="G82" s="67"/>
      <c r="H82" s="71"/>
      <c r="I82" s="72"/>
      <c r="J82" s="72"/>
      <c r="K82" s="36"/>
      <c r="L82" s="79"/>
      <c r="M82" s="79"/>
      <c r="N82" s="74"/>
      <c r="O82" s="81" t="s">
        <v>179</v>
      </c>
      <c r="P82" s="83">
        <v>42413.671805555554</v>
      </c>
      <c r="Q82" s="81" t="s">
        <v>1453</v>
      </c>
      <c r="R82" s="81"/>
      <c r="S82" s="81"/>
      <c r="T82" s="81" t="s">
        <v>1849</v>
      </c>
      <c r="U82" s="83">
        <v>42413.671805555554</v>
      </c>
      <c r="V82" s="84" t="s">
        <v>2044</v>
      </c>
      <c r="W82" s="81"/>
      <c r="X82" s="81"/>
      <c r="Y82" s="87" t="s">
        <v>3374</v>
      </c>
      <c r="Z82" s="81"/>
    </row>
    <row r="83" spans="1:26" x14ac:dyDescent="0.25">
      <c r="A83" s="66" t="s">
        <v>257</v>
      </c>
      <c r="B83" s="66" t="s">
        <v>257</v>
      </c>
      <c r="C83" s="67"/>
      <c r="D83" s="68"/>
      <c r="E83" s="69"/>
      <c r="F83" s="70"/>
      <c r="G83" s="67"/>
      <c r="H83" s="71"/>
      <c r="I83" s="72"/>
      <c r="J83" s="72"/>
      <c r="K83" s="36"/>
      <c r="L83" s="79"/>
      <c r="M83" s="79"/>
      <c r="N83" s="74"/>
      <c r="O83" s="81" t="s">
        <v>179</v>
      </c>
      <c r="P83" s="83">
        <v>42413.688993055555</v>
      </c>
      <c r="Q83" s="81" t="s">
        <v>1454</v>
      </c>
      <c r="R83" s="84" t="s">
        <v>1747</v>
      </c>
      <c r="S83" s="81" t="s">
        <v>1806</v>
      </c>
      <c r="T83" s="81" t="s">
        <v>1850</v>
      </c>
      <c r="U83" s="83">
        <v>42413.688993055555</v>
      </c>
      <c r="V83" s="84" t="s">
        <v>2045</v>
      </c>
      <c r="W83" s="81"/>
      <c r="X83" s="81"/>
      <c r="Y83" s="87" t="s">
        <v>3375</v>
      </c>
      <c r="Z83" s="81"/>
    </row>
    <row r="84" spans="1:26" x14ac:dyDescent="0.25">
      <c r="A84" s="66" t="s">
        <v>258</v>
      </c>
      <c r="B84" s="66" t="s">
        <v>258</v>
      </c>
      <c r="C84" s="67"/>
      <c r="D84" s="68"/>
      <c r="E84" s="69"/>
      <c r="F84" s="70"/>
      <c r="G84" s="67"/>
      <c r="H84" s="71"/>
      <c r="I84" s="72"/>
      <c r="J84" s="72"/>
      <c r="K84" s="36"/>
      <c r="L84" s="79"/>
      <c r="M84" s="79"/>
      <c r="N84" s="74"/>
      <c r="O84" s="81" t="s">
        <v>179</v>
      </c>
      <c r="P84" s="83">
        <v>42413.689386574071</v>
      </c>
      <c r="Q84" s="81" t="s">
        <v>1455</v>
      </c>
      <c r="R84" s="84" t="s">
        <v>1747</v>
      </c>
      <c r="S84" s="81" t="s">
        <v>1806</v>
      </c>
      <c r="T84" s="81" t="s">
        <v>1850</v>
      </c>
      <c r="U84" s="83">
        <v>42413.689386574071</v>
      </c>
      <c r="V84" s="84" t="s">
        <v>2046</v>
      </c>
      <c r="W84" s="81">
        <v>33.9</v>
      </c>
      <c r="X84" s="81">
        <v>35.53</v>
      </c>
      <c r="Y84" s="87" t="s">
        <v>3376</v>
      </c>
      <c r="Z84" s="81"/>
    </row>
    <row r="85" spans="1:26" x14ac:dyDescent="0.25">
      <c r="A85" s="66" t="s">
        <v>259</v>
      </c>
      <c r="B85" s="66" t="s">
        <v>259</v>
      </c>
      <c r="C85" s="67"/>
      <c r="D85" s="68"/>
      <c r="E85" s="69"/>
      <c r="F85" s="70"/>
      <c r="G85" s="67"/>
      <c r="H85" s="71"/>
      <c r="I85" s="72"/>
      <c r="J85" s="72"/>
      <c r="K85" s="36"/>
      <c r="L85" s="79"/>
      <c r="M85" s="79"/>
      <c r="N85" s="74"/>
      <c r="O85" s="81" t="s">
        <v>179</v>
      </c>
      <c r="P85" s="83">
        <v>42413.691250000003</v>
      </c>
      <c r="Q85" s="81" t="s">
        <v>1456</v>
      </c>
      <c r="R85" s="81" t="s">
        <v>1748</v>
      </c>
      <c r="S85" s="81" t="s">
        <v>1807</v>
      </c>
      <c r="T85" s="81" t="s">
        <v>1850</v>
      </c>
      <c r="U85" s="83">
        <v>42413.691250000003</v>
      </c>
      <c r="V85" s="84" t="s">
        <v>2047</v>
      </c>
      <c r="W85" s="81"/>
      <c r="X85" s="81"/>
      <c r="Y85" s="87" t="s">
        <v>3377</v>
      </c>
      <c r="Z85" s="81"/>
    </row>
    <row r="86" spans="1:26" x14ac:dyDescent="0.25">
      <c r="A86" s="66" t="s">
        <v>260</v>
      </c>
      <c r="B86" s="66" t="s">
        <v>260</v>
      </c>
      <c r="C86" s="67"/>
      <c r="D86" s="68"/>
      <c r="E86" s="69"/>
      <c r="F86" s="70"/>
      <c r="G86" s="67"/>
      <c r="H86" s="71"/>
      <c r="I86" s="72"/>
      <c r="J86" s="72"/>
      <c r="K86" s="36"/>
      <c r="L86" s="79"/>
      <c r="M86" s="79"/>
      <c r="N86" s="74"/>
      <c r="O86" s="81" t="s">
        <v>179</v>
      </c>
      <c r="P86" s="83">
        <v>42413.740868055553</v>
      </c>
      <c r="Q86" s="81" t="s">
        <v>1457</v>
      </c>
      <c r="R86" s="81"/>
      <c r="S86" s="81"/>
      <c r="T86" s="81" t="s">
        <v>1831</v>
      </c>
      <c r="U86" s="83">
        <v>42413.740868055553</v>
      </c>
      <c r="V86" s="84" t="s">
        <v>2048</v>
      </c>
      <c r="W86" s="81"/>
      <c r="X86" s="81"/>
      <c r="Y86" s="87" t="s">
        <v>3378</v>
      </c>
      <c r="Z86" s="81"/>
    </row>
    <row r="87" spans="1:26" x14ac:dyDescent="0.25">
      <c r="A87" s="66" t="s">
        <v>261</v>
      </c>
      <c r="B87" s="66" t="s">
        <v>261</v>
      </c>
      <c r="C87" s="67"/>
      <c r="D87" s="68"/>
      <c r="E87" s="69"/>
      <c r="F87" s="70"/>
      <c r="G87" s="67"/>
      <c r="H87" s="71"/>
      <c r="I87" s="72"/>
      <c r="J87" s="72"/>
      <c r="K87" s="36"/>
      <c r="L87" s="79"/>
      <c r="M87" s="79"/>
      <c r="N87" s="74"/>
      <c r="O87" s="81" t="s">
        <v>179</v>
      </c>
      <c r="P87" s="83">
        <v>42413.756828703707</v>
      </c>
      <c r="Q87" s="81" t="s">
        <v>1458</v>
      </c>
      <c r="R87" s="81"/>
      <c r="S87" s="81"/>
      <c r="T87" s="81" t="s">
        <v>1851</v>
      </c>
      <c r="U87" s="83">
        <v>42413.756828703707</v>
      </c>
      <c r="V87" s="84" t="s">
        <v>2049</v>
      </c>
      <c r="W87" s="81"/>
      <c r="X87" s="81"/>
      <c r="Y87" s="87" t="s">
        <v>3379</v>
      </c>
      <c r="Z87" s="81"/>
    </row>
    <row r="88" spans="1:26" x14ac:dyDescent="0.25">
      <c r="A88" s="66" t="s">
        <v>262</v>
      </c>
      <c r="B88" s="66" t="s">
        <v>262</v>
      </c>
      <c r="C88" s="67"/>
      <c r="D88" s="68"/>
      <c r="E88" s="69"/>
      <c r="F88" s="70"/>
      <c r="G88" s="67"/>
      <c r="H88" s="71"/>
      <c r="I88" s="72"/>
      <c r="J88" s="72"/>
      <c r="K88" s="36"/>
      <c r="L88" s="79"/>
      <c r="M88" s="79"/>
      <c r="N88" s="74"/>
      <c r="O88" s="81" t="s">
        <v>179</v>
      </c>
      <c r="P88" s="83">
        <v>42413.660937499997</v>
      </c>
      <c r="Q88" s="81" t="s">
        <v>1459</v>
      </c>
      <c r="R88" s="84" t="s">
        <v>1749</v>
      </c>
      <c r="S88" s="81" t="s">
        <v>1808</v>
      </c>
      <c r="T88" s="81" t="s">
        <v>1852</v>
      </c>
      <c r="U88" s="83">
        <v>42413.660937499997</v>
      </c>
      <c r="V88" s="84" t="s">
        <v>2050</v>
      </c>
      <c r="W88" s="81"/>
      <c r="X88" s="81"/>
      <c r="Y88" s="87" t="s">
        <v>3380</v>
      </c>
      <c r="Z88" s="81"/>
    </row>
    <row r="89" spans="1:26" x14ac:dyDescent="0.25">
      <c r="A89" s="66" t="s">
        <v>263</v>
      </c>
      <c r="B89" s="66" t="s">
        <v>262</v>
      </c>
      <c r="C89" s="67"/>
      <c r="D89" s="68"/>
      <c r="E89" s="69"/>
      <c r="F89" s="70"/>
      <c r="G89" s="67"/>
      <c r="H89" s="71"/>
      <c r="I89" s="72"/>
      <c r="J89" s="72"/>
      <c r="K89" s="36"/>
      <c r="L89" s="79"/>
      <c r="M89" s="79"/>
      <c r="N89" s="74"/>
      <c r="O89" s="81" t="s">
        <v>1417</v>
      </c>
      <c r="P89" s="83">
        <v>42413.770196759258</v>
      </c>
      <c r="Q89" s="81" t="s">
        <v>1460</v>
      </c>
      <c r="R89" s="84" t="s">
        <v>1749</v>
      </c>
      <c r="S89" s="81" t="s">
        <v>1808</v>
      </c>
      <c r="T89" s="81" t="s">
        <v>1852</v>
      </c>
      <c r="U89" s="83">
        <v>42413.770196759258</v>
      </c>
      <c r="V89" s="84" t="s">
        <v>2051</v>
      </c>
      <c r="W89" s="81"/>
      <c r="X89" s="81"/>
      <c r="Y89" s="87" t="s">
        <v>3381</v>
      </c>
      <c r="Z89" s="81"/>
    </row>
    <row r="90" spans="1:26" x14ac:dyDescent="0.25">
      <c r="A90" s="66" t="s">
        <v>264</v>
      </c>
      <c r="B90" s="66" t="s">
        <v>1363</v>
      </c>
      <c r="C90" s="67"/>
      <c r="D90" s="68"/>
      <c r="E90" s="69"/>
      <c r="F90" s="70"/>
      <c r="G90" s="67"/>
      <c r="H90" s="71"/>
      <c r="I90" s="72"/>
      <c r="J90" s="72"/>
      <c r="K90" s="36"/>
      <c r="L90" s="79"/>
      <c r="M90" s="79"/>
      <c r="N90" s="74"/>
      <c r="O90" s="81" t="s">
        <v>1417</v>
      </c>
      <c r="P90" s="83">
        <v>42413.796701388892</v>
      </c>
      <c r="Q90" s="81" t="s">
        <v>1461</v>
      </c>
      <c r="R90" s="81"/>
      <c r="S90" s="81"/>
      <c r="T90" s="81" t="s">
        <v>1853</v>
      </c>
      <c r="U90" s="83">
        <v>42413.796701388892</v>
      </c>
      <c r="V90" s="84" t="s">
        <v>2052</v>
      </c>
      <c r="W90" s="81"/>
      <c r="X90" s="81"/>
      <c r="Y90" s="87" t="s">
        <v>3382</v>
      </c>
      <c r="Z90" s="81"/>
    </row>
    <row r="91" spans="1:26" x14ac:dyDescent="0.25">
      <c r="A91" s="66" t="s">
        <v>265</v>
      </c>
      <c r="B91" s="66" t="s">
        <v>1363</v>
      </c>
      <c r="C91" s="67"/>
      <c r="D91" s="68"/>
      <c r="E91" s="69"/>
      <c r="F91" s="70"/>
      <c r="G91" s="67"/>
      <c r="H91" s="71"/>
      <c r="I91" s="72"/>
      <c r="J91" s="72"/>
      <c r="K91" s="36"/>
      <c r="L91" s="79"/>
      <c r="M91" s="79"/>
      <c r="N91" s="74"/>
      <c r="O91" s="81" t="s">
        <v>1417</v>
      </c>
      <c r="P91" s="83">
        <v>42413.797025462962</v>
      </c>
      <c r="Q91" s="81" t="s">
        <v>1461</v>
      </c>
      <c r="R91" s="81"/>
      <c r="S91" s="81"/>
      <c r="T91" s="81" t="s">
        <v>1853</v>
      </c>
      <c r="U91" s="83">
        <v>42413.797025462962</v>
      </c>
      <c r="V91" s="84" t="s">
        <v>2053</v>
      </c>
      <c r="W91" s="81"/>
      <c r="X91" s="81"/>
      <c r="Y91" s="87" t="s">
        <v>3383</v>
      </c>
      <c r="Z91" s="81"/>
    </row>
    <row r="92" spans="1:26" x14ac:dyDescent="0.25">
      <c r="A92" s="66" t="s">
        <v>266</v>
      </c>
      <c r="B92" s="66" t="s">
        <v>1363</v>
      </c>
      <c r="C92" s="67"/>
      <c r="D92" s="68"/>
      <c r="E92" s="69"/>
      <c r="F92" s="70"/>
      <c r="G92" s="67"/>
      <c r="H92" s="71"/>
      <c r="I92" s="72"/>
      <c r="J92" s="72"/>
      <c r="K92" s="36"/>
      <c r="L92" s="79"/>
      <c r="M92" s="79"/>
      <c r="N92" s="74"/>
      <c r="O92" s="81" t="s">
        <v>1417</v>
      </c>
      <c r="P92" s="83">
        <v>42413.798055555555</v>
      </c>
      <c r="Q92" s="81" t="s">
        <v>1461</v>
      </c>
      <c r="R92" s="81"/>
      <c r="S92" s="81"/>
      <c r="T92" s="81" t="s">
        <v>1853</v>
      </c>
      <c r="U92" s="83">
        <v>42413.798055555555</v>
      </c>
      <c r="V92" s="84" t="s">
        <v>2054</v>
      </c>
      <c r="W92" s="81"/>
      <c r="X92" s="81"/>
      <c r="Y92" s="87" t="s">
        <v>3384</v>
      </c>
      <c r="Z92" s="81"/>
    </row>
    <row r="93" spans="1:26" x14ac:dyDescent="0.25">
      <c r="A93" s="66" t="s">
        <v>267</v>
      </c>
      <c r="B93" s="66" t="s">
        <v>1363</v>
      </c>
      <c r="C93" s="67"/>
      <c r="D93" s="68"/>
      <c r="E93" s="69"/>
      <c r="F93" s="70"/>
      <c r="G93" s="67"/>
      <c r="H93" s="71"/>
      <c r="I93" s="72"/>
      <c r="J93" s="72"/>
      <c r="K93" s="36"/>
      <c r="L93" s="79"/>
      <c r="M93" s="79"/>
      <c r="N93" s="74"/>
      <c r="O93" s="81" t="s">
        <v>1417</v>
      </c>
      <c r="P93" s="83">
        <v>42413.799108796295</v>
      </c>
      <c r="Q93" s="81" t="s">
        <v>1461</v>
      </c>
      <c r="R93" s="81"/>
      <c r="S93" s="81"/>
      <c r="T93" s="81" t="s">
        <v>1853</v>
      </c>
      <c r="U93" s="83">
        <v>42413.799108796295</v>
      </c>
      <c r="V93" s="84" t="s">
        <v>2055</v>
      </c>
      <c r="W93" s="81"/>
      <c r="X93" s="81"/>
      <c r="Y93" s="87" t="s">
        <v>3385</v>
      </c>
      <c r="Z93" s="81"/>
    </row>
    <row r="94" spans="1:26" x14ac:dyDescent="0.25">
      <c r="A94" s="66" t="s">
        <v>268</v>
      </c>
      <c r="B94" s="66" t="s">
        <v>1363</v>
      </c>
      <c r="C94" s="67"/>
      <c r="D94" s="68"/>
      <c r="E94" s="69"/>
      <c r="F94" s="70"/>
      <c r="G94" s="67"/>
      <c r="H94" s="71"/>
      <c r="I94" s="72"/>
      <c r="J94" s="72"/>
      <c r="K94" s="36"/>
      <c r="L94" s="79"/>
      <c r="M94" s="79"/>
      <c r="N94" s="74"/>
      <c r="O94" s="81" t="s">
        <v>1417</v>
      </c>
      <c r="P94" s="83">
        <v>42413.799259259256</v>
      </c>
      <c r="Q94" s="81" t="s">
        <v>1461</v>
      </c>
      <c r="R94" s="81"/>
      <c r="S94" s="81"/>
      <c r="T94" s="81" t="s">
        <v>1853</v>
      </c>
      <c r="U94" s="83">
        <v>42413.799259259256</v>
      </c>
      <c r="V94" s="84" t="s">
        <v>2056</v>
      </c>
      <c r="W94" s="81"/>
      <c r="X94" s="81"/>
      <c r="Y94" s="87" t="s">
        <v>3386</v>
      </c>
      <c r="Z94" s="81"/>
    </row>
    <row r="95" spans="1:26" x14ac:dyDescent="0.25">
      <c r="A95" s="66" t="s">
        <v>269</v>
      </c>
      <c r="B95" s="66" t="s">
        <v>1363</v>
      </c>
      <c r="C95" s="67"/>
      <c r="D95" s="68"/>
      <c r="E95" s="69"/>
      <c r="F95" s="70"/>
      <c r="G95" s="67"/>
      <c r="H95" s="71"/>
      <c r="I95" s="72"/>
      <c r="J95" s="72"/>
      <c r="K95" s="36"/>
      <c r="L95" s="79"/>
      <c r="M95" s="79"/>
      <c r="N95" s="74"/>
      <c r="O95" s="81" t="s">
        <v>1417</v>
      </c>
      <c r="P95" s="83">
        <v>42413.800659722219</v>
      </c>
      <c r="Q95" s="81" t="s">
        <v>1461</v>
      </c>
      <c r="R95" s="81"/>
      <c r="S95" s="81"/>
      <c r="T95" s="81" t="s">
        <v>1853</v>
      </c>
      <c r="U95" s="83">
        <v>42413.800659722219</v>
      </c>
      <c r="V95" s="84" t="s">
        <v>2057</v>
      </c>
      <c r="W95" s="81"/>
      <c r="X95" s="81"/>
      <c r="Y95" s="87" t="s">
        <v>3387</v>
      </c>
      <c r="Z95" s="81"/>
    </row>
    <row r="96" spans="1:26" x14ac:dyDescent="0.25">
      <c r="A96" s="66" t="s">
        <v>270</v>
      </c>
      <c r="B96" s="66" t="s">
        <v>1363</v>
      </c>
      <c r="C96" s="67"/>
      <c r="D96" s="68"/>
      <c r="E96" s="69"/>
      <c r="F96" s="70"/>
      <c r="G96" s="67"/>
      <c r="H96" s="71"/>
      <c r="I96" s="72"/>
      <c r="J96" s="72"/>
      <c r="K96" s="36"/>
      <c r="L96" s="79"/>
      <c r="M96" s="79"/>
      <c r="N96" s="74"/>
      <c r="O96" s="81" t="s">
        <v>1417</v>
      </c>
      <c r="P96" s="83">
        <v>42413.801539351851</v>
      </c>
      <c r="Q96" s="81" t="s">
        <v>1461</v>
      </c>
      <c r="R96" s="81"/>
      <c r="S96" s="81"/>
      <c r="T96" s="81" t="s">
        <v>1853</v>
      </c>
      <c r="U96" s="83">
        <v>42413.801539351851</v>
      </c>
      <c r="V96" s="84" t="s">
        <v>2058</v>
      </c>
      <c r="W96" s="81"/>
      <c r="X96" s="81"/>
      <c r="Y96" s="87" t="s">
        <v>3388</v>
      </c>
      <c r="Z96" s="81"/>
    </row>
    <row r="97" spans="1:26" x14ac:dyDescent="0.25">
      <c r="A97" s="66" t="s">
        <v>271</v>
      </c>
      <c r="B97" s="66" t="s">
        <v>1363</v>
      </c>
      <c r="C97" s="67"/>
      <c r="D97" s="68"/>
      <c r="E97" s="69"/>
      <c r="F97" s="70"/>
      <c r="G97" s="67"/>
      <c r="H97" s="71"/>
      <c r="I97" s="72"/>
      <c r="J97" s="72"/>
      <c r="K97" s="36"/>
      <c r="L97" s="79"/>
      <c r="M97" s="79"/>
      <c r="N97" s="74"/>
      <c r="O97" s="81" t="s">
        <v>1417</v>
      </c>
      <c r="P97" s="83">
        <v>42413.805833333332</v>
      </c>
      <c r="Q97" s="81" t="s">
        <v>1461</v>
      </c>
      <c r="R97" s="81"/>
      <c r="S97" s="81"/>
      <c r="T97" s="81" t="s">
        <v>1853</v>
      </c>
      <c r="U97" s="83">
        <v>42413.805833333332</v>
      </c>
      <c r="V97" s="84" t="s">
        <v>2059</v>
      </c>
      <c r="W97" s="81"/>
      <c r="X97" s="81"/>
      <c r="Y97" s="87" t="s">
        <v>3389</v>
      </c>
      <c r="Z97" s="81"/>
    </row>
    <row r="98" spans="1:26" x14ac:dyDescent="0.25">
      <c r="A98" s="66" t="s">
        <v>272</v>
      </c>
      <c r="B98" s="66" t="s">
        <v>1363</v>
      </c>
      <c r="C98" s="67"/>
      <c r="D98" s="68"/>
      <c r="E98" s="69"/>
      <c r="F98" s="70"/>
      <c r="G98" s="67"/>
      <c r="H98" s="71"/>
      <c r="I98" s="72"/>
      <c r="J98" s="72"/>
      <c r="K98" s="36"/>
      <c r="L98" s="79"/>
      <c r="M98" s="79"/>
      <c r="N98" s="74"/>
      <c r="O98" s="81" t="s">
        <v>1417</v>
      </c>
      <c r="P98" s="83">
        <v>42413.806574074071</v>
      </c>
      <c r="Q98" s="81" t="s">
        <v>1461</v>
      </c>
      <c r="R98" s="81"/>
      <c r="S98" s="81"/>
      <c r="T98" s="81" t="s">
        <v>1853</v>
      </c>
      <c r="U98" s="83">
        <v>42413.806574074071</v>
      </c>
      <c r="V98" s="84" t="s">
        <v>2060</v>
      </c>
      <c r="W98" s="81"/>
      <c r="X98" s="81"/>
      <c r="Y98" s="87" t="s">
        <v>3390</v>
      </c>
      <c r="Z98" s="81"/>
    </row>
    <row r="99" spans="1:26" x14ac:dyDescent="0.25">
      <c r="A99" s="66" t="s">
        <v>273</v>
      </c>
      <c r="B99" s="66" t="s">
        <v>1363</v>
      </c>
      <c r="C99" s="67"/>
      <c r="D99" s="68"/>
      <c r="E99" s="69"/>
      <c r="F99" s="70"/>
      <c r="G99" s="67"/>
      <c r="H99" s="71"/>
      <c r="I99" s="72"/>
      <c r="J99" s="72"/>
      <c r="K99" s="36"/>
      <c r="L99" s="79"/>
      <c r="M99" s="79"/>
      <c r="N99" s="74"/>
      <c r="O99" s="81" t="s">
        <v>1417</v>
      </c>
      <c r="P99" s="83">
        <v>42413.80908564815</v>
      </c>
      <c r="Q99" s="81" t="s">
        <v>1461</v>
      </c>
      <c r="R99" s="81"/>
      <c r="S99" s="81"/>
      <c r="T99" s="81" t="s">
        <v>1853</v>
      </c>
      <c r="U99" s="83">
        <v>42413.80908564815</v>
      </c>
      <c r="V99" s="84" t="s">
        <v>2061</v>
      </c>
      <c r="W99" s="81"/>
      <c r="X99" s="81"/>
      <c r="Y99" s="87" t="s">
        <v>3391</v>
      </c>
      <c r="Z99" s="81"/>
    </row>
    <row r="100" spans="1:26" x14ac:dyDescent="0.25">
      <c r="A100" s="66" t="s">
        <v>274</v>
      </c>
      <c r="B100" s="66" t="s">
        <v>1363</v>
      </c>
      <c r="C100" s="67"/>
      <c r="D100" s="68"/>
      <c r="E100" s="69"/>
      <c r="F100" s="70"/>
      <c r="G100" s="67"/>
      <c r="H100" s="71"/>
      <c r="I100" s="72"/>
      <c r="J100" s="72"/>
      <c r="K100" s="36"/>
      <c r="L100" s="79"/>
      <c r="M100" s="79"/>
      <c r="N100" s="74"/>
      <c r="O100" s="81" t="s">
        <v>1417</v>
      </c>
      <c r="P100" s="83">
        <v>42413.809201388889</v>
      </c>
      <c r="Q100" s="81" t="s">
        <v>1461</v>
      </c>
      <c r="R100" s="81"/>
      <c r="S100" s="81"/>
      <c r="T100" s="81" t="s">
        <v>1853</v>
      </c>
      <c r="U100" s="83">
        <v>42413.809201388889</v>
      </c>
      <c r="V100" s="84" t="s">
        <v>2062</v>
      </c>
      <c r="W100" s="81"/>
      <c r="X100" s="81"/>
      <c r="Y100" s="87" t="s">
        <v>3392</v>
      </c>
      <c r="Z100" s="81"/>
    </row>
    <row r="101" spans="1:26" x14ac:dyDescent="0.25">
      <c r="A101" s="66" t="s">
        <v>275</v>
      </c>
      <c r="B101" s="66" t="s">
        <v>1363</v>
      </c>
      <c r="C101" s="67"/>
      <c r="D101" s="68"/>
      <c r="E101" s="69"/>
      <c r="F101" s="70"/>
      <c r="G101" s="67"/>
      <c r="H101" s="71"/>
      <c r="I101" s="72"/>
      <c r="J101" s="72"/>
      <c r="K101" s="36"/>
      <c r="L101" s="79"/>
      <c r="M101" s="79"/>
      <c r="N101" s="74"/>
      <c r="O101" s="81" t="s">
        <v>1417</v>
      </c>
      <c r="P101" s="83">
        <v>42413.809849537036</v>
      </c>
      <c r="Q101" s="81" t="s">
        <v>1461</v>
      </c>
      <c r="R101" s="81"/>
      <c r="S101" s="81"/>
      <c r="T101" s="81" t="s">
        <v>1853</v>
      </c>
      <c r="U101" s="83">
        <v>42413.809849537036</v>
      </c>
      <c r="V101" s="84" t="s">
        <v>2063</v>
      </c>
      <c r="W101" s="81"/>
      <c r="X101" s="81"/>
      <c r="Y101" s="87" t="s">
        <v>3393</v>
      </c>
      <c r="Z101" s="81"/>
    </row>
    <row r="102" spans="1:26" x14ac:dyDescent="0.25">
      <c r="A102" s="66" t="s">
        <v>276</v>
      </c>
      <c r="B102" s="66" t="s">
        <v>1363</v>
      </c>
      <c r="C102" s="67"/>
      <c r="D102" s="68"/>
      <c r="E102" s="69"/>
      <c r="F102" s="70"/>
      <c r="G102" s="67"/>
      <c r="H102" s="71"/>
      <c r="I102" s="72"/>
      <c r="J102" s="72"/>
      <c r="K102" s="36"/>
      <c r="L102" s="79"/>
      <c r="M102" s="79"/>
      <c r="N102" s="74"/>
      <c r="O102" s="81" t="s">
        <v>1417</v>
      </c>
      <c r="P102" s="83">
        <v>42413.810046296298</v>
      </c>
      <c r="Q102" s="81" t="s">
        <v>1461</v>
      </c>
      <c r="R102" s="81"/>
      <c r="S102" s="81"/>
      <c r="T102" s="81" t="s">
        <v>1853</v>
      </c>
      <c r="U102" s="83">
        <v>42413.810046296298</v>
      </c>
      <c r="V102" s="84" t="s">
        <v>2064</v>
      </c>
      <c r="W102" s="81"/>
      <c r="X102" s="81"/>
      <c r="Y102" s="87" t="s">
        <v>3394</v>
      </c>
      <c r="Z102" s="81"/>
    </row>
    <row r="103" spans="1:26" x14ac:dyDescent="0.25">
      <c r="A103" s="66" t="s">
        <v>277</v>
      </c>
      <c r="B103" s="66" t="s">
        <v>1363</v>
      </c>
      <c r="C103" s="67"/>
      <c r="D103" s="68"/>
      <c r="E103" s="69"/>
      <c r="F103" s="70"/>
      <c r="G103" s="67"/>
      <c r="H103" s="71"/>
      <c r="I103" s="72"/>
      <c r="J103" s="72"/>
      <c r="K103" s="36"/>
      <c r="L103" s="79"/>
      <c r="M103" s="79"/>
      <c r="N103" s="74"/>
      <c r="O103" s="81" t="s">
        <v>1417</v>
      </c>
      <c r="P103" s="83">
        <v>42413.811377314814</v>
      </c>
      <c r="Q103" s="81" t="s">
        <v>1461</v>
      </c>
      <c r="R103" s="81"/>
      <c r="S103" s="81"/>
      <c r="T103" s="81" t="s">
        <v>1853</v>
      </c>
      <c r="U103" s="83">
        <v>42413.811377314814</v>
      </c>
      <c r="V103" s="84" t="s">
        <v>2065</v>
      </c>
      <c r="W103" s="81"/>
      <c r="X103" s="81"/>
      <c r="Y103" s="87" t="s">
        <v>3395</v>
      </c>
      <c r="Z103" s="81"/>
    </row>
    <row r="104" spans="1:26" x14ac:dyDescent="0.25">
      <c r="A104" s="66" t="s">
        <v>278</v>
      </c>
      <c r="B104" s="66" t="s">
        <v>1363</v>
      </c>
      <c r="C104" s="67"/>
      <c r="D104" s="68"/>
      <c r="E104" s="69"/>
      <c r="F104" s="70"/>
      <c r="G104" s="67"/>
      <c r="H104" s="71"/>
      <c r="I104" s="72"/>
      <c r="J104" s="72"/>
      <c r="K104" s="36"/>
      <c r="L104" s="79"/>
      <c r="M104" s="79"/>
      <c r="N104" s="74"/>
      <c r="O104" s="81" t="s">
        <v>1417</v>
      </c>
      <c r="P104" s="83">
        <v>42413.811585648145</v>
      </c>
      <c r="Q104" s="81" t="s">
        <v>1461</v>
      </c>
      <c r="R104" s="81"/>
      <c r="S104" s="81"/>
      <c r="T104" s="81" t="s">
        <v>1853</v>
      </c>
      <c r="U104" s="83">
        <v>42413.811585648145</v>
      </c>
      <c r="V104" s="84" t="s">
        <v>2066</v>
      </c>
      <c r="W104" s="81"/>
      <c r="X104" s="81"/>
      <c r="Y104" s="87" t="s">
        <v>3396</v>
      </c>
      <c r="Z104" s="81"/>
    </row>
    <row r="105" spans="1:26" x14ac:dyDescent="0.25">
      <c r="A105" s="66" t="s">
        <v>279</v>
      </c>
      <c r="B105" s="66" t="s">
        <v>1363</v>
      </c>
      <c r="C105" s="67"/>
      <c r="D105" s="68"/>
      <c r="E105" s="69"/>
      <c r="F105" s="70"/>
      <c r="G105" s="67"/>
      <c r="H105" s="71"/>
      <c r="I105" s="72"/>
      <c r="J105" s="72"/>
      <c r="K105" s="36"/>
      <c r="L105" s="79"/>
      <c r="M105" s="79"/>
      <c r="N105" s="74"/>
      <c r="O105" s="81" t="s">
        <v>1417</v>
      </c>
      <c r="P105" s="83">
        <v>42413.814027777778</v>
      </c>
      <c r="Q105" s="81" t="s">
        <v>1461</v>
      </c>
      <c r="R105" s="81"/>
      <c r="S105" s="81"/>
      <c r="T105" s="81" t="s">
        <v>1853</v>
      </c>
      <c r="U105" s="83">
        <v>42413.814027777778</v>
      </c>
      <c r="V105" s="84" t="s">
        <v>2067</v>
      </c>
      <c r="W105" s="81"/>
      <c r="X105" s="81"/>
      <c r="Y105" s="87" t="s">
        <v>3397</v>
      </c>
      <c r="Z105" s="81"/>
    </row>
    <row r="106" spans="1:26" x14ac:dyDescent="0.25">
      <c r="A106" s="66" t="s">
        <v>280</v>
      </c>
      <c r="B106" s="66" t="s">
        <v>1363</v>
      </c>
      <c r="C106" s="67"/>
      <c r="D106" s="68"/>
      <c r="E106" s="69"/>
      <c r="F106" s="70"/>
      <c r="G106" s="67"/>
      <c r="H106" s="71"/>
      <c r="I106" s="72"/>
      <c r="J106" s="72"/>
      <c r="K106" s="36"/>
      <c r="L106" s="79"/>
      <c r="M106" s="79"/>
      <c r="N106" s="74"/>
      <c r="O106" s="81" t="s">
        <v>1417</v>
      </c>
      <c r="P106" s="83">
        <v>42413.814201388886</v>
      </c>
      <c r="Q106" s="81" t="s">
        <v>1461</v>
      </c>
      <c r="R106" s="81"/>
      <c r="S106" s="81"/>
      <c r="T106" s="81" t="s">
        <v>1853</v>
      </c>
      <c r="U106" s="83">
        <v>42413.814201388886</v>
      </c>
      <c r="V106" s="84" t="s">
        <v>2068</v>
      </c>
      <c r="W106" s="81"/>
      <c r="X106" s="81"/>
      <c r="Y106" s="87" t="s">
        <v>3398</v>
      </c>
      <c r="Z106" s="81"/>
    </row>
    <row r="107" spans="1:26" x14ac:dyDescent="0.25">
      <c r="A107" s="66" t="s">
        <v>281</v>
      </c>
      <c r="B107" s="66" t="s">
        <v>1363</v>
      </c>
      <c r="C107" s="67"/>
      <c r="D107" s="68"/>
      <c r="E107" s="69"/>
      <c r="F107" s="70"/>
      <c r="G107" s="67"/>
      <c r="H107" s="71"/>
      <c r="I107" s="72"/>
      <c r="J107" s="72"/>
      <c r="K107" s="36"/>
      <c r="L107" s="79"/>
      <c r="M107" s="79"/>
      <c r="N107" s="74"/>
      <c r="O107" s="81" t="s">
        <v>1417</v>
      </c>
      <c r="P107" s="83">
        <v>42413.81449074074</v>
      </c>
      <c r="Q107" s="81" t="s">
        <v>1461</v>
      </c>
      <c r="R107" s="81"/>
      <c r="S107" s="81"/>
      <c r="T107" s="81" t="s">
        <v>1853</v>
      </c>
      <c r="U107" s="83">
        <v>42413.81449074074</v>
      </c>
      <c r="V107" s="84" t="s">
        <v>2069</v>
      </c>
      <c r="W107" s="81"/>
      <c r="X107" s="81"/>
      <c r="Y107" s="87" t="s">
        <v>3399</v>
      </c>
      <c r="Z107" s="81"/>
    </row>
    <row r="108" spans="1:26" x14ac:dyDescent="0.25">
      <c r="A108" s="66" t="s">
        <v>282</v>
      </c>
      <c r="B108" s="66" t="s">
        <v>1363</v>
      </c>
      <c r="C108" s="67"/>
      <c r="D108" s="68"/>
      <c r="E108" s="69"/>
      <c r="F108" s="70"/>
      <c r="G108" s="67"/>
      <c r="H108" s="71"/>
      <c r="I108" s="72"/>
      <c r="J108" s="72"/>
      <c r="K108" s="36"/>
      <c r="L108" s="79"/>
      <c r="M108" s="79"/>
      <c r="N108" s="74"/>
      <c r="O108" s="81" t="s">
        <v>1417</v>
      </c>
      <c r="P108" s="83">
        <v>42413.824016203704</v>
      </c>
      <c r="Q108" s="81" t="s">
        <v>1461</v>
      </c>
      <c r="R108" s="81"/>
      <c r="S108" s="81"/>
      <c r="T108" s="81" t="s">
        <v>1853</v>
      </c>
      <c r="U108" s="83">
        <v>42413.824016203704</v>
      </c>
      <c r="V108" s="84" t="s">
        <v>2070</v>
      </c>
      <c r="W108" s="81"/>
      <c r="X108" s="81"/>
      <c r="Y108" s="87" t="s">
        <v>3400</v>
      </c>
      <c r="Z108" s="81"/>
    </row>
    <row r="109" spans="1:26" x14ac:dyDescent="0.25">
      <c r="A109" s="66" t="s">
        <v>283</v>
      </c>
      <c r="B109" s="66" t="s">
        <v>1363</v>
      </c>
      <c r="C109" s="67"/>
      <c r="D109" s="68"/>
      <c r="E109" s="69"/>
      <c r="F109" s="70"/>
      <c r="G109" s="67"/>
      <c r="H109" s="71"/>
      <c r="I109" s="72"/>
      <c r="J109" s="72"/>
      <c r="K109" s="36"/>
      <c r="L109" s="79"/>
      <c r="M109" s="79"/>
      <c r="N109" s="74"/>
      <c r="O109" s="81" t="s">
        <v>1417</v>
      </c>
      <c r="P109" s="83">
        <v>42413.824953703705</v>
      </c>
      <c r="Q109" s="81" t="s">
        <v>1461</v>
      </c>
      <c r="R109" s="81"/>
      <c r="S109" s="81"/>
      <c r="T109" s="81" t="s">
        <v>1853</v>
      </c>
      <c r="U109" s="83">
        <v>42413.824953703705</v>
      </c>
      <c r="V109" s="84" t="s">
        <v>2071</v>
      </c>
      <c r="W109" s="81"/>
      <c r="X109" s="81"/>
      <c r="Y109" s="87" t="s">
        <v>3401</v>
      </c>
      <c r="Z109" s="81"/>
    </row>
    <row r="110" spans="1:26" x14ac:dyDescent="0.25">
      <c r="A110" s="66" t="s">
        <v>284</v>
      </c>
      <c r="B110" s="66" t="s">
        <v>1363</v>
      </c>
      <c r="C110" s="67"/>
      <c r="D110" s="68"/>
      <c r="E110" s="69"/>
      <c r="F110" s="70"/>
      <c r="G110" s="67"/>
      <c r="H110" s="71"/>
      <c r="I110" s="72"/>
      <c r="J110" s="72"/>
      <c r="K110" s="36"/>
      <c r="L110" s="79"/>
      <c r="M110" s="79"/>
      <c r="N110" s="74"/>
      <c r="O110" s="81" t="s">
        <v>1417</v>
      </c>
      <c r="P110" s="83">
        <v>42413.825601851851</v>
      </c>
      <c r="Q110" s="81" t="s">
        <v>1461</v>
      </c>
      <c r="R110" s="81"/>
      <c r="S110" s="81"/>
      <c r="T110" s="81" t="s">
        <v>1853</v>
      </c>
      <c r="U110" s="83">
        <v>42413.825601851851</v>
      </c>
      <c r="V110" s="84" t="s">
        <v>2072</v>
      </c>
      <c r="W110" s="81"/>
      <c r="X110" s="81"/>
      <c r="Y110" s="87" t="s">
        <v>3402</v>
      </c>
      <c r="Z110" s="81"/>
    </row>
    <row r="111" spans="1:26" x14ac:dyDescent="0.25">
      <c r="A111" s="66" t="s">
        <v>285</v>
      </c>
      <c r="B111" s="66" t="s">
        <v>1363</v>
      </c>
      <c r="C111" s="67"/>
      <c r="D111" s="68"/>
      <c r="E111" s="69"/>
      <c r="F111" s="70"/>
      <c r="G111" s="67"/>
      <c r="H111" s="71"/>
      <c r="I111" s="72"/>
      <c r="J111" s="72"/>
      <c r="K111" s="36"/>
      <c r="L111" s="79"/>
      <c r="M111" s="79"/>
      <c r="N111" s="74"/>
      <c r="O111" s="81" t="s">
        <v>1417</v>
      </c>
      <c r="P111" s="83">
        <v>42413.825879629629</v>
      </c>
      <c r="Q111" s="81" t="s">
        <v>1461</v>
      </c>
      <c r="R111" s="81"/>
      <c r="S111" s="81"/>
      <c r="T111" s="81" t="s">
        <v>1853</v>
      </c>
      <c r="U111" s="83">
        <v>42413.825879629629</v>
      </c>
      <c r="V111" s="84" t="s">
        <v>2073</v>
      </c>
      <c r="W111" s="81"/>
      <c r="X111" s="81"/>
      <c r="Y111" s="87" t="s">
        <v>3403</v>
      </c>
      <c r="Z111" s="81"/>
    </row>
    <row r="112" spans="1:26" x14ac:dyDescent="0.25">
      <c r="A112" s="66" t="s">
        <v>286</v>
      </c>
      <c r="B112" s="66" t="s">
        <v>1363</v>
      </c>
      <c r="C112" s="67"/>
      <c r="D112" s="68"/>
      <c r="E112" s="69"/>
      <c r="F112" s="70"/>
      <c r="G112" s="67"/>
      <c r="H112" s="71"/>
      <c r="I112" s="72"/>
      <c r="J112" s="72"/>
      <c r="K112" s="36"/>
      <c r="L112" s="79"/>
      <c r="M112" s="79"/>
      <c r="N112" s="74"/>
      <c r="O112" s="81" t="s">
        <v>1417</v>
      </c>
      <c r="P112" s="83">
        <v>42413.839918981481</v>
      </c>
      <c r="Q112" s="81" t="s">
        <v>1461</v>
      </c>
      <c r="R112" s="81"/>
      <c r="S112" s="81"/>
      <c r="T112" s="81" t="s">
        <v>1853</v>
      </c>
      <c r="U112" s="83">
        <v>42413.839918981481</v>
      </c>
      <c r="V112" s="84" t="s">
        <v>2074</v>
      </c>
      <c r="W112" s="81"/>
      <c r="X112" s="81"/>
      <c r="Y112" s="87" t="s">
        <v>3404</v>
      </c>
      <c r="Z112" s="81"/>
    </row>
    <row r="113" spans="1:26" x14ac:dyDescent="0.25">
      <c r="A113" s="66" t="s">
        <v>287</v>
      </c>
      <c r="B113" s="66" t="s">
        <v>1363</v>
      </c>
      <c r="C113" s="67"/>
      <c r="D113" s="68"/>
      <c r="E113" s="69"/>
      <c r="F113" s="70"/>
      <c r="G113" s="67"/>
      <c r="H113" s="71"/>
      <c r="I113" s="72"/>
      <c r="J113" s="72"/>
      <c r="K113" s="36"/>
      <c r="L113" s="79"/>
      <c r="M113" s="79"/>
      <c r="N113" s="74"/>
      <c r="O113" s="81" t="s">
        <v>1417</v>
      </c>
      <c r="P113" s="83">
        <v>42413.843217592592</v>
      </c>
      <c r="Q113" s="81" t="s">
        <v>1461</v>
      </c>
      <c r="R113" s="81"/>
      <c r="S113" s="81"/>
      <c r="T113" s="81" t="s">
        <v>1853</v>
      </c>
      <c r="U113" s="83">
        <v>42413.843217592592</v>
      </c>
      <c r="V113" s="84" t="s">
        <v>2075</v>
      </c>
      <c r="W113" s="81"/>
      <c r="X113" s="81"/>
      <c r="Y113" s="87" t="s">
        <v>3405</v>
      </c>
      <c r="Z113" s="81"/>
    </row>
    <row r="114" spans="1:26" x14ac:dyDescent="0.25">
      <c r="A114" s="66" t="s">
        <v>288</v>
      </c>
      <c r="B114" s="66" t="s">
        <v>288</v>
      </c>
      <c r="C114" s="67"/>
      <c r="D114" s="68"/>
      <c r="E114" s="69"/>
      <c r="F114" s="70"/>
      <c r="G114" s="67"/>
      <c r="H114" s="71"/>
      <c r="I114" s="72"/>
      <c r="J114" s="72"/>
      <c r="K114" s="36"/>
      <c r="L114" s="79"/>
      <c r="M114" s="79"/>
      <c r="N114" s="74"/>
      <c r="O114" s="81" t="s">
        <v>179</v>
      </c>
      <c r="P114" s="83">
        <v>42413.85460648148</v>
      </c>
      <c r="Q114" s="81" t="s">
        <v>1462</v>
      </c>
      <c r="R114" s="81"/>
      <c r="S114" s="81"/>
      <c r="T114" s="81" t="s">
        <v>1854</v>
      </c>
      <c r="U114" s="83">
        <v>42413.85460648148</v>
      </c>
      <c r="V114" s="84" t="s">
        <v>2076</v>
      </c>
      <c r="W114" s="81"/>
      <c r="X114" s="81"/>
      <c r="Y114" s="87" t="s">
        <v>3406</v>
      </c>
      <c r="Z114" s="81"/>
    </row>
    <row r="115" spans="1:26" x14ac:dyDescent="0.25">
      <c r="A115" s="66" t="s">
        <v>289</v>
      </c>
      <c r="B115" s="66" t="s">
        <v>1363</v>
      </c>
      <c r="C115" s="67"/>
      <c r="D115" s="68"/>
      <c r="E115" s="69"/>
      <c r="F115" s="70"/>
      <c r="G115" s="67"/>
      <c r="H115" s="71"/>
      <c r="I115" s="72"/>
      <c r="J115" s="72"/>
      <c r="K115" s="36"/>
      <c r="L115" s="79"/>
      <c r="M115" s="79"/>
      <c r="N115" s="74"/>
      <c r="O115" s="81" t="s">
        <v>1417</v>
      </c>
      <c r="P115" s="83">
        <v>42413.912592592591</v>
      </c>
      <c r="Q115" s="81" t="s">
        <v>1461</v>
      </c>
      <c r="R115" s="81"/>
      <c r="S115" s="81"/>
      <c r="T115" s="81" t="s">
        <v>1853</v>
      </c>
      <c r="U115" s="83">
        <v>42413.912592592591</v>
      </c>
      <c r="V115" s="84" t="s">
        <v>2077</v>
      </c>
      <c r="W115" s="81"/>
      <c r="X115" s="81"/>
      <c r="Y115" s="87" t="s">
        <v>3407</v>
      </c>
      <c r="Z115" s="81"/>
    </row>
    <row r="116" spans="1:26" x14ac:dyDescent="0.25">
      <c r="A116" s="66" t="s">
        <v>290</v>
      </c>
      <c r="B116" s="66" t="s">
        <v>1363</v>
      </c>
      <c r="C116" s="67"/>
      <c r="D116" s="68"/>
      <c r="E116" s="69"/>
      <c r="F116" s="70"/>
      <c r="G116" s="67"/>
      <c r="H116" s="71"/>
      <c r="I116" s="72"/>
      <c r="J116" s="72"/>
      <c r="K116" s="36"/>
      <c r="L116" s="79"/>
      <c r="M116" s="79"/>
      <c r="N116" s="74"/>
      <c r="O116" s="81" t="s">
        <v>1417</v>
      </c>
      <c r="P116" s="83">
        <v>42413.918321759258</v>
      </c>
      <c r="Q116" s="81" t="s">
        <v>1461</v>
      </c>
      <c r="R116" s="81"/>
      <c r="S116" s="81"/>
      <c r="T116" s="81" t="s">
        <v>1853</v>
      </c>
      <c r="U116" s="83">
        <v>42413.918321759258</v>
      </c>
      <c r="V116" s="84" t="s">
        <v>2078</v>
      </c>
      <c r="W116" s="81"/>
      <c r="X116" s="81"/>
      <c r="Y116" s="87" t="s">
        <v>3408</v>
      </c>
      <c r="Z116" s="81"/>
    </row>
    <row r="117" spans="1:26" x14ac:dyDescent="0.25">
      <c r="A117" s="66" t="s">
        <v>291</v>
      </c>
      <c r="B117" s="66" t="s">
        <v>1363</v>
      </c>
      <c r="C117" s="67"/>
      <c r="D117" s="68"/>
      <c r="E117" s="69"/>
      <c r="F117" s="70"/>
      <c r="G117" s="67"/>
      <c r="H117" s="71"/>
      <c r="I117" s="72"/>
      <c r="J117" s="72"/>
      <c r="K117" s="36"/>
      <c r="L117" s="79"/>
      <c r="M117" s="79"/>
      <c r="N117" s="74"/>
      <c r="O117" s="81" t="s">
        <v>1417</v>
      </c>
      <c r="P117" s="83">
        <v>42414.257314814815</v>
      </c>
      <c r="Q117" s="81" t="s">
        <v>1461</v>
      </c>
      <c r="R117" s="81"/>
      <c r="S117" s="81"/>
      <c r="T117" s="81" t="s">
        <v>1853</v>
      </c>
      <c r="U117" s="83">
        <v>42414.257314814815</v>
      </c>
      <c r="V117" s="84" t="s">
        <v>2079</v>
      </c>
      <c r="W117" s="81"/>
      <c r="X117" s="81"/>
      <c r="Y117" s="87" t="s">
        <v>3409</v>
      </c>
      <c r="Z117" s="81"/>
    </row>
    <row r="118" spans="1:26" x14ac:dyDescent="0.25">
      <c r="A118" s="66" t="s">
        <v>292</v>
      </c>
      <c r="B118" s="66" t="s">
        <v>292</v>
      </c>
      <c r="C118" s="67"/>
      <c r="D118" s="68"/>
      <c r="E118" s="69"/>
      <c r="F118" s="70"/>
      <c r="G118" s="67"/>
      <c r="H118" s="71"/>
      <c r="I118" s="72"/>
      <c r="J118" s="72"/>
      <c r="K118" s="36"/>
      <c r="L118" s="79"/>
      <c r="M118" s="79"/>
      <c r="N118" s="74"/>
      <c r="O118" s="81" t="s">
        <v>179</v>
      </c>
      <c r="P118" s="83">
        <v>42414.342372685183</v>
      </c>
      <c r="Q118" s="81" t="s">
        <v>1463</v>
      </c>
      <c r="R118" s="84" t="s">
        <v>1750</v>
      </c>
      <c r="S118" s="81" t="s">
        <v>1809</v>
      </c>
      <c r="T118" s="81" t="s">
        <v>1855</v>
      </c>
      <c r="U118" s="83">
        <v>42414.342372685183</v>
      </c>
      <c r="V118" s="84" t="s">
        <v>2080</v>
      </c>
      <c r="W118" s="81"/>
      <c r="X118" s="81"/>
      <c r="Y118" s="87" t="s">
        <v>3410</v>
      </c>
      <c r="Z118" s="81"/>
    </row>
    <row r="119" spans="1:26" x14ac:dyDescent="0.25">
      <c r="A119" s="66" t="s">
        <v>293</v>
      </c>
      <c r="B119" s="66" t="s">
        <v>1364</v>
      </c>
      <c r="C119" s="67"/>
      <c r="D119" s="68"/>
      <c r="E119" s="69"/>
      <c r="F119" s="70"/>
      <c r="G119" s="67"/>
      <c r="H119" s="71"/>
      <c r="I119" s="72"/>
      <c r="J119" s="72"/>
      <c r="K119" s="36"/>
      <c r="L119" s="79"/>
      <c r="M119" s="79"/>
      <c r="N119" s="74"/>
      <c r="O119" s="81" t="s">
        <v>1417</v>
      </c>
      <c r="P119" s="83">
        <v>42414.370057870372</v>
      </c>
      <c r="Q119" s="81" t="s">
        <v>1464</v>
      </c>
      <c r="R119" s="84" t="s">
        <v>1751</v>
      </c>
      <c r="S119" s="81" t="s">
        <v>1801</v>
      </c>
      <c r="T119" s="81" t="s">
        <v>1856</v>
      </c>
      <c r="U119" s="83">
        <v>42414.370057870372</v>
      </c>
      <c r="V119" s="84" t="s">
        <v>2081</v>
      </c>
      <c r="W119" s="81"/>
      <c r="X119" s="81"/>
      <c r="Y119" s="87" t="s">
        <v>3411</v>
      </c>
      <c r="Z119" s="81"/>
    </row>
    <row r="120" spans="1:26" x14ac:dyDescent="0.25">
      <c r="A120" s="66" t="s">
        <v>293</v>
      </c>
      <c r="B120" s="66" t="s">
        <v>1365</v>
      </c>
      <c r="C120" s="67"/>
      <c r="D120" s="68"/>
      <c r="E120" s="69"/>
      <c r="F120" s="70"/>
      <c r="G120" s="67"/>
      <c r="H120" s="71"/>
      <c r="I120" s="72"/>
      <c r="J120" s="72"/>
      <c r="K120" s="36"/>
      <c r="L120" s="79"/>
      <c r="M120" s="79"/>
      <c r="N120" s="74"/>
      <c r="O120" s="81" t="s">
        <v>1417</v>
      </c>
      <c r="P120" s="83">
        <v>42414.370057870372</v>
      </c>
      <c r="Q120" s="81" t="s">
        <v>1464</v>
      </c>
      <c r="R120" s="84" t="s">
        <v>1751</v>
      </c>
      <c r="S120" s="81" t="s">
        <v>1801</v>
      </c>
      <c r="T120" s="81" t="s">
        <v>1856</v>
      </c>
      <c r="U120" s="83">
        <v>42414.370057870372</v>
      </c>
      <c r="V120" s="84" t="s">
        <v>2081</v>
      </c>
      <c r="W120" s="81"/>
      <c r="X120" s="81"/>
      <c r="Y120" s="87" t="s">
        <v>3411</v>
      </c>
      <c r="Z120" s="81"/>
    </row>
    <row r="121" spans="1:26" x14ac:dyDescent="0.25">
      <c r="A121" s="66" t="s">
        <v>293</v>
      </c>
      <c r="B121" s="66" t="s">
        <v>465</v>
      </c>
      <c r="C121" s="67"/>
      <c r="D121" s="68"/>
      <c r="E121" s="69"/>
      <c r="F121" s="70"/>
      <c r="G121" s="67"/>
      <c r="H121" s="71"/>
      <c r="I121" s="72"/>
      <c r="J121" s="72"/>
      <c r="K121" s="36"/>
      <c r="L121" s="79"/>
      <c r="M121" s="79"/>
      <c r="N121" s="74"/>
      <c r="O121" s="81" t="s">
        <v>1417</v>
      </c>
      <c r="P121" s="83">
        <v>42414.370057870372</v>
      </c>
      <c r="Q121" s="81" t="s">
        <v>1464</v>
      </c>
      <c r="R121" s="84" t="s">
        <v>1751</v>
      </c>
      <c r="S121" s="81" t="s">
        <v>1801</v>
      </c>
      <c r="T121" s="81" t="s">
        <v>1856</v>
      </c>
      <c r="U121" s="83">
        <v>42414.370057870372</v>
      </c>
      <c r="V121" s="84" t="s">
        <v>2081</v>
      </c>
      <c r="W121" s="81"/>
      <c r="X121" s="81"/>
      <c r="Y121" s="87" t="s">
        <v>3411</v>
      </c>
      <c r="Z121" s="81"/>
    </row>
    <row r="122" spans="1:26" x14ac:dyDescent="0.25">
      <c r="A122" s="66" t="s">
        <v>294</v>
      </c>
      <c r="B122" s="66" t="s">
        <v>357</v>
      </c>
      <c r="C122" s="67"/>
      <c r="D122" s="68"/>
      <c r="E122" s="69"/>
      <c r="F122" s="70"/>
      <c r="G122" s="67"/>
      <c r="H122" s="71"/>
      <c r="I122" s="72"/>
      <c r="J122" s="72"/>
      <c r="K122" s="36"/>
      <c r="L122" s="79"/>
      <c r="M122" s="79"/>
      <c r="N122" s="74"/>
      <c r="O122" s="81" t="s">
        <v>1417</v>
      </c>
      <c r="P122" s="83">
        <v>42414.394409722219</v>
      </c>
      <c r="Q122" s="81" t="s">
        <v>1465</v>
      </c>
      <c r="R122" s="81"/>
      <c r="S122" s="81"/>
      <c r="T122" s="81" t="s">
        <v>1831</v>
      </c>
      <c r="U122" s="83">
        <v>42414.394409722219</v>
      </c>
      <c r="V122" s="84" t="s">
        <v>2082</v>
      </c>
      <c r="W122" s="81"/>
      <c r="X122" s="81"/>
      <c r="Y122" s="87" t="s">
        <v>3412</v>
      </c>
      <c r="Z122" s="81"/>
    </row>
    <row r="123" spans="1:26" x14ac:dyDescent="0.25">
      <c r="A123" s="66" t="s">
        <v>295</v>
      </c>
      <c r="B123" s="66" t="s">
        <v>357</v>
      </c>
      <c r="C123" s="67"/>
      <c r="D123" s="68"/>
      <c r="E123" s="69"/>
      <c r="F123" s="70"/>
      <c r="G123" s="67"/>
      <c r="H123" s="71"/>
      <c r="I123" s="72"/>
      <c r="J123" s="72"/>
      <c r="K123" s="36"/>
      <c r="L123" s="79"/>
      <c r="M123" s="79"/>
      <c r="N123" s="74"/>
      <c r="O123" s="81" t="s">
        <v>1417</v>
      </c>
      <c r="P123" s="83">
        <v>42414.395138888889</v>
      </c>
      <c r="Q123" s="81" t="s">
        <v>1465</v>
      </c>
      <c r="R123" s="81"/>
      <c r="S123" s="81"/>
      <c r="T123" s="81" t="s">
        <v>1831</v>
      </c>
      <c r="U123" s="83">
        <v>42414.395138888889</v>
      </c>
      <c r="V123" s="84" t="s">
        <v>2083</v>
      </c>
      <c r="W123" s="81"/>
      <c r="X123" s="81"/>
      <c r="Y123" s="87" t="s">
        <v>3413</v>
      </c>
      <c r="Z123" s="81"/>
    </row>
    <row r="124" spans="1:26" x14ac:dyDescent="0.25">
      <c r="A124" s="66" t="s">
        <v>296</v>
      </c>
      <c r="B124" s="66" t="s">
        <v>1363</v>
      </c>
      <c r="C124" s="67"/>
      <c r="D124" s="68"/>
      <c r="E124" s="69"/>
      <c r="F124" s="70"/>
      <c r="G124" s="67"/>
      <c r="H124" s="71"/>
      <c r="I124" s="72"/>
      <c r="J124" s="72"/>
      <c r="K124" s="36"/>
      <c r="L124" s="79"/>
      <c r="M124" s="79"/>
      <c r="N124" s="74"/>
      <c r="O124" s="81" t="s">
        <v>1417</v>
      </c>
      <c r="P124" s="83">
        <v>42414.440069444441</v>
      </c>
      <c r="Q124" s="81" t="s">
        <v>1461</v>
      </c>
      <c r="R124" s="81"/>
      <c r="S124" s="81"/>
      <c r="T124" s="81" t="s">
        <v>1853</v>
      </c>
      <c r="U124" s="83">
        <v>42414.440069444441</v>
      </c>
      <c r="V124" s="84" t="s">
        <v>2084</v>
      </c>
      <c r="W124" s="81"/>
      <c r="X124" s="81"/>
      <c r="Y124" s="87" t="s">
        <v>3414</v>
      </c>
      <c r="Z124" s="81"/>
    </row>
    <row r="125" spans="1:26" x14ac:dyDescent="0.25">
      <c r="A125" s="66" t="s">
        <v>297</v>
      </c>
      <c r="B125" s="66" t="s">
        <v>357</v>
      </c>
      <c r="C125" s="67"/>
      <c r="D125" s="68"/>
      <c r="E125" s="69"/>
      <c r="F125" s="70"/>
      <c r="G125" s="67"/>
      <c r="H125" s="71"/>
      <c r="I125" s="72"/>
      <c r="J125" s="72"/>
      <c r="K125" s="36"/>
      <c r="L125" s="79"/>
      <c r="M125" s="79"/>
      <c r="N125" s="74"/>
      <c r="O125" s="81" t="s">
        <v>1417</v>
      </c>
      <c r="P125" s="83">
        <v>42414.460706018515</v>
      </c>
      <c r="Q125" s="81" t="s">
        <v>1465</v>
      </c>
      <c r="R125" s="81"/>
      <c r="S125" s="81"/>
      <c r="T125" s="81" t="s">
        <v>1831</v>
      </c>
      <c r="U125" s="83">
        <v>42414.460706018515</v>
      </c>
      <c r="V125" s="84" t="s">
        <v>2085</v>
      </c>
      <c r="W125" s="81"/>
      <c r="X125" s="81"/>
      <c r="Y125" s="87" t="s">
        <v>3415</v>
      </c>
      <c r="Z125" s="81"/>
    </row>
    <row r="126" spans="1:26" x14ac:dyDescent="0.25">
      <c r="A126" s="66" t="s">
        <v>298</v>
      </c>
      <c r="B126" s="66" t="s">
        <v>1366</v>
      </c>
      <c r="C126" s="67"/>
      <c r="D126" s="68"/>
      <c r="E126" s="69"/>
      <c r="F126" s="70"/>
      <c r="G126" s="67"/>
      <c r="H126" s="71"/>
      <c r="I126" s="72"/>
      <c r="J126" s="72"/>
      <c r="K126" s="36"/>
      <c r="L126" s="79"/>
      <c r="M126" s="79"/>
      <c r="N126" s="74"/>
      <c r="O126" s="81" t="s">
        <v>1417</v>
      </c>
      <c r="P126" s="83">
        <v>42414.513692129629</v>
      </c>
      <c r="Q126" s="81" t="s">
        <v>1466</v>
      </c>
      <c r="R126" s="81"/>
      <c r="S126" s="81"/>
      <c r="T126" s="81" t="s">
        <v>1831</v>
      </c>
      <c r="U126" s="83">
        <v>42414.513692129629</v>
      </c>
      <c r="V126" s="84" t="s">
        <v>2086</v>
      </c>
      <c r="W126" s="81"/>
      <c r="X126" s="81"/>
      <c r="Y126" s="87" t="s">
        <v>3416</v>
      </c>
      <c r="Z126" s="81"/>
    </row>
    <row r="127" spans="1:26" x14ac:dyDescent="0.25">
      <c r="A127" s="66" t="s">
        <v>299</v>
      </c>
      <c r="B127" s="66" t="s">
        <v>299</v>
      </c>
      <c r="C127" s="67"/>
      <c r="D127" s="68"/>
      <c r="E127" s="69"/>
      <c r="F127" s="70"/>
      <c r="G127" s="67"/>
      <c r="H127" s="71"/>
      <c r="I127" s="72"/>
      <c r="J127" s="72"/>
      <c r="K127" s="36"/>
      <c r="L127" s="79"/>
      <c r="M127" s="79"/>
      <c r="N127" s="74"/>
      <c r="O127" s="81" t="s">
        <v>179</v>
      </c>
      <c r="P127" s="83">
        <v>42414.637118055558</v>
      </c>
      <c r="Q127" s="81" t="s">
        <v>1467</v>
      </c>
      <c r="R127" s="81"/>
      <c r="S127" s="81"/>
      <c r="T127" s="81" t="s">
        <v>1857</v>
      </c>
      <c r="U127" s="83">
        <v>42414.637118055558</v>
      </c>
      <c r="V127" s="84" t="s">
        <v>2087</v>
      </c>
      <c r="W127" s="81"/>
      <c r="X127" s="81"/>
      <c r="Y127" s="87" t="s">
        <v>3417</v>
      </c>
      <c r="Z127" s="81"/>
    </row>
    <row r="128" spans="1:26" x14ac:dyDescent="0.25">
      <c r="A128" s="66" t="s">
        <v>300</v>
      </c>
      <c r="B128" s="66" t="s">
        <v>300</v>
      </c>
      <c r="C128" s="67"/>
      <c r="D128" s="68"/>
      <c r="E128" s="69"/>
      <c r="F128" s="70"/>
      <c r="G128" s="67"/>
      <c r="H128" s="71"/>
      <c r="I128" s="72"/>
      <c r="J128" s="72"/>
      <c r="K128" s="36"/>
      <c r="L128" s="79"/>
      <c r="M128" s="79"/>
      <c r="N128" s="74"/>
      <c r="O128" s="81" t="s">
        <v>179</v>
      </c>
      <c r="P128" s="83">
        <v>42414.657511574071</v>
      </c>
      <c r="Q128" s="81" t="s">
        <v>1468</v>
      </c>
      <c r="R128" s="81"/>
      <c r="S128" s="81"/>
      <c r="T128" s="81" t="s">
        <v>1831</v>
      </c>
      <c r="U128" s="83">
        <v>42414.657511574071</v>
      </c>
      <c r="V128" s="84" t="s">
        <v>2088</v>
      </c>
      <c r="W128" s="81"/>
      <c r="X128" s="81"/>
      <c r="Y128" s="87" t="s">
        <v>3418</v>
      </c>
      <c r="Z128" s="81"/>
    </row>
    <row r="129" spans="1:26" x14ac:dyDescent="0.25">
      <c r="A129" s="66" t="s">
        <v>300</v>
      </c>
      <c r="B129" s="66" t="s">
        <v>300</v>
      </c>
      <c r="C129" s="67"/>
      <c r="D129" s="68"/>
      <c r="E129" s="69"/>
      <c r="F129" s="70"/>
      <c r="G129" s="67"/>
      <c r="H129" s="71"/>
      <c r="I129" s="72"/>
      <c r="J129" s="72"/>
      <c r="K129" s="36"/>
      <c r="L129" s="79"/>
      <c r="M129" s="79"/>
      <c r="N129" s="74"/>
      <c r="O129" s="81" t="s">
        <v>179</v>
      </c>
      <c r="P129" s="83">
        <v>42414.659675925926</v>
      </c>
      <c r="Q129" s="81" t="s">
        <v>1469</v>
      </c>
      <c r="R129" s="81"/>
      <c r="S129" s="81"/>
      <c r="T129" s="81" t="s">
        <v>1831</v>
      </c>
      <c r="U129" s="83">
        <v>42414.659675925926</v>
      </c>
      <c r="V129" s="84" t="s">
        <v>2089</v>
      </c>
      <c r="W129" s="81"/>
      <c r="X129" s="81"/>
      <c r="Y129" s="87" t="s">
        <v>3419</v>
      </c>
      <c r="Z129" s="81"/>
    </row>
    <row r="130" spans="1:26" x14ac:dyDescent="0.25">
      <c r="A130" s="66" t="s">
        <v>301</v>
      </c>
      <c r="B130" s="66" t="s">
        <v>301</v>
      </c>
      <c r="C130" s="67"/>
      <c r="D130" s="68"/>
      <c r="E130" s="69"/>
      <c r="F130" s="70"/>
      <c r="G130" s="67"/>
      <c r="H130" s="71"/>
      <c r="I130" s="72"/>
      <c r="J130" s="72"/>
      <c r="K130" s="36"/>
      <c r="L130" s="79"/>
      <c r="M130" s="79"/>
      <c r="N130" s="74"/>
      <c r="O130" s="81" t="s">
        <v>179</v>
      </c>
      <c r="P130" s="83">
        <v>42411.64875</v>
      </c>
      <c r="Q130" s="81" t="s">
        <v>1470</v>
      </c>
      <c r="R130" s="81"/>
      <c r="S130" s="81"/>
      <c r="T130" s="81" t="s">
        <v>1858</v>
      </c>
      <c r="U130" s="83">
        <v>42411.64875</v>
      </c>
      <c r="V130" s="84" t="s">
        <v>2090</v>
      </c>
      <c r="W130" s="81"/>
      <c r="X130" s="81"/>
      <c r="Y130" s="87" t="s">
        <v>3420</v>
      </c>
      <c r="Z130" s="81"/>
    </row>
    <row r="131" spans="1:26" x14ac:dyDescent="0.25">
      <c r="A131" s="66" t="s">
        <v>301</v>
      </c>
      <c r="B131" s="66" t="s">
        <v>301</v>
      </c>
      <c r="C131" s="67"/>
      <c r="D131" s="68"/>
      <c r="E131" s="69"/>
      <c r="F131" s="70"/>
      <c r="G131" s="67"/>
      <c r="H131" s="71"/>
      <c r="I131" s="72"/>
      <c r="J131" s="72"/>
      <c r="K131" s="36"/>
      <c r="L131" s="79"/>
      <c r="M131" s="79"/>
      <c r="N131" s="74"/>
      <c r="O131" s="81" t="s">
        <v>179</v>
      </c>
      <c r="P131" s="83">
        <v>42412.832638888889</v>
      </c>
      <c r="Q131" s="81" t="s">
        <v>1471</v>
      </c>
      <c r="R131" s="81"/>
      <c r="S131" s="81"/>
      <c r="T131" s="81" t="s">
        <v>1831</v>
      </c>
      <c r="U131" s="83">
        <v>42412.832638888889</v>
      </c>
      <c r="V131" s="84" t="s">
        <v>2091</v>
      </c>
      <c r="W131" s="81"/>
      <c r="X131" s="81"/>
      <c r="Y131" s="87" t="s">
        <v>3421</v>
      </c>
      <c r="Z131" s="81"/>
    </row>
    <row r="132" spans="1:26" x14ac:dyDescent="0.25">
      <c r="A132" s="66" t="s">
        <v>301</v>
      </c>
      <c r="B132" s="66" t="s">
        <v>301</v>
      </c>
      <c r="C132" s="67"/>
      <c r="D132" s="68"/>
      <c r="E132" s="69"/>
      <c r="F132" s="70"/>
      <c r="G132" s="67"/>
      <c r="H132" s="71"/>
      <c r="I132" s="72"/>
      <c r="J132" s="72"/>
      <c r="K132" s="36"/>
      <c r="L132" s="79"/>
      <c r="M132" s="79"/>
      <c r="N132" s="74"/>
      <c r="O132" s="81" t="s">
        <v>179</v>
      </c>
      <c r="P132" s="83">
        <v>42414.664768518516</v>
      </c>
      <c r="Q132" s="81" t="s">
        <v>1472</v>
      </c>
      <c r="R132" s="81"/>
      <c r="S132" s="81"/>
      <c r="T132" s="81" t="s">
        <v>1831</v>
      </c>
      <c r="U132" s="83">
        <v>42414.664768518516</v>
      </c>
      <c r="V132" s="84" t="s">
        <v>2092</v>
      </c>
      <c r="W132" s="81"/>
      <c r="X132" s="81"/>
      <c r="Y132" s="87" t="s">
        <v>3422</v>
      </c>
      <c r="Z132" s="81"/>
    </row>
    <row r="133" spans="1:26" x14ac:dyDescent="0.25">
      <c r="A133" s="66" t="s">
        <v>302</v>
      </c>
      <c r="B133" s="66" t="s">
        <v>1367</v>
      </c>
      <c r="C133" s="67"/>
      <c r="D133" s="68"/>
      <c r="E133" s="69"/>
      <c r="F133" s="70"/>
      <c r="G133" s="67"/>
      <c r="H133" s="71"/>
      <c r="I133" s="72"/>
      <c r="J133" s="72"/>
      <c r="K133" s="36"/>
      <c r="L133" s="79"/>
      <c r="M133" s="79"/>
      <c r="N133" s="74"/>
      <c r="O133" s="81" t="s">
        <v>1418</v>
      </c>
      <c r="P133" s="83">
        <v>42414.671435185184</v>
      </c>
      <c r="Q133" s="81" t="s">
        <v>1473</v>
      </c>
      <c r="R133" s="81"/>
      <c r="S133" s="81"/>
      <c r="T133" s="81" t="s">
        <v>1831</v>
      </c>
      <c r="U133" s="83">
        <v>42414.671435185184</v>
      </c>
      <c r="V133" s="84" t="s">
        <v>2093</v>
      </c>
      <c r="W133" s="81"/>
      <c r="X133" s="81"/>
      <c r="Y133" s="87" t="s">
        <v>3423</v>
      </c>
      <c r="Z133" s="87" t="s">
        <v>4627</v>
      </c>
    </row>
    <row r="134" spans="1:26" x14ac:dyDescent="0.25">
      <c r="A134" s="66" t="s">
        <v>303</v>
      </c>
      <c r="B134" s="66" t="s">
        <v>1368</v>
      </c>
      <c r="C134" s="67"/>
      <c r="D134" s="68"/>
      <c r="E134" s="69"/>
      <c r="F134" s="70"/>
      <c r="G134" s="67"/>
      <c r="H134" s="71"/>
      <c r="I134" s="72"/>
      <c r="J134" s="72"/>
      <c r="K134" s="36"/>
      <c r="L134" s="79"/>
      <c r="M134" s="79"/>
      <c r="N134" s="74"/>
      <c r="O134" s="81" t="s">
        <v>1418</v>
      </c>
      <c r="P134" s="83">
        <v>42414.712523148148</v>
      </c>
      <c r="Q134" s="81" t="s">
        <v>1474</v>
      </c>
      <c r="R134" s="81"/>
      <c r="S134" s="81"/>
      <c r="T134" s="81" t="s">
        <v>1831</v>
      </c>
      <c r="U134" s="83">
        <v>42414.712523148148</v>
      </c>
      <c r="V134" s="84" t="s">
        <v>2094</v>
      </c>
      <c r="W134" s="81"/>
      <c r="X134" s="81"/>
      <c r="Y134" s="87" t="s">
        <v>3424</v>
      </c>
      <c r="Z134" s="87" t="s">
        <v>4628</v>
      </c>
    </row>
    <row r="135" spans="1:26" x14ac:dyDescent="0.25">
      <c r="A135" s="66" t="s">
        <v>304</v>
      </c>
      <c r="B135" s="66" t="s">
        <v>304</v>
      </c>
      <c r="C135" s="67"/>
      <c r="D135" s="68"/>
      <c r="E135" s="69"/>
      <c r="F135" s="70"/>
      <c r="G135" s="67"/>
      <c r="H135" s="71"/>
      <c r="I135" s="72"/>
      <c r="J135" s="72"/>
      <c r="K135" s="36"/>
      <c r="L135" s="79"/>
      <c r="M135" s="79"/>
      <c r="N135" s="74"/>
      <c r="O135" s="81" t="s">
        <v>179</v>
      </c>
      <c r="P135" s="83">
        <v>42414.716053240743</v>
      </c>
      <c r="Q135" s="81" t="s">
        <v>1475</v>
      </c>
      <c r="R135" s="81"/>
      <c r="S135" s="81"/>
      <c r="T135" s="81" t="s">
        <v>1831</v>
      </c>
      <c r="U135" s="83">
        <v>42414.716053240743</v>
      </c>
      <c r="V135" s="84" t="s">
        <v>2095</v>
      </c>
      <c r="W135" s="81"/>
      <c r="X135" s="81"/>
      <c r="Y135" s="87" t="s">
        <v>3425</v>
      </c>
      <c r="Z135" s="81"/>
    </row>
    <row r="136" spans="1:26" x14ac:dyDescent="0.25">
      <c r="A136" s="66" t="s">
        <v>305</v>
      </c>
      <c r="B136" s="66" t="s">
        <v>313</v>
      </c>
      <c r="C136" s="67"/>
      <c r="D136" s="68"/>
      <c r="E136" s="69"/>
      <c r="F136" s="70"/>
      <c r="G136" s="67"/>
      <c r="H136" s="71"/>
      <c r="I136" s="72"/>
      <c r="J136" s="72"/>
      <c r="K136" s="36"/>
      <c r="L136" s="79"/>
      <c r="M136" s="79"/>
      <c r="N136" s="74"/>
      <c r="O136" s="81" t="s">
        <v>1417</v>
      </c>
      <c r="P136" s="83">
        <v>42414.750335648147</v>
      </c>
      <c r="Q136" s="81" t="s">
        <v>1476</v>
      </c>
      <c r="R136" s="81"/>
      <c r="S136" s="81"/>
      <c r="T136" s="81" t="s">
        <v>1859</v>
      </c>
      <c r="U136" s="83">
        <v>42414.750335648147</v>
      </c>
      <c r="V136" s="84" t="s">
        <v>2096</v>
      </c>
      <c r="W136" s="81"/>
      <c r="X136" s="81"/>
      <c r="Y136" s="87" t="s">
        <v>3426</v>
      </c>
      <c r="Z136" s="81"/>
    </row>
    <row r="137" spans="1:26" x14ac:dyDescent="0.25">
      <c r="A137" s="66" t="s">
        <v>306</v>
      </c>
      <c r="B137" s="66" t="s">
        <v>313</v>
      </c>
      <c r="C137" s="67"/>
      <c r="D137" s="68"/>
      <c r="E137" s="69"/>
      <c r="F137" s="70"/>
      <c r="G137" s="67"/>
      <c r="H137" s="71"/>
      <c r="I137" s="72"/>
      <c r="J137" s="72"/>
      <c r="K137" s="36"/>
      <c r="L137" s="79"/>
      <c r="M137" s="79"/>
      <c r="N137" s="74"/>
      <c r="O137" s="81" t="s">
        <v>1417</v>
      </c>
      <c r="P137" s="83">
        <v>42414.764409722222</v>
      </c>
      <c r="Q137" s="81" t="s">
        <v>1476</v>
      </c>
      <c r="R137" s="81"/>
      <c r="S137" s="81"/>
      <c r="T137" s="81" t="s">
        <v>1859</v>
      </c>
      <c r="U137" s="83">
        <v>42414.764409722222</v>
      </c>
      <c r="V137" s="84" t="s">
        <v>2097</v>
      </c>
      <c r="W137" s="81"/>
      <c r="X137" s="81"/>
      <c r="Y137" s="87" t="s">
        <v>3427</v>
      </c>
      <c r="Z137" s="81"/>
    </row>
    <row r="138" spans="1:26" x14ac:dyDescent="0.25">
      <c r="A138" s="66" t="s">
        <v>307</v>
      </c>
      <c r="B138" s="66" t="s">
        <v>1369</v>
      </c>
      <c r="C138" s="67"/>
      <c r="D138" s="68"/>
      <c r="E138" s="69"/>
      <c r="F138" s="70"/>
      <c r="G138" s="67"/>
      <c r="H138" s="71"/>
      <c r="I138" s="72"/>
      <c r="J138" s="72"/>
      <c r="K138" s="36"/>
      <c r="L138" s="79"/>
      <c r="M138" s="79"/>
      <c r="N138" s="74"/>
      <c r="O138" s="81" t="s">
        <v>1417</v>
      </c>
      <c r="P138" s="83">
        <v>42414.849212962959</v>
      </c>
      <c r="Q138" s="81" t="s">
        <v>1477</v>
      </c>
      <c r="R138" s="81"/>
      <c r="S138" s="81"/>
      <c r="T138" s="81" t="s">
        <v>1860</v>
      </c>
      <c r="U138" s="83">
        <v>42414.849212962959</v>
      </c>
      <c r="V138" s="84" t="s">
        <v>2098</v>
      </c>
      <c r="W138" s="81"/>
      <c r="X138" s="81"/>
      <c r="Y138" s="87" t="s">
        <v>3428</v>
      </c>
      <c r="Z138" s="81"/>
    </row>
    <row r="139" spans="1:26" x14ac:dyDescent="0.25">
      <c r="A139" s="66" t="s">
        <v>308</v>
      </c>
      <c r="B139" s="66" t="s">
        <v>1370</v>
      </c>
      <c r="C139" s="67"/>
      <c r="D139" s="68"/>
      <c r="E139" s="69"/>
      <c r="F139" s="70"/>
      <c r="G139" s="67"/>
      <c r="H139" s="71"/>
      <c r="I139" s="72"/>
      <c r="J139" s="72"/>
      <c r="K139" s="36"/>
      <c r="L139" s="79"/>
      <c r="M139" s="79"/>
      <c r="N139" s="74"/>
      <c r="O139" s="81" t="s">
        <v>1417</v>
      </c>
      <c r="P139" s="83">
        <v>42414.85324074074</v>
      </c>
      <c r="Q139" s="81" t="s">
        <v>1478</v>
      </c>
      <c r="R139" s="81"/>
      <c r="S139" s="81"/>
      <c r="T139" s="81" t="s">
        <v>1831</v>
      </c>
      <c r="U139" s="83">
        <v>42414.85324074074</v>
      </c>
      <c r="V139" s="84" t="s">
        <v>2099</v>
      </c>
      <c r="W139" s="81"/>
      <c r="X139" s="81"/>
      <c r="Y139" s="87" t="s">
        <v>3429</v>
      </c>
      <c r="Z139" s="81"/>
    </row>
    <row r="140" spans="1:26" x14ac:dyDescent="0.25">
      <c r="A140" s="66" t="s">
        <v>309</v>
      </c>
      <c r="B140" s="66" t="s">
        <v>309</v>
      </c>
      <c r="C140" s="67"/>
      <c r="D140" s="68"/>
      <c r="E140" s="69"/>
      <c r="F140" s="70"/>
      <c r="G140" s="67"/>
      <c r="H140" s="71"/>
      <c r="I140" s="72"/>
      <c r="J140" s="72"/>
      <c r="K140" s="36"/>
      <c r="L140" s="79"/>
      <c r="M140" s="79"/>
      <c r="N140" s="74"/>
      <c r="O140" s="81" t="s">
        <v>179</v>
      </c>
      <c r="P140" s="83">
        <v>42414.859282407408</v>
      </c>
      <c r="Q140" s="81" t="s">
        <v>1479</v>
      </c>
      <c r="R140" s="81"/>
      <c r="S140" s="81"/>
      <c r="T140" s="81" t="s">
        <v>1861</v>
      </c>
      <c r="U140" s="83">
        <v>42414.859282407408</v>
      </c>
      <c r="V140" s="84" t="s">
        <v>2100</v>
      </c>
      <c r="W140" s="81"/>
      <c r="X140" s="81"/>
      <c r="Y140" s="87" t="s">
        <v>3430</v>
      </c>
      <c r="Z140" s="81"/>
    </row>
    <row r="141" spans="1:26" x14ac:dyDescent="0.25">
      <c r="A141" s="66" t="s">
        <v>310</v>
      </c>
      <c r="B141" s="66" t="s">
        <v>357</v>
      </c>
      <c r="C141" s="67"/>
      <c r="D141" s="68"/>
      <c r="E141" s="69"/>
      <c r="F141" s="70"/>
      <c r="G141" s="67"/>
      <c r="H141" s="71"/>
      <c r="I141" s="72"/>
      <c r="J141" s="72"/>
      <c r="K141" s="36"/>
      <c r="L141" s="79"/>
      <c r="M141" s="79"/>
      <c r="N141" s="74"/>
      <c r="O141" s="81" t="s">
        <v>1417</v>
      </c>
      <c r="P141" s="83">
        <v>42414.860474537039</v>
      </c>
      <c r="Q141" s="81" t="s">
        <v>1480</v>
      </c>
      <c r="R141" s="81"/>
      <c r="S141" s="81"/>
      <c r="T141" s="81" t="s">
        <v>1862</v>
      </c>
      <c r="U141" s="83">
        <v>42414.860474537039</v>
      </c>
      <c r="V141" s="84" t="s">
        <v>2101</v>
      </c>
      <c r="W141" s="81"/>
      <c r="X141" s="81"/>
      <c r="Y141" s="87" t="s">
        <v>3431</v>
      </c>
      <c r="Z141" s="81"/>
    </row>
    <row r="142" spans="1:26" x14ac:dyDescent="0.25">
      <c r="A142" s="66" t="s">
        <v>311</v>
      </c>
      <c r="B142" s="66" t="s">
        <v>357</v>
      </c>
      <c r="C142" s="67"/>
      <c r="D142" s="68"/>
      <c r="E142" s="69"/>
      <c r="F142" s="70"/>
      <c r="G142" s="67"/>
      <c r="H142" s="71"/>
      <c r="I142" s="72"/>
      <c r="J142" s="72"/>
      <c r="K142" s="36"/>
      <c r="L142" s="79"/>
      <c r="M142" s="79"/>
      <c r="N142" s="74"/>
      <c r="O142" s="81" t="s">
        <v>1417</v>
      </c>
      <c r="P142" s="83">
        <v>42414.861932870372</v>
      </c>
      <c r="Q142" s="81" t="s">
        <v>1480</v>
      </c>
      <c r="R142" s="81"/>
      <c r="S142" s="81"/>
      <c r="T142" s="81" t="s">
        <v>1862</v>
      </c>
      <c r="U142" s="83">
        <v>42414.861932870372</v>
      </c>
      <c r="V142" s="84" t="s">
        <v>2102</v>
      </c>
      <c r="W142" s="81"/>
      <c r="X142" s="81"/>
      <c r="Y142" s="87" t="s">
        <v>3432</v>
      </c>
      <c r="Z142" s="81"/>
    </row>
    <row r="143" spans="1:26" x14ac:dyDescent="0.25">
      <c r="A143" s="66" t="s">
        <v>312</v>
      </c>
      <c r="B143" s="66" t="s">
        <v>357</v>
      </c>
      <c r="C143" s="67"/>
      <c r="D143" s="68"/>
      <c r="E143" s="69"/>
      <c r="F143" s="70"/>
      <c r="G143" s="67"/>
      <c r="H143" s="71"/>
      <c r="I143" s="72"/>
      <c r="J143" s="72"/>
      <c r="K143" s="36"/>
      <c r="L143" s="79"/>
      <c r="M143" s="79"/>
      <c r="N143" s="74"/>
      <c r="O143" s="81" t="s">
        <v>1417</v>
      </c>
      <c r="P143" s="83">
        <v>42414.872453703705</v>
      </c>
      <c r="Q143" s="81" t="s">
        <v>1480</v>
      </c>
      <c r="R143" s="81"/>
      <c r="S143" s="81"/>
      <c r="T143" s="81" t="s">
        <v>1862</v>
      </c>
      <c r="U143" s="83">
        <v>42414.872453703705</v>
      </c>
      <c r="V143" s="84" t="s">
        <v>2103</v>
      </c>
      <c r="W143" s="81"/>
      <c r="X143" s="81"/>
      <c r="Y143" s="87" t="s">
        <v>3433</v>
      </c>
      <c r="Z143" s="81"/>
    </row>
    <row r="144" spans="1:26" x14ac:dyDescent="0.25">
      <c r="A144" s="66" t="s">
        <v>313</v>
      </c>
      <c r="B144" s="66" t="s">
        <v>313</v>
      </c>
      <c r="C144" s="67"/>
      <c r="D144" s="68"/>
      <c r="E144" s="69"/>
      <c r="F144" s="70"/>
      <c r="G144" s="67"/>
      <c r="H144" s="71"/>
      <c r="I144" s="72"/>
      <c r="J144" s="72"/>
      <c r="K144" s="36"/>
      <c r="L144" s="79"/>
      <c r="M144" s="79"/>
      <c r="N144" s="74"/>
      <c r="O144" s="81" t="s">
        <v>179</v>
      </c>
      <c r="P144" s="83">
        <v>42414.741886574076</v>
      </c>
      <c r="Q144" s="81" t="s">
        <v>1481</v>
      </c>
      <c r="R144" s="81"/>
      <c r="S144" s="81"/>
      <c r="T144" s="81" t="s">
        <v>1859</v>
      </c>
      <c r="U144" s="83">
        <v>42414.741886574076</v>
      </c>
      <c r="V144" s="84" t="s">
        <v>2104</v>
      </c>
      <c r="W144" s="81"/>
      <c r="X144" s="81"/>
      <c r="Y144" s="87" t="s">
        <v>3434</v>
      </c>
      <c r="Z144" s="81"/>
    </row>
    <row r="145" spans="1:26" x14ac:dyDescent="0.25">
      <c r="A145" s="66" t="s">
        <v>314</v>
      </c>
      <c r="B145" s="66" t="s">
        <v>313</v>
      </c>
      <c r="C145" s="67"/>
      <c r="D145" s="68"/>
      <c r="E145" s="69"/>
      <c r="F145" s="70"/>
      <c r="G145" s="67"/>
      <c r="H145" s="71"/>
      <c r="I145" s="72"/>
      <c r="J145" s="72"/>
      <c r="K145" s="36"/>
      <c r="L145" s="79"/>
      <c r="M145" s="79"/>
      <c r="N145" s="74"/>
      <c r="O145" s="81" t="s">
        <v>1417</v>
      </c>
      <c r="P145" s="83">
        <v>42414.746365740742</v>
      </c>
      <c r="Q145" s="81" t="s">
        <v>1476</v>
      </c>
      <c r="R145" s="81"/>
      <c r="S145" s="81"/>
      <c r="T145" s="81" t="s">
        <v>1859</v>
      </c>
      <c r="U145" s="83">
        <v>42414.746365740742</v>
      </c>
      <c r="V145" s="84" t="s">
        <v>2105</v>
      </c>
      <c r="W145" s="81"/>
      <c r="X145" s="81"/>
      <c r="Y145" s="87" t="s">
        <v>3435</v>
      </c>
      <c r="Z145" s="81"/>
    </row>
    <row r="146" spans="1:26" x14ac:dyDescent="0.25">
      <c r="A146" s="66" t="s">
        <v>315</v>
      </c>
      <c r="B146" s="66" t="s">
        <v>315</v>
      </c>
      <c r="C146" s="67"/>
      <c r="D146" s="68"/>
      <c r="E146" s="69"/>
      <c r="F146" s="70"/>
      <c r="G146" s="67"/>
      <c r="H146" s="71"/>
      <c r="I146" s="72"/>
      <c r="J146" s="72"/>
      <c r="K146" s="36"/>
      <c r="L146" s="79"/>
      <c r="M146" s="79"/>
      <c r="N146" s="74"/>
      <c r="O146" s="81" t="s">
        <v>179</v>
      </c>
      <c r="P146" s="83">
        <v>42414.900833333333</v>
      </c>
      <c r="Q146" s="81" t="s">
        <v>1482</v>
      </c>
      <c r="R146" s="81"/>
      <c r="S146" s="81"/>
      <c r="T146" s="81" t="s">
        <v>1863</v>
      </c>
      <c r="U146" s="83">
        <v>42414.900833333333</v>
      </c>
      <c r="V146" s="84" t="s">
        <v>2106</v>
      </c>
      <c r="W146" s="81"/>
      <c r="X146" s="81"/>
      <c r="Y146" s="87" t="s">
        <v>3436</v>
      </c>
      <c r="Z146" s="81"/>
    </row>
    <row r="147" spans="1:26" x14ac:dyDescent="0.25">
      <c r="A147" s="66" t="s">
        <v>314</v>
      </c>
      <c r="B147" s="66" t="s">
        <v>315</v>
      </c>
      <c r="C147" s="67"/>
      <c r="D147" s="68"/>
      <c r="E147" s="69"/>
      <c r="F147" s="70"/>
      <c r="G147" s="67"/>
      <c r="H147" s="71"/>
      <c r="I147" s="72"/>
      <c r="J147" s="72"/>
      <c r="K147" s="36"/>
      <c r="L147" s="79"/>
      <c r="M147" s="79"/>
      <c r="N147" s="74"/>
      <c r="O147" s="81" t="s">
        <v>1417</v>
      </c>
      <c r="P147" s="83">
        <v>42414.902754629627</v>
      </c>
      <c r="Q147" s="81" t="s">
        <v>1483</v>
      </c>
      <c r="R147" s="81"/>
      <c r="S147" s="81"/>
      <c r="T147" s="81" t="s">
        <v>1863</v>
      </c>
      <c r="U147" s="83">
        <v>42414.902754629627</v>
      </c>
      <c r="V147" s="84" t="s">
        <v>2107</v>
      </c>
      <c r="W147" s="81"/>
      <c r="X147" s="81"/>
      <c r="Y147" s="87" t="s">
        <v>3437</v>
      </c>
      <c r="Z147" s="81"/>
    </row>
    <row r="148" spans="1:26" x14ac:dyDescent="0.25">
      <c r="A148" s="66" t="s">
        <v>316</v>
      </c>
      <c r="B148" s="66" t="s">
        <v>773</v>
      </c>
      <c r="C148" s="67"/>
      <c r="D148" s="68"/>
      <c r="E148" s="69"/>
      <c r="F148" s="70"/>
      <c r="G148" s="67"/>
      <c r="H148" s="71"/>
      <c r="I148" s="72"/>
      <c r="J148" s="72"/>
      <c r="K148" s="36"/>
      <c r="L148" s="79"/>
      <c r="M148" s="79"/>
      <c r="N148" s="74"/>
      <c r="O148" s="81" t="s">
        <v>1417</v>
      </c>
      <c r="P148" s="83">
        <v>42414.954456018517</v>
      </c>
      <c r="Q148" s="81" t="s">
        <v>1484</v>
      </c>
      <c r="R148" s="84" t="s">
        <v>1752</v>
      </c>
      <c r="S148" s="81" t="s">
        <v>1810</v>
      </c>
      <c r="T148" s="81" t="s">
        <v>1864</v>
      </c>
      <c r="U148" s="83">
        <v>42414.954456018517</v>
      </c>
      <c r="V148" s="84" t="s">
        <v>2108</v>
      </c>
      <c r="W148" s="81"/>
      <c r="X148" s="81"/>
      <c r="Y148" s="87" t="s">
        <v>3438</v>
      </c>
      <c r="Z148" s="81"/>
    </row>
    <row r="149" spans="1:26" x14ac:dyDescent="0.25">
      <c r="A149" s="66" t="s">
        <v>317</v>
      </c>
      <c r="B149" s="66" t="s">
        <v>773</v>
      </c>
      <c r="C149" s="67"/>
      <c r="D149" s="68"/>
      <c r="E149" s="69"/>
      <c r="F149" s="70"/>
      <c r="G149" s="67"/>
      <c r="H149" s="71"/>
      <c r="I149" s="72"/>
      <c r="J149" s="72"/>
      <c r="K149" s="36"/>
      <c r="L149" s="79"/>
      <c r="M149" s="79"/>
      <c r="N149" s="74"/>
      <c r="O149" s="81" t="s">
        <v>1417</v>
      </c>
      <c r="P149" s="83">
        <v>42414.960949074077</v>
      </c>
      <c r="Q149" s="81" t="s">
        <v>1484</v>
      </c>
      <c r="R149" s="84" t="s">
        <v>1752</v>
      </c>
      <c r="S149" s="81" t="s">
        <v>1810</v>
      </c>
      <c r="T149" s="81" t="s">
        <v>1864</v>
      </c>
      <c r="U149" s="83">
        <v>42414.960949074077</v>
      </c>
      <c r="V149" s="84" t="s">
        <v>2109</v>
      </c>
      <c r="W149" s="81"/>
      <c r="X149" s="81"/>
      <c r="Y149" s="87" t="s">
        <v>3439</v>
      </c>
      <c r="Z149" s="81"/>
    </row>
    <row r="150" spans="1:26" x14ac:dyDescent="0.25">
      <c r="A150" s="66" t="s">
        <v>318</v>
      </c>
      <c r="B150" s="66" t="s">
        <v>773</v>
      </c>
      <c r="C150" s="67"/>
      <c r="D150" s="68"/>
      <c r="E150" s="69"/>
      <c r="F150" s="70"/>
      <c r="G150" s="67"/>
      <c r="H150" s="71"/>
      <c r="I150" s="72"/>
      <c r="J150" s="72"/>
      <c r="K150" s="36"/>
      <c r="L150" s="79"/>
      <c r="M150" s="79"/>
      <c r="N150" s="74"/>
      <c r="O150" s="81" t="s">
        <v>1417</v>
      </c>
      <c r="P150" s="83">
        <v>42414.966087962966</v>
      </c>
      <c r="Q150" s="81" t="s">
        <v>1484</v>
      </c>
      <c r="R150" s="84" t="s">
        <v>1752</v>
      </c>
      <c r="S150" s="81" t="s">
        <v>1810</v>
      </c>
      <c r="T150" s="81" t="s">
        <v>1864</v>
      </c>
      <c r="U150" s="83">
        <v>42414.966087962966</v>
      </c>
      <c r="V150" s="84" t="s">
        <v>2110</v>
      </c>
      <c r="W150" s="81"/>
      <c r="X150" s="81"/>
      <c r="Y150" s="87" t="s">
        <v>3440</v>
      </c>
      <c r="Z150" s="81"/>
    </row>
    <row r="151" spans="1:26" x14ac:dyDescent="0.25">
      <c r="A151" s="66" t="s">
        <v>319</v>
      </c>
      <c r="B151" s="66" t="s">
        <v>773</v>
      </c>
      <c r="C151" s="67"/>
      <c r="D151" s="68"/>
      <c r="E151" s="69"/>
      <c r="F151" s="70"/>
      <c r="G151" s="67"/>
      <c r="H151" s="71"/>
      <c r="I151" s="72"/>
      <c r="J151" s="72"/>
      <c r="K151" s="36"/>
      <c r="L151" s="79"/>
      <c r="M151" s="79"/>
      <c r="N151" s="74"/>
      <c r="O151" s="81" t="s">
        <v>1417</v>
      </c>
      <c r="P151" s="83">
        <v>42415.0234375</v>
      </c>
      <c r="Q151" s="81" t="s">
        <v>1484</v>
      </c>
      <c r="R151" s="84" t="s">
        <v>1752</v>
      </c>
      <c r="S151" s="81" t="s">
        <v>1810</v>
      </c>
      <c r="T151" s="81" t="s">
        <v>1864</v>
      </c>
      <c r="U151" s="83">
        <v>42415.0234375</v>
      </c>
      <c r="V151" s="84" t="s">
        <v>2111</v>
      </c>
      <c r="W151" s="81"/>
      <c r="X151" s="81"/>
      <c r="Y151" s="87" t="s">
        <v>3441</v>
      </c>
      <c r="Z151" s="81"/>
    </row>
    <row r="152" spans="1:26" x14ac:dyDescent="0.25">
      <c r="A152" s="66" t="s">
        <v>320</v>
      </c>
      <c r="B152" s="66" t="s">
        <v>357</v>
      </c>
      <c r="C152" s="67"/>
      <c r="D152" s="68"/>
      <c r="E152" s="69"/>
      <c r="F152" s="70"/>
      <c r="G152" s="67"/>
      <c r="H152" s="71"/>
      <c r="I152" s="72"/>
      <c r="J152" s="72"/>
      <c r="K152" s="36"/>
      <c r="L152" s="79"/>
      <c r="M152" s="79"/>
      <c r="N152" s="74"/>
      <c r="O152" s="81" t="s">
        <v>1417</v>
      </c>
      <c r="P152" s="83">
        <v>42415.263067129628</v>
      </c>
      <c r="Q152" s="81" t="s">
        <v>1485</v>
      </c>
      <c r="R152" s="81"/>
      <c r="S152" s="81"/>
      <c r="T152" s="81" t="s">
        <v>1831</v>
      </c>
      <c r="U152" s="83">
        <v>42415.263067129628</v>
      </c>
      <c r="V152" s="84" t="s">
        <v>2112</v>
      </c>
      <c r="W152" s="81"/>
      <c r="X152" s="81"/>
      <c r="Y152" s="87" t="s">
        <v>3442</v>
      </c>
      <c r="Z152" s="81"/>
    </row>
    <row r="153" spans="1:26" x14ac:dyDescent="0.25">
      <c r="A153" s="66" t="s">
        <v>321</v>
      </c>
      <c r="B153" s="66" t="s">
        <v>357</v>
      </c>
      <c r="C153" s="67"/>
      <c r="D153" s="68"/>
      <c r="E153" s="69"/>
      <c r="F153" s="70"/>
      <c r="G153" s="67"/>
      <c r="H153" s="71"/>
      <c r="I153" s="72"/>
      <c r="J153" s="72"/>
      <c r="K153" s="36"/>
      <c r="L153" s="79"/>
      <c r="M153" s="79"/>
      <c r="N153" s="74"/>
      <c r="O153" s="81" t="s">
        <v>1417</v>
      </c>
      <c r="P153" s="83">
        <v>42415.277372685188</v>
      </c>
      <c r="Q153" s="81" t="s">
        <v>1485</v>
      </c>
      <c r="R153" s="81"/>
      <c r="S153" s="81"/>
      <c r="T153" s="81" t="s">
        <v>1831</v>
      </c>
      <c r="U153" s="83">
        <v>42415.277372685188</v>
      </c>
      <c r="V153" s="84" t="s">
        <v>2113</v>
      </c>
      <c r="W153" s="81"/>
      <c r="X153" s="81"/>
      <c r="Y153" s="87" t="s">
        <v>3443</v>
      </c>
      <c r="Z153" s="81"/>
    </row>
    <row r="154" spans="1:26" x14ac:dyDescent="0.25">
      <c r="A154" s="66" t="s">
        <v>322</v>
      </c>
      <c r="B154" s="66" t="s">
        <v>322</v>
      </c>
      <c r="C154" s="67"/>
      <c r="D154" s="68"/>
      <c r="E154" s="69"/>
      <c r="F154" s="70"/>
      <c r="G154" s="67"/>
      <c r="H154" s="71"/>
      <c r="I154" s="72"/>
      <c r="J154" s="72"/>
      <c r="K154" s="36"/>
      <c r="L154" s="79"/>
      <c r="M154" s="79"/>
      <c r="N154" s="74"/>
      <c r="O154" s="81" t="s">
        <v>179</v>
      </c>
      <c r="P154" s="83">
        <v>42415.318449074075</v>
      </c>
      <c r="Q154" s="81" t="s">
        <v>1486</v>
      </c>
      <c r="R154" s="81"/>
      <c r="S154" s="81"/>
      <c r="T154" s="81" t="s">
        <v>1865</v>
      </c>
      <c r="U154" s="83">
        <v>42415.318449074075</v>
      </c>
      <c r="V154" s="84" t="s">
        <v>2114</v>
      </c>
      <c r="W154" s="81"/>
      <c r="X154" s="81"/>
      <c r="Y154" s="87" t="s">
        <v>3444</v>
      </c>
      <c r="Z154" s="81"/>
    </row>
    <row r="155" spans="1:26" x14ac:dyDescent="0.25">
      <c r="A155" s="66" t="s">
        <v>323</v>
      </c>
      <c r="B155" s="66" t="s">
        <v>357</v>
      </c>
      <c r="C155" s="67"/>
      <c r="D155" s="68"/>
      <c r="E155" s="69"/>
      <c r="F155" s="70"/>
      <c r="G155" s="67"/>
      <c r="H155" s="71"/>
      <c r="I155" s="72"/>
      <c r="J155" s="72"/>
      <c r="K155" s="36"/>
      <c r="L155" s="79"/>
      <c r="M155" s="79"/>
      <c r="N155" s="74"/>
      <c r="O155" s="81" t="s">
        <v>1417</v>
      </c>
      <c r="P155" s="83">
        <v>42415.381504629629</v>
      </c>
      <c r="Q155" s="81" t="s">
        <v>1485</v>
      </c>
      <c r="R155" s="81"/>
      <c r="S155" s="81"/>
      <c r="T155" s="81" t="s">
        <v>1831</v>
      </c>
      <c r="U155" s="83">
        <v>42415.381504629629</v>
      </c>
      <c r="V155" s="84" t="s">
        <v>2115</v>
      </c>
      <c r="W155" s="81"/>
      <c r="X155" s="81"/>
      <c r="Y155" s="87" t="s">
        <v>3445</v>
      </c>
      <c r="Z155" s="81"/>
    </row>
    <row r="156" spans="1:26" x14ac:dyDescent="0.25">
      <c r="A156" s="66" t="s">
        <v>324</v>
      </c>
      <c r="B156" s="66" t="s">
        <v>773</v>
      </c>
      <c r="C156" s="67"/>
      <c r="D156" s="68"/>
      <c r="E156" s="69"/>
      <c r="F156" s="70"/>
      <c r="G156" s="67"/>
      <c r="H156" s="71"/>
      <c r="I156" s="72"/>
      <c r="J156" s="72"/>
      <c r="K156" s="36"/>
      <c r="L156" s="79"/>
      <c r="M156" s="79"/>
      <c r="N156" s="74"/>
      <c r="O156" s="81" t="s">
        <v>1417</v>
      </c>
      <c r="P156" s="83">
        <v>42415.383900462963</v>
      </c>
      <c r="Q156" s="81" t="s">
        <v>1484</v>
      </c>
      <c r="R156" s="84" t="s">
        <v>1752</v>
      </c>
      <c r="S156" s="81" t="s">
        <v>1810</v>
      </c>
      <c r="T156" s="81" t="s">
        <v>1864</v>
      </c>
      <c r="U156" s="83">
        <v>42415.383900462963</v>
      </c>
      <c r="V156" s="84" t="s">
        <v>2116</v>
      </c>
      <c r="W156" s="81"/>
      <c r="X156" s="81"/>
      <c r="Y156" s="87" t="s">
        <v>3446</v>
      </c>
      <c r="Z156" s="81"/>
    </row>
    <row r="157" spans="1:26" x14ac:dyDescent="0.25">
      <c r="A157" s="66" t="s">
        <v>325</v>
      </c>
      <c r="B157" s="66" t="s">
        <v>773</v>
      </c>
      <c r="C157" s="67"/>
      <c r="D157" s="68"/>
      <c r="E157" s="69"/>
      <c r="F157" s="70"/>
      <c r="G157" s="67"/>
      <c r="H157" s="71"/>
      <c r="I157" s="72"/>
      <c r="J157" s="72"/>
      <c r="K157" s="36"/>
      <c r="L157" s="79"/>
      <c r="M157" s="79"/>
      <c r="N157" s="74"/>
      <c r="O157" s="81" t="s">
        <v>1417</v>
      </c>
      <c r="P157" s="83">
        <v>42415.425543981481</v>
      </c>
      <c r="Q157" s="81" t="s">
        <v>1484</v>
      </c>
      <c r="R157" s="84" t="s">
        <v>1752</v>
      </c>
      <c r="S157" s="81" t="s">
        <v>1810</v>
      </c>
      <c r="T157" s="81" t="s">
        <v>1864</v>
      </c>
      <c r="U157" s="83">
        <v>42415.425543981481</v>
      </c>
      <c r="V157" s="84" t="s">
        <v>2117</v>
      </c>
      <c r="W157" s="81"/>
      <c r="X157" s="81"/>
      <c r="Y157" s="87" t="s">
        <v>3447</v>
      </c>
      <c r="Z157" s="81"/>
    </row>
    <row r="158" spans="1:26" x14ac:dyDescent="0.25">
      <c r="A158" s="66" t="s">
        <v>326</v>
      </c>
      <c r="B158" s="66" t="s">
        <v>326</v>
      </c>
      <c r="C158" s="67"/>
      <c r="D158" s="68"/>
      <c r="E158" s="69"/>
      <c r="F158" s="70"/>
      <c r="G158" s="67"/>
      <c r="H158" s="71"/>
      <c r="I158" s="72"/>
      <c r="J158" s="72"/>
      <c r="K158" s="36"/>
      <c r="L158" s="79"/>
      <c r="M158" s="79"/>
      <c r="N158" s="74"/>
      <c r="O158" s="81" t="s">
        <v>179</v>
      </c>
      <c r="P158" s="83">
        <v>42415.439212962963</v>
      </c>
      <c r="Q158" s="81" t="s">
        <v>1487</v>
      </c>
      <c r="R158" s="81"/>
      <c r="S158" s="81"/>
      <c r="T158" s="81" t="s">
        <v>1866</v>
      </c>
      <c r="U158" s="83">
        <v>42415.439212962963</v>
      </c>
      <c r="V158" s="84" t="s">
        <v>2118</v>
      </c>
      <c r="W158" s="81"/>
      <c r="X158" s="81"/>
      <c r="Y158" s="87" t="s">
        <v>3448</v>
      </c>
      <c r="Z158" s="81"/>
    </row>
    <row r="159" spans="1:26" x14ac:dyDescent="0.25">
      <c r="A159" s="66" t="s">
        <v>327</v>
      </c>
      <c r="B159" s="66" t="s">
        <v>326</v>
      </c>
      <c r="C159" s="67"/>
      <c r="D159" s="68"/>
      <c r="E159" s="69"/>
      <c r="F159" s="70"/>
      <c r="G159" s="67"/>
      <c r="H159" s="71"/>
      <c r="I159" s="72"/>
      <c r="J159" s="72"/>
      <c r="K159" s="36"/>
      <c r="L159" s="79"/>
      <c r="M159" s="79"/>
      <c r="N159" s="74"/>
      <c r="O159" s="81" t="s">
        <v>1417</v>
      </c>
      <c r="P159" s="83">
        <v>42415.441724537035</v>
      </c>
      <c r="Q159" s="81" t="s">
        <v>1488</v>
      </c>
      <c r="R159" s="81"/>
      <c r="S159" s="81"/>
      <c r="T159" s="81" t="s">
        <v>1866</v>
      </c>
      <c r="U159" s="83">
        <v>42415.441724537035</v>
      </c>
      <c r="V159" s="84" t="s">
        <v>2119</v>
      </c>
      <c r="W159" s="81"/>
      <c r="X159" s="81"/>
      <c r="Y159" s="87" t="s">
        <v>3449</v>
      </c>
      <c r="Z159" s="81"/>
    </row>
    <row r="160" spans="1:26" x14ac:dyDescent="0.25">
      <c r="A160" s="66" t="s">
        <v>328</v>
      </c>
      <c r="B160" s="66" t="s">
        <v>357</v>
      </c>
      <c r="C160" s="67"/>
      <c r="D160" s="68"/>
      <c r="E160" s="69"/>
      <c r="F160" s="70"/>
      <c r="G160" s="67"/>
      <c r="H160" s="71"/>
      <c r="I160" s="72"/>
      <c r="J160" s="72"/>
      <c r="K160" s="36"/>
      <c r="L160" s="79"/>
      <c r="M160" s="79"/>
      <c r="N160" s="74"/>
      <c r="O160" s="81" t="s">
        <v>1417</v>
      </c>
      <c r="P160" s="83">
        <v>42415.522870370369</v>
      </c>
      <c r="Q160" s="81" t="s">
        <v>1485</v>
      </c>
      <c r="R160" s="81"/>
      <c r="S160" s="81"/>
      <c r="T160" s="81" t="s">
        <v>1831</v>
      </c>
      <c r="U160" s="83">
        <v>42415.522870370369</v>
      </c>
      <c r="V160" s="84" t="s">
        <v>2120</v>
      </c>
      <c r="W160" s="81"/>
      <c r="X160" s="81"/>
      <c r="Y160" s="87" t="s">
        <v>3450</v>
      </c>
      <c r="Z160" s="81"/>
    </row>
    <row r="161" spans="1:26" x14ac:dyDescent="0.25">
      <c r="A161" s="66" t="s">
        <v>329</v>
      </c>
      <c r="B161" s="66" t="s">
        <v>773</v>
      </c>
      <c r="C161" s="67"/>
      <c r="D161" s="68"/>
      <c r="E161" s="69"/>
      <c r="F161" s="70"/>
      <c r="G161" s="67"/>
      <c r="H161" s="71"/>
      <c r="I161" s="72"/>
      <c r="J161" s="72"/>
      <c r="K161" s="36"/>
      <c r="L161" s="79"/>
      <c r="M161" s="79"/>
      <c r="N161" s="74"/>
      <c r="O161" s="81" t="s">
        <v>1417</v>
      </c>
      <c r="P161" s="83">
        <v>42415.720185185186</v>
      </c>
      <c r="Q161" s="81" t="s">
        <v>1489</v>
      </c>
      <c r="R161" s="84" t="s">
        <v>1753</v>
      </c>
      <c r="S161" s="81" t="s">
        <v>1810</v>
      </c>
      <c r="T161" s="81" t="s">
        <v>1867</v>
      </c>
      <c r="U161" s="83">
        <v>42415.720185185186</v>
      </c>
      <c r="V161" s="84" t="s">
        <v>2121</v>
      </c>
      <c r="W161" s="81"/>
      <c r="X161" s="81"/>
      <c r="Y161" s="87" t="s">
        <v>3451</v>
      </c>
      <c r="Z161" s="81"/>
    </row>
    <row r="162" spans="1:26" x14ac:dyDescent="0.25">
      <c r="A162" s="66" t="s">
        <v>330</v>
      </c>
      <c r="B162" s="66" t="s">
        <v>1371</v>
      </c>
      <c r="C162" s="67"/>
      <c r="D162" s="68"/>
      <c r="E162" s="69"/>
      <c r="F162" s="70"/>
      <c r="G162" s="67"/>
      <c r="H162" s="71"/>
      <c r="I162" s="72"/>
      <c r="J162" s="72"/>
      <c r="K162" s="36"/>
      <c r="L162" s="79"/>
      <c r="M162" s="79"/>
      <c r="N162" s="74"/>
      <c r="O162" s="81" t="s">
        <v>1417</v>
      </c>
      <c r="P162" s="83">
        <v>42415.728680555556</v>
      </c>
      <c r="Q162" s="81" t="s">
        <v>1490</v>
      </c>
      <c r="R162" s="81"/>
      <c r="S162" s="81"/>
      <c r="T162" s="81" t="s">
        <v>1831</v>
      </c>
      <c r="U162" s="83">
        <v>42415.728680555556</v>
      </c>
      <c r="V162" s="84" t="s">
        <v>2122</v>
      </c>
      <c r="W162" s="81"/>
      <c r="X162" s="81"/>
      <c r="Y162" s="87" t="s">
        <v>3452</v>
      </c>
      <c r="Z162" s="87" t="s">
        <v>4629</v>
      </c>
    </row>
    <row r="163" spans="1:26" x14ac:dyDescent="0.25">
      <c r="A163" s="66" t="s">
        <v>330</v>
      </c>
      <c r="B163" s="66" t="s">
        <v>1372</v>
      </c>
      <c r="C163" s="67"/>
      <c r="D163" s="68"/>
      <c r="E163" s="69"/>
      <c r="F163" s="70"/>
      <c r="G163" s="67"/>
      <c r="H163" s="71"/>
      <c r="I163" s="72"/>
      <c r="J163" s="72"/>
      <c r="K163" s="36"/>
      <c r="L163" s="79"/>
      <c r="M163" s="79"/>
      <c r="N163" s="74"/>
      <c r="O163" s="81" t="s">
        <v>1418</v>
      </c>
      <c r="P163" s="83">
        <v>42415.728680555556</v>
      </c>
      <c r="Q163" s="81" t="s">
        <v>1490</v>
      </c>
      <c r="R163" s="81"/>
      <c r="S163" s="81"/>
      <c r="T163" s="81" t="s">
        <v>1831</v>
      </c>
      <c r="U163" s="83">
        <v>42415.728680555556</v>
      </c>
      <c r="V163" s="84" t="s">
        <v>2122</v>
      </c>
      <c r="W163" s="81"/>
      <c r="X163" s="81"/>
      <c r="Y163" s="87" t="s">
        <v>3452</v>
      </c>
      <c r="Z163" s="87" t="s">
        <v>4629</v>
      </c>
    </row>
    <row r="164" spans="1:26" x14ac:dyDescent="0.25">
      <c r="A164" s="66" t="s">
        <v>331</v>
      </c>
      <c r="B164" s="66" t="s">
        <v>331</v>
      </c>
      <c r="C164" s="67"/>
      <c r="D164" s="68"/>
      <c r="E164" s="69"/>
      <c r="F164" s="70"/>
      <c r="G164" s="67"/>
      <c r="H164" s="71"/>
      <c r="I164" s="72"/>
      <c r="J164" s="72"/>
      <c r="K164" s="36"/>
      <c r="L164" s="79"/>
      <c r="M164" s="79"/>
      <c r="N164" s="74"/>
      <c r="O164" s="81" t="s">
        <v>179</v>
      </c>
      <c r="P164" s="83">
        <v>42415.777118055557</v>
      </c>
      <c r="Q164" s="81" t="s">
        <v>1491</v>
      </c>
      <c r="R164" s="81"/>
      <c r="S164" s="81"/>
      <c r="T164" s="81" t="s">
        <v>1831</v>
      </c>
      <c r="U164" s="83">
        <v>42415.777118055557</v>
      </c>
      <c r="V164" s="84" t="s">
        <v>2123</v>
      </c>
      <c r="W164" s="81"/>
      <c r="X164" s="81"/>
      <c r="Y164" s="87" t="s">
        <v>3453</v>
      </c>
      <c r="Z164" s="81"/>
    </row>
    <row r="165" spans="1:26" x14ac:dyDescent="0.25">
      <c r="A165" s="66" t="s">
        <v>332</v>
      </c>
      <c r="B165" s="66" t="s">
        <v>332</v>
      </c>
      <c r="C165" s="67"/>
      <c r="D165" s="68"/>
      <c r="E165" s="69"/>
      <c r="F165" s="70"/>
      <c r="G165" s="67"/>
      <c r="H165" s="71"/>
      <c r="I165" s="72"/>
      <c r="J165" s="72"/>
      <c r="K165" s="36"/>
      <c r="L165" s="79"/>
      <c r="M165" s="79"/>
      <c r="N165" s="74"/>
      <c r="O165" s="81" t="s">
        <v>179</v>
      </c>
      <c r="P165" s="83">
        <v>42415.846377314818</v>
      </c>
      <c r="Q165" s="81" t="s">
        <v>1492</v>
      </c>
      <c r="R165" s="81"/>
      <c r="S165" s="81"/>
      <c r="T165" s="81" t="s">
        <v>1831</v>
      </c>
      <c r="U165" s="83">
        <v>42415.846377314818</v>
      </c>
      <c r="V165" s="84" t="s">
        <v>2124</v>
      </c>
      <c r="W165" s="81"/>
      <c r="X165" s="81"/>
      <c r="Y165" s="87" t="s">
        <v>3454</v>
      </c>
      <c r="Z165" s="81"/>
    </row>
    <row r="166" spans="1:26" x14ac:dyDescent="0.25">
      <c r="A166" s="66" t="s">
        <v>333</v>
      </c>
      <c r="B166" s="66" t="s">
        <v>773</v>
      </c>
      <c r="C166" s="67"/>
      <c r="D166" s="68"/>
      <c r="E166" s="69"/>
      <c r="F166" s="70"/>
      <c r="G166" s="67"/>
      <c r="H166" s="71"/>
      <c r="I166" s="72"/>
      <c r="J166" s="72"/>
      <c r="K166" s="36"/>
      <c r="L166" s="79"/>
      <c r="M166" s="79"/>
      <c r="N166" s="74"/>
      <c r="O166" s="81" t="s">
        <v>1417</v>
      </c>
      <c r="P166" s="83">
        <v>42415.851412037038</v>
      </c>
      <c r="Q166" s="81" t="s">
        <v>1489</v>
      </c>
      <c r="R166" s="84" t="s">
        <v>1753</v>
      </c>
      <c r="S166" s="81" t="s">
        <v>1810</v>
      </c>
      <c r="T166" s="81" t="s">
        <v>1867</v>
      </c>
      <c r="U166" s="83">
        <v>42415.851412037038</v>
      </c>
      <c r="V166" s="84" t="s">
        <v>2125</v>
      </c>
      <c r="W166" s="81"/>
      <c r="X166" s="81"/>
      <c r="Y166" s="87" t="s">
        <v>3455</v>
      </c>
      <c r="Z166" s="81"/>
    </row>
    <row r="167" spans="1:26" x14ac:dyDescent="0.25">
      <c r="A167" s="66" t="s">
        <v>334</v>
      </c>
      <c r="B167" s="66" t="s">
        <v>1373</v>
      </c>
      <c r="C167" s="67"/>
      <c r="D167" s="68"/>
      <c r="E167" s="69"/>
      <c r="F167" s="70"/>
      <c r="G167" s="67"/>
      <c r="H167" s="71"/>
      <c r="I167" s="72"/>
      <c r="J167" s="72"/>
      <c r="K167" s="36"/>
      <c r="L167" s="79"/>
      <c r="M167" s="79"/>
      <c r="N167" s="74"/>
      <c r="O167" s="81" t="s">
        <v>1417</v>
      </c>
      <c r="P167" s="83">
        <v>42415.857847222222</v>
      </c>
      <c r="Q167" s="81" t="s">
        <v>1493</v>
      </c>
      <c r="R167" s="84" t="s">
        <v>1754</v>
      </c>
      <c r="S167" s="81" t="s">
        <v>1801</v>
      </c>
      <c r="T167" s="81" t="s">
        <v>1868</v>
      </c>
      <c r="U167" s="83">
        <v>42415.857847222222</v>
      </c>
      <c r="V167" s="84" t="s">
        <v>2126</v>
      </c>
      <c r="W167" s="81"/>
      <c r="X167" s="81"/>
      <c r="Y167" s="87" t="s">
        <v>3456</v>
      </c>
      <c r="Z167" s="81"/>
    </row>
    <row r="168" spans="1:26" x14ac:dyDescent="0.25">
      <c r="A168" s="66" t="s">
        <v>334</v>
      </c>
      <c r="B168" s="66" t="s">
        <v>335</v>
      </c>
      <c r="C168" s="67"/>
      <c r="D168" s="68"/>
      <c r="E168" s="69"/>
      <c r="F168" s="70"/>
      <c r="G168" s="67"/>
      <c r="H168" s="71"/>
      <c r="I168" s="72"/>
      <c r="J168" s="72"/>
      <c r="K168" s="36"/>
      <c r="L168" s="79"/>
      <c r="M168" s="79"/>
      <c r="N168" s="74"/>
      <c r="O168" s="81" t="s">
        <v>1417</v>
      </c>
      <c r="P168" s="83">
        <v>42415.857847222222</v>
      </c>
      <c r="Q168" s="81" t="s">
        <v>1493</v>
      </c>
      <c r="R168" s="84" t="s">
        <v>1754</v>
      </c>
      <c r="S168" s="81" t="s">
        <v>1801</v>
      </c>
      <c r="T168" s="81" t="s">
        <v>1868</v>
      </c>
      <c r="U168" s="83">
        <v>42415.857847222222</v>
      </c>
      <c r="V168" s="84" t="s">
        <v>2126</v>
      </c>
      <c r="W168" s="81"/>
      <c r="X168" s="81"/>
      <c r="Y168" s="87" t="s">
        <v>3456</v>
      </c>
      <c r="Z168" s="81"/>
    </row>
    <row r="169" spans="1:26" x14ac:dyDescent="0.25">
      <c r="A169" s="66" t="s">
        <v>335</v>
      </c>
      <c r="B169" s="66" t="s">
        <v>1373</v>
      </c>
      <c r="C169" s="67"/>
      <c r="D169" s="68"/>
      <c r="E169" s="69"/>
      <c r="F169" s="70"/>
      <c r="G169" s="67"/>
      <c r="H169" s="71"/>
      <c r="I169" s="72"/>
      <c r="J169" s="72"/>
      <c r="K169" s="36"/>
      <c r="L169" s="79"/>
      <c r="M169" s="79"/>
      <c r="N169" s="74"/>
      <c r="O169" s="81" t="s">
        <v>1418</v>
      </c>
      <c r="P169" s="83">
        <v>42415.777581018519</v>
      </c>
      <c r="Q169" s="81" t="s">
        <v>1494</v>
      </c>
      <c r="R169" s="84" t="s">
        <v>1754</v>
      </c>
      <c r="S169" s="81" t="s">
        <v>1801</v>
      </c>
      <c r="T169" s="81" t="s">
        <v>1868</v>
      </c>
      <c r="U169" s="83">
        <v>42415.777581018519</v>
      </c>
      <c r="V169" s="84" t="s">
        <v>2127</v>
      </c>
      <c r="W169" s="81"/>
      <c r="X169" s="81"/>
      <c r="Y169" s="87" t="s">
        <v>3457</v>
      </c>
      <c r="Z169" s="87" t="s">
        <v>4630</v>
      </c>
    </row>
    <row r="170" spans="1:26" x14ac:dyDescent="0.25">
      <c r="A170" s="66" t="s">
        <v>335</v>
      </c>
      <c r="B170" s="66" t="s">
        <v>335</v>
      </c>
      <c r="C170" s="67"/>
      <c r="D170" s="68"/>
      <c r="E170" s="69"/>
      <c r="F170" s="70"/>
      <c r="G170" s="67"/>
      <c r="H170" s="71"/>
      <c r="I170" s="72"/>
      <c r="J170" s="72"/>
      <c r="K170" s="36"/>
      <c r="L170" s="79"/>
      <c r="M170" s="79"/>
      <c r="N170" s="74"/>
      <c r="O170" s="81" t="s">
        <v>179</v>
      </c>
      <c r="P170" s="83">
        <v>42415.9059375</v>
      </c>
      <c r="Q170" s="81" t="s">
        <v>1495</v>
      </c>
      <c r="R170" s="84" t="s">
        <v>1755</v>
      </c>
      <c r="S170" s="81" t="s">
        <v>1801</v>
      </c>
      <c r="T170" s="81" t="s">
        <v>1869</v>
      </c>
      <c r="U170" s="83">
        <v>42415.9059375</v>
      </c>
      <c r="V170" s="84" t="s">
        <v>2128</v>
      </c>
      <c r="W170" s="81"/>
      <c r="X170" s="81"/>
      <c r="Y170" s="87" t="s">
        <v>3458</v>
      </c>
      <c r="Z170" s="87" t="s">
        <v>4631</v>
      </c>
    </row>
    <row r="171" spans="1:26" x14ac:dyDescent="0.25">
      <c r="A171" s="66" t="s">
        <v>336</v>
      </c>
      <c r="B171" s="66" t="s">
        <v>1374</v>
      </c>
      <c r="C171" s="67"/>
      <c r="D171" s="68"/>
      <c r="E171" s="69"/>
      <c r="F171" s="70"/>
      <c r="G171" s="67"/>
      <c r="H171" s="71"/>
      <c r="I171" s="72"/>
      <c r="J171" s="72"/>
      <c r="K171" s="36"/>
      <c r="L171" s="79"/>
      <c r="M171" s="79"/>
      <c r="N171" s="74"/>
      <c r="O171" s="81" t="s">
        <v>1417</v>
      </c>
      <c r="P171" s="83">
        <v>42415.951203703706</v>
      </c>
      <c r="Q171" s="81" t="s">
        <v>1496</v>
      </c>
      <c r="R171" s="81"/>
      <c r="S171" s="81"/>
      <c r="T171" s="81" t="s">
        <v>1831</v>
      </c>
      <c r="U171" s="83">
        <v>42415.951203703706</v>
      </c>
      <c r="V171" s="84" t="s">
        <v>2129</v>
      </c>
      <c r="W171" s="81"/>
      <c r="X171" s="81"/>
      <c r="Y171" s="87" t="s">
        <v>3459</v>
      </c>
      <c r="Z171" s="81"/>
    </row>
    <row r="172" spans="1:26" x14ac:dyDescent="0.25">
      <c r="A172" s="66" t="s">
        <v>337</v>
      </c>
      <c r="B172" s="66" t="s">
        <v>337</v>
      </c>
      <c r="C172" s="67"/>
      <c r="D172" s="68"/>
      <c r="E172" s="69"/>
      <c r="F172" s="70"/>
      <c r="G172" s="67"/>
      <c r="H172" s="71"/>
      <c r="I172" s="72"/>
      <c r="J172" s="72"/>
      <c r="K172" s="36"/>
      <c r="L172" s="79"/>
      <c r="M172" s="79"/>
      <c r="N172" s="74"/>
      <c r="O172" s="81" t="s">
        <v>179</v>
      </c>
      <c r="P172" s="83">
        <v>42416.241307870368</v>
      </c>
      <c r="Q172" s="81" t="s">
        <v>1497</v>
      </c>
      <c r="R172" s="81"/>
      <c r="S172" s="81"/>
      <c r="T172" s="81" t="s">
        <v>1870</v>
      </c>
      <c r="U172" s="83">
        <v>42416.241307870368</v>
      </c>
      <c r="V172" s="84" t="s">
        <v>2130</v>
      </c>
      <c r="W172" s="81"/>
      <c r="X172" s="81"/>
      <c r="Y172" s="87" t="s">
        <v>3460</v>
      </c>
      <c r="Z172" s="81"/>
    </row>
    <row r="173" spans="1:26" x14ac:dyDescent="0.25">
      <c r="A173" s="66" t="s">
        <v>338</v>
      </c>
      <c r="B173" s="66" t="s">
        <v>1375</v>
      </c>
      <c r="C173" s="67"/>
      <c r="D173" s="68"/>
      <c r="E173" s="69"/>
      <c r="F173" s="70"/>
      <c r="G173" s="67"/>
      <c r="H173" s="71"/>
      <c r="I173" s="72"/>
      <c r="J173" s="72"/>
      <c r="K173" s="36"/>
      <c r="L173" s="79"/>
      <c r="M173" s="79"/>
      <c r="N173" s="74"/>
      <c r="O173" s="81" t="s">
        <v>1417</v>
      </c>
      <c r="P173" s="83">
        <v>42416.278449074074</v>
      </c>
      <c r="Q173" s="81" t="s">
        <v>1498</v>
      </c>
      <c r="R173" s="81"/>
      <c r="S173" s="81"/>
      <c r="T173" s="81" t="s">
        <v>1871</v>
      </c>
      <c r="U173" s="83">
        <v>42416.278449074074</v>
      </c>
      <c r="V173" s="84" t="s">
        <v>2131</v>
      </c>
      <c r="W173" s="81"/>
      <c r="X173" s="81"/>
      <c r="Y173" s="87" t="s">
        <v>3461</v>
      </c>
      <c r="Z173" s="81"/>
    </row>
    <row r="174" spans="1:26" x14ac:dyDescent="0.25">
      <c r="A174" s="66" t="s">
        <v>339</v>
      </c>
      <c r="B174" s="66" t="s">
        <v>339</v>
      </c>
      <c r="C174" s="67"/>
      <c r="D174" s="68"/>
      <c r="E174" s="69"/>
      <c r="F174" s="70"/>
      <c r="G174" s="67"/>
      <c r="H174" s="71"/>
      <c r="I174" s="72"/>
      <c r="J174" s="72"/>
      <c r="K174" s="36"/>
      <c r="L174" s="79"/>
      <c r="M174" s="79"/>
      <c r="N174" s="74"/>
      <c r="O174" s="81" t="s">
        <v>179</v>
      </c>
      <c r="P174" s="83">
        <v>42416.31046296296</v>
      </c>
      <c r="Q174" s="81" t="s">
        <v>1499</v>
      </c>
      <c r="R174" s="84" t="s">
        <v>1756</v>
      </c>
      <c r="S174" s="81" t="s">
        <v>1801</v>
      </c>
      <c r="T174" s="81" t="s">
        <v>1872</v>
      </c>
      <c r="U174" s="83">
        <v>42416.31046296296</v>
      </c>
      <c r="V174" s="84" t="s">
        <v>2132</v>
      </c>
      <c r="W174" s="81"/>
      <c r="X174" s="81"/>
      <c r="Y174" s="87" t="s">
        <v>3462</v>
      </c>
      <c r="Z174" s="81"/>
    </row>
    <row r="175" spans="1:26" x14ac:dyDescent="0.25">
      <c r="A175" s="66" t="s">
        <v>340</v>
      </c>
      <c r="B175" s="66" t="s">
        <v>340</v>
      </c>
      <c r="C175" s="67"/>
      <c r="D175" s="68"/>
      <c r="E175" s="69"/>
      <c r="F175" s="70"/>
      <c r="G175" s="67"/>
      <c r="H175" s="71"/>
      <c r="I175" s="72"/>
      <c r="J175" s="72"/>
      <c r="K175" s="36"/>
      <c r="L175" s="79"/>
      <c r="M175" s="79"/>
      <c r="N175" s="74"/>
      <c r="O175" s="81" t="s">
        <v>179</v>
      </c>
      <c r="P175" s="83">
        <v>42416.559328703705</v>
      </c>
      <c r="Q175" s="81" t="s">
        <v>1500</v>
      </c>
      <c r="R175" s="84" t="s">
        <v>1757</v>
      </c>
      <c r="S175" s="81" t="s">
        <v>1801</v>
      </c>
      <c r="T175" s="81" t="s">
        <v>1873</v>
      </c>
      <c r="U175" s="83">
        <v>42416.559328703705</v>
      </c>
      <c r="V175" s="84" t="s">
        <v>2133</v>
      </c>
      <c r="W175" s="81"/>
      <c r="X175" s="81"/>
      <c r="Y175" s="87" t="s">
        <v>3463</v>
      </c>
      <c r="Z175" s="81"/>
    </row>
    <row r="176" spans="1:26" x14ac:dyDescent="0.25">
      <c r="A176" s="66" t="s">
        <v>341</v>
      </c>
      <c r="B176" s="66" t="s">
        <v>341</v>
      </c>
      <c r="C176" s="67"/>
      <c r="D176" s="68"/>
      <c r="E176" s="69"/>
      <c r="F176" s="70"/>
      <c r="G176" s="67"/>
      <c r="H176" s="71"/>
      <c r="I176" s="72"/>
      <c r="J176" s="72"/>
      <c r="K176" s="36"/>
      <c r="L176" s="79"/>
      <c r="M176" s="79"/>
      <c r="N176" s="74"/>
      <c r="O176" s="81" t="s">
        <v>179</v>
      </c>
      <c r="P176" s="83">
        <v>42416.516053240739</v>
      </c>
      <c r="Q176" s="81" t="s">
        <v>1501</v>
      </c>
      <c r="R176" s="81"/>
      <c r="S176" s="81"/>
      <c r="T176" s="81" t="s">
        <v>1831</v>
      </c>
      <c r="U176" s="83">
        <v>42416.516053240739</v>
      </c>
      <c r="V176" s="84" t="s">
        <v>2134</v>
      </c>
      <c r="W176" s="81"/>
      <c r="X176" s="81"/>
      <c r="Y176" s="87" t="s">
        <v>3464</v>
      </c>
      <c r="Z176" s="81"/>
    </row>
    <row r="177" spans="1:26" x14ac:dyDescent="0.25">
      <c r="A177" s="66" t="s">
        <v>341</v>
      </c>
      <c r="B177" s="66" t="s">
        <v>341</v>
      </c>
      <c r="C177" s="67"/>
      <c r="D177" s="68"/>
      <c r="E177" s="69"/>
      <c r="F177" s="70"/>
      <c r="G177" s="67"/>
      <c r="H177" s="71"/>
      <c r="I177" s="72"/>
      <c r="J177" s="72"/>
      <c r="K177" s="36"/>
      <c r="L177" s="79"/>
      <c r="M177" s="79"/>
      <c r="N177" s="74"/>
      <c r="O177" s="81" t="s">
        <v>179</v>
      </c>
      <c r="P177" s="83">
        <v>42416.623344907406</v>
      </c>
      <c r="Q177" s="81" t="s">
        <v>1502</v>
      </c>
      <c r="R177" s="84" t="s">
        <v>1758</v>
      </c>
      <c r="S177" s="81" t="s">
        <v>1804</v>
      </c>
      <c r="T177" s="81" t="s">
        <v>1831</v>
      </c>
      <c r="U177" s="83">
        <v>42416.623344907406</v>
      </c>
      <c r="V177" s="84" t="s">
        <v>2135</v>
      </c>
      <c r="W177" s="81"/>
      <c r="X177" s="81"/>
      <c r="Y177" s="87" t="s">
        <v>3465</v>
      </c>
      <c r="Z177" s="81"/>
    </row>
    <row r="178" spans="1:26" x14ac:dyDescent="0.25">
      <c r="A178" s="66" t="s">
        <v>342</v>
      </c>
      <c r="B178" s="66" t="s">
        <v>773</v>
      </c>
      <c r="C178" s="67"/>
      <c r="D178" s="68"/>
      <c r="E178" s="69"/>
      <c r="F178" s="70"/>
      <c r="G178" s="67"/>
      <c r="H178" s="71"/>
      <c r="I178" s="72"/>
      <c r="J178" s="72"/>
      <c r="K178" s="36"/>
      <c r="L178" s="79"/>
      <c r="M178" s="79"/>
      <c r="N178" s="74"/>
      <c r="O178" s="81" t="s">
        <v>1417</v>
      </c>
      <c r="P178" s="83">
        <v>42416.694537037038</v>
      </c>
      <c r="Q178" s="81" t="s">
        <v>1503</v>
      </c>
      <c r="R178" s="84" t="s">
        <v>1759</v>
      </c>
      <c r="S178" s="81" t="s">
        <v>1810</v>
      </c>
      <c r="T178" s="81" t="s">
        <v>1874</v>
      </c>
      <c r="U178" s="83">
        <v>42416.694537037038</v>
      </c>
      <c r="V178" s="84" t="s">
        <v>2136</v>
      </c>
      <c r="W178" s="81"/>
      <c r="X178" s="81"/>
      <c r="Y178" s="87" t="s">
        <v>3466</v>
      </c>
      <c r="Z178" s="81"/>
    </row>
    <row r="179" spans="1:26" x14ac:dyDescent="0.25">
      <c r="A179" s="66" t="s">
        <v>343</v>
      </c>
      <c r="B179" s="66" t="s">
        <v>773</v>
      </c>
      <c r="C179" s="67"/>
      <c r="D179" s="68"/>
      <c r="E179" s="69"/>
      <c r="F179" s="70"/>
      <c r="G179" s="67"/>
      <c r="H179" s="71"/>
      <c r="I179" s="72"/>
      <c r="J179" s="72"/>
      <c r="K179" s="36"/>
      <c r="L179" s="79"/>
      <c r="M179" s="79"/>
      <c r="N179" s="74"/>
      <c r="O179" s="81" t="s">
        <v>1417</v>
      </c>
      <c r="P179" s="83">
        <v>42416.706631944442</v>
      </c>
      <c r="Q179" s="81" t="s">
        <v>1504</v>
      </c>
      <c r="R179" s="84" t="s">
        <v>1760</v>
      </c>
      <c r="S179" s="81" t="s">
        <v>1810</v>
      </c>
      <c r="T179" s="81" t="s">
        <v>1875</v>
      </c>
      <c r="U179" s="83">
        <v>42416.706631944442</v>
      </c>
      <c r="V179" s="84" t="s">
        <v>2137</v>
      </c>
      <c r="W179" s="81"/>
      <c r="X179" s="81"/>
      <c r="Y179" s="87" t="s">
        <v>3467</v>
      </c>
      <c r="Z179" s="81"/>
    </row>
    <row r="180" spans="1:26" x14ac:dyDescent="0.25">
      <c r="A180" s="66" t="s">
        <v>344</v>
      </c>
      <c r="B180" s="66" t="s">
        <v>773</v>
      </c>
      <c r="C180" s="67"/>
      <c r="D180" s="68"/>
      <c r="E180" s="69"/>
      <c r="F180" s="70"/>
      <c r="G180" s="67"/>
      <c r="H180" s="71"/>
      <c r="I180" s="72"/>
      <c r="J180" s="72"/>
      <c r="K180" s="36"/>
      <c r="L180" s="79"/>
      <c r="M180" s="79"/>
      <c r="N180" s="74"/>
      <c r="O180" s="81" t="s">
        <v>1417</v>
      </c>
      <c r="P180" s="83">
        <v>42416.707349537035</v>
      </c>
      <c r="Q180" s="81" t="s">
        <v>1504</v>
      </c>
      <c r="R180" s="84" t="s">
        <v>1760</v>
      </c>
      <c r="S180" s="81" t="s">
        <v>1810</v>
      </c>
      <c r="T180" s="81" t="s">
        <v>1875</v>
      </c>
      <c r="U180" s="83">
        <v>42416.707349537035</v>
      </c>
      <c r="V180" s="84" t="s">
        <v>2138</v>
      </c>
      <c r="W180" s="81"/>
      <c r="X180" s="81"/>
      <c r="Y180" s="87" t="s">
        <v>3468</v>
      </c>
      <c r="Z180" s="81"/>
    </row>
    <row r="181" spans="1:26" x14ac:dyDescent="0.25">
      <c r="A181" s="66" t="s">
        <v>345</v>
      </c>
      <c r="B181" s="66" t="s">
        <v>773</v>
      </c>
      <c r="C181" s="67"/>
      <c r="D181" s="68"/>
      <c r="E181" s="69"/>
      <c r="F181" s="70"/>
      <c r="G181" s="67"/>
      <c r="H181" s="71"/>
      <c r="I181" s="72"/>
      <c r="J181" s="72"/>
      <c r="K181" s="36"/>
      <c r="L181" s="79"/>
      <c r="M181" s="79"/>
      <c r="N181" s="74"/>
      <c r="O181" s="81" t="s">
        <v>1417</v>
      </c>
      <c r="P181" s="83">
        <v>42416.708229166667</v>
      </c>
      <c r="Q181" s="81" t="s">
        <v>1504</v>
      </c>
      <c r="R181" s="84" t="s">
        <v>1760</v>
      </c>
      <c r="S181" s="81" t="s">
        <v>1810</v>
      </c>
      <c r="T181" s="81" t="s">
        <v>1875</v>
      </c>
      <c r="U181" s="83">
        <v>42416.708229166667</v>
      </c>
      <c r="V181" s="84" t="s">
        <v>2139</v>
      </c>
      <c r="W181" s="81"/>
      <c r="X181" s="81"/>
      <c r="Y181" s="87" t="s">
        <v>3469</v>
      </c>
      <c r="Z181" s="81"/>
    </row>
    <row r="182" spans="1:26" x14ac:dyDescent="0.25">
      <c r="A182" s="66" t="s">
        <v>346</v>
      </c>
      <c r="B182" s="66" t="s">
        <v>773</v>
      </c>
      <c r="C182" s="67"/>
      <c r="D182" s="68"/>
      <c r="E182" s="69"/>
      <c r="F182" s="70"/>
      <c r="G182" s="67"/>
      <c r="H182" s="71"/>
      <c r="I182" s="72"/>
      <c r="J182" s="72"/>
      <c r="K182" s="36"/>
      <c r="L182" s="79"/>
      <c r="M182" s="79"/>
      <c r="N182" s="74"/>
      <c r="O182" s="81" t="s">
        <v>1417</v>
      </c>
      <c r="P182" s="83">
        <v>42416.708298611113</v>
      </c>
      <c r="Q182" s="81" t="s">
        <v>1504</v>
      </c>
      <c r="R182" s="84" t="s">
        <v>1760</v>
      </c>
      <c r="S182" s="81" t="s">
        <v>1810</v>
      </c>
      <c r="T182" s="81" t="s">
        <v>1875</v>
      </c>
      <c r="U182" s="83">
        <v>42416.708298611113</v>
      </c>
      <c r="V182" s="84" t="s">
        <v>2140</v>
      </c>
      <c r="W182" s="81"/>
      <c r="X182" s="81"/>
      <c r="Y182" s="87" t="s">
        <v>3470</v>
      </c>
      <c r="Z182" s="81"/>
    </row>
    <row r="183" spans="1:26" x14ac:dyDescent="0.25">
      <c r="A183" s="66" t="s">
        <v>347</v>
      </c>
      <c r="B183" s="66" t="s">
        <v>773</v>
      </c>
      <c r="C183" s="67"/>
      <c r="D183" s="68"/>
      <c r="E183" s="69"/>
      <c r="F183" s="70"/>
      <c r="G183" s="67"/>
      <c r="H183" s="71"/>
      <c r="I183" s="72"/>
      <c r="J183" s="72"/>
      <c r="K183" s="36"/>
      <c r="L183" s="79"/>
      <c r="M183" s="79"/>
      <c r="N183" s="74"/>
      <c r="O183" s="81" t="s">
        <v>1417</v>
      </c>
      <c r="P183" s="83">
        <v>42416.710324074076</v>
      </c>
      <c r="Q183" s="81" t="s">
        <v>1504</v>
      </c>
      <c r="R183" s="84" t="s">
        <v>1760</v>
      </c>
      <c r="S183" s="81" t="s">
        <v>1810</v>
      </c>
      <c r="T183" s="81" t="s">
        <v>1875</v>
      </c>
      <c r="U183" s="83">
        <v>42416.710324074076</v>
      </c>
      <c r="V183" s="84" t="s">
        <v>2141</v>
      </c>
      <c r="W183" s="81"/>
      <c r="X183" s="81"/>
      <c r="Y183" s="87" t="s">
        <v>3471</v>
      </c>
      <c r="Z183" s="81"/>
    </row>
    <row r="184" spans="1:26" x14ac:dyDescent="0.25">
      <c r="A184" s="66" t="s">
        <v>348</v>
      </c>
      <c r="B184" s="66" t="s">
        <v>773</v>
      </c>
      <c r="C184" s="67"/>
      <c r="D184" s="68"/>
      <c r="E184" s="69"/>
      <c r="F184" s="70"/>
      <c r="G184" s="67"/>
      <c r="H184" s="71"/>
      <c r="I184" s="72"/>
      <c r="J184" s="72"/>
      <c r="K184" s="36"/>
      <c r="L184" s="79"/>
      <c r="M184" s="79"/>
      <c r="N184" s="74"/>
      <c r="O184" s="81" t="s">
        <v>1417</v>
      </c>
      <c r="P184" s="83">
        <v>42416.720173611109</v>
      </c>
      <c r="Q184" s="81" t="s">
        <v>1503</v>
      </c>
      <c r="R184" s="84" t="s">
        <v>1759</v>
      </c>
      <c r="S184" s="81" t="s">
        <v>1810</v>
      </c>
      <c r="T184" s="81" t="s">
        <v>1874</v>
      </c>
      <c r="U184" s="83">
        <v>42416.720173611109</v>
      </c>
      <c r="V184" s="84" t="s">
        <v>2142</v>
      </c>
      <c r="W184" s="81"/>
      <c r="X184" s="81"/>
      <c r="Y184" s="87" t="s">
        <v>3472</v>
      </c>
      <c r="Z184" s="81"/>
    </row>
    <row r="185" spans="1:26" x14ac:dyDescent="0.25">
      <c r="A185" s="66" t="s">
        <v>349</v>
      </c>
      <c r="B185" s="66" t="s">
        <v>1376</v>
      </c>
      <c r="C185" s="67"/>
      <c r="D185" s="68"/>
      <c r="E185" s="69"/>
      <c r="F185" s="70"/>
      <c r="G185" s="67"/>
      <c r="H185" s="71"/>
      <c r="I185" s="72"/>
      <c r="J185" s="72"/>
      <c r="K185" s="36"/>
      <c r="L185" s="79"/>
      <c r="M185" s="79"/>
      <c r="N185" s="74"/>
      <c r="O185" s="81" t="s">
        <v>1417</v>
      </c>
      <c r="P185" s="83">
        <v>42416.740381944444</v>
      </c>
      <c r="Q185" s="81" t="s">
        <v>1505</v>
      </c>
      <c r="R185" s="81"/>
      <c r="S185" s="81"/>
      <c r="T185" s="81" t="s">
        <v>1831</v>
      </c>
      <c r="U185" s="83">
        <v>42416.740381944444</v>
      </c>
      <c r="V185" s="84" t="s">
        <v>2143</v>
      </c>
      <c r="W185" s="81"/>
      <c r="X185" s="81"/>
      <c r="Y185" s="87" t="s">
        <v>3473</v>
      </c>
      <c r="Z185" s="81"/>
    </row>
    <row r="186" spans="1:26" x14ac:dyDescent="0.25">
      <c r="A186" s="66" t="s">
        <v>350</v>
      </c>
      <c r="B186" s="66" t="s">
        <v>773</v>
      </c>
      <c r="C186" s="67"/>
      <c r="D186" s="68"/>
      <c r="E186" s="69"/>
      <c r="F186" s="70"/>
      <c r="G186" s="67"/>
      <c r="H186" s="71"/>
      <c r="I186" s="72"/>
      <c r="J186" s="72"/>
      <c r="K186" s="36"/>
      <c r="L186" s="79"/>
      <c r="M186" s="79"/>
      <c r="N186" s="74"/>
      <c r="O186" s="81" t="s">
        <v>1417</v>
      </c>
      <c r="P186" s="83">
        <v>42416.764016203706</v>
      </c>
      <c r="Q186" s="81" t="s">
        <v>1504</v>
      </c>
      <c r="R186" s="84" t="s">
        <v>1760</v>
      </c>
      <c r="S186" s="81" t="s">
        <v>1810</v>
      </c>
      <c r="T186" s="81" t="s">
        <v>1875</v>
      </c>
      <c r="U186" s="83">
        <v>42416.764016203706</v>
      </c>
      <c r="V186" s="84" t="s">
        <v>2144</v>
      </c>
      <c r="W186" s="81"/>
      <c r="X186" s="81"/>
      <c r="Y186" s="87" t="s">
        <v>3474</v>
      </c>
      <c r="Z186" s="81"/>
    </row>
    <row r="187" spans="1:26" x14ac:dyDescent="0.25">
      <c r="A187" s="66" t="s">
        <v>351</v>
      </c>
      <c r="B187" s="66" t="s">
        <v>664</v>
      </c>
      <c r="C187" s="67"/>
      <c r="D187" s="68"/>
      <c r="E187" s="69"/>
      <c r="F187" s="70"/>
      <c r="G187" s="67"/>
      <c r="H187" s="71"/>
      <c r="I187" s="72"/>
      <c r="J187" s="72"/>
      <c r="K187" s="36"/>
      <c r="L187" s="79"/>
      <c r="M187" s="79"/>
      <c r="N187" s="74"/>
      <c r="O187" s="81" t="s">
        <v>1417</v>
      </c>
      <c r="P187" s="83">
        <v>42416.807870370372</v>
      </c>
      <c r="Q187" s="81" t="s">
        <v>1506</v>
      </c>
      <c r="R187" s="84" t="s">
        <v>1761</v>
      </c>
      <c r="S187" s="81" t="s">
        <v>1811</v>
      </c>
      <c r="T187" s="81" t="s">
        <v>1876</v>
      </c>
      <c r="U187" s="83">
        <v>42416.807870370372</v>
      </c>
      <c r="V187" s="84" t="s">
        <v>2145</v>
      </c>
      <c r="W187" s="81"/>
      <c r="X187" s="81"/>
      <c r="Y187" s="87" t="s">
        <v>3475</v>
      </c>
      <c r="Z187" s="81"/>
    </row>
    <row r="188" spans="1:26" x14ac:dyDescent="0.25">
      <c r="A188" s="66" t="s">
        <v>352</v>
      </c>
      <c r="B188" s="66" t="s">
        <v>352</v>
      </c>
      <c r="C188" s="67"/>
      <c r="D188" s="68"/>
      <c r="E188" s="69"/>
      <c r="F188" s="70"/>
      <c r="G188" s="67"/>
      <c r="H188" s="71"/>
      <c r="I188" s="72"/>
      <c r="J188" s="72"/>
      <c r="K188" s="36"/>
      <c r="L188" s="79"/>
      <c r="M188" s="79"/>
      <c r="N188" s="74"/>
      <c r="O188" s="81" t="s">
        <v>179</v>
      </c>
      <c r="P188" s="83">
        <v>42415.723900462966</v>
      </c>
      <c r="Q188" s="81" t="s">
        <v>1507</v>
      </c>
      <c r="R188" s="84" t="s">
        <v>1762</v>
      </c>
      <c r="S188" s="81" t="s">
        <v>1812</v>
      </c>
      <c r="T188" s="81" t="s">
        <v>1877</v>
      </c>
      <c r="U188" s="83">
        <v>42415.723900462966</v>
      </c>
      <c r="V188" s="84" t="s">
        <v>2146</v>
      </c>
      <c r="W188" s="81"/>
      <c r="X188" s="81"/>
      <c r="Y188" s="87" t="s">
        <v>3476</v>
      </c>
      <c r="Z188" s="81"/>
    </row>
    <row r="189" spans="1:26" x14ac:dyDescent="0.25">
      <c r="A189" s="66" t="s">
        <v>352</v>
      </c>
      <c r="B189" s="66" t="s">
        <v>352</v>
      </c>
      <c r="C189" s="67"/>
      <c r="D189" s="68"/>
      <c r="E189" s="69"/>
      <c r="F189" s="70"/>
      <c r="G189" s="67"/>
      <c r="H189" s="71"/>
      <c r="I189" s="72"/>
      <c r="J189" s="72"/>
      <c r="K189" s="36"/>
      <c r="L189" s="79"/>
      <c r="M189" s="79"/>
      <c r="N189" s="74"/>
      <c r="O189" s="81" t="s">
        <v>179</v>
      </c>
      <c r="P189" s="83">
        <v>42415.727951388886</v>
      </c>
      <c r="Q189" s="81" t="s">
        <v>1508</v>
      </c>
      <c r="R189" s="84" t="s">
        <v>1763</v>
      </c>
      <c r="S189" s="81" t="s">
        <v>1813</v>
      </c>
      <c r="T189" s="81" t="s">
        <v>1878</v>
      </c>
      <c r="U189" s="83">
        <v>42415.727951388886</v>
      </c>
      <c r="V189" s="84" t="s">
        <v>2147</v>
      </c>
      <c r="W189" s="81"/>
      <c r="X189" s="81"/>
      <c r="Y189" s="87" t="s">
        <v>3477</v>
      </c>
      <c r="Z189" s="81"/>
    </row>
    <row r="190" spans="1:26" x14ac:dyDescent="0.25">
      <c r="A190" s="66" t="s">
        <v>352</v>
      </c>
      <c r="B190" s="66" t="s">
        <v>352</v>
      </c>
      <c r="C190" s="67"/>
      <c r="D190" s="68"/>
      <c r="E190" s="69"/>
      <c r="F190" s="70"/>
      <c r="G190" s="67"/>
      <c r="H190" s="71"/>
      <c r="I190" s="72"/>
      <c r="J190" s="72"/>
      <c r="K190" s="36"/>
      <c r="L190" s="79"/>
      <c r="M190" s="79"/>
      <c r="N190" s="74"/>
      <c r="O190" s="81" t="s">
        <v>179</v>
      </c>
      <c r="P190" s="83">
        <v>42415.769097222219</v>
      </c>
      <c r="Q190" s="81" t="s">
        <v>1509</v>
      </c>
      <c r="R190" s="84" t="s">
        <v>1764</v>
      </c>
      <c r="S190" s="81" t="s">
        <v>1801</v>
      </c>
      <c r="T190" s="81" t="s">
        <v>1879</v>
      </c>
      <c r="U190" s="83">
        <v>42415.769097222219</v>
      </c>
      <c r="V190" s="84" t="s">
        <v>2148</v>
      </c>
      <c r="W190" s="81"/>
      <c r="X190" s="81"/>
      <c r="Y190" s="87" t="s">
        <v>3478</v>
      </c>
      <c r="Z190" s="81"/>
    </row>
    <row r="191" spans="1:26" x14ac:dyDescent="0.25">
      <c r="A191" s="66" t="s">
        <v>352</v>
      </c>
      <c r="B191" s="66" t="s">
        <v>352</v>
      </c>
      <c r="C191" s="67"/>
      <c r="D191" s="68"/>
      <c r="E191" s="69"/>
      <c r="F191" s="70"/>
      <c r="G191" s="67"/>
      <c r="H191" s="71"/>
      <c r="I191" s="72"/>
      <c r="J191" s="72"/>
      <c r="K191" s="36"/>
      <c r="L191" s="79"/>
      <c r="M191" s="79"/>
      <c r="N191" s="74"/>
      <c r="O191" s="81" t="s">
        <v>179</v>
      </c>
      <c r="P191" s="83">
        <v>42416.36787037037</v>
      </c>
      <c r="Q191" s="81" t="s">
        <v>1510</v>
      </c>
      <c r="R191" s="81"/>
      <c r="S191" s="81"/>
      <c r="T191" s="81" t="s">
        <v>1880</v>
      </c>
      <c r="U191" s="83">
        <v>42416.36787037037</v>
      </c>
      <c r="V191" s="84" t="s">
        <v>2149</v>
      </c>
      <c r="W191" s="81"/>
      <c r="X191" s="81"/>
      <c r="Y191" s="87" t="s">
        <v>3479</v>
      </c>
      <c r="Z191" s="81"/>
    </row>
    <row r="192" spans="1:26" x14ac:dyDescent="0.25">
      <c r="A192" s="66" t="s">
        <v>352</v>
      </c>
      <c r="B192" s="66" t="s">
        <v>352</v>
      </c>
      <c r="C192" s="67"/>
      <c r="D192" s="68"/>
      <c r="E192" s="69"/>
      <c r="F192" s="70"/>
      <c r="G192" s="67"/>
      <c r="H192" s="71"/>
      <c r="I192" s="72"/>
      <c r="J192" s="72"/>
      <c r="K192" s="36"/>
      <c r="L192" s="79"/>
      <c r="M192" s="79"/>
      <c r="N192" s="74"/>
      <c r="O192" s="81" t="s">
        <v>179</v>
      </c>
      <c r="P192" s="83">
        <v>42416.630752314813</v>
      </c>
      <c r="Q192" s="81" t="s">
        <v>1511</v>
      </c>
      <c r="R192" s="84" t="s">
        <v>1765</v>
      </c>
      <c r="S192" s="81" t="s">
        <v>1810</v>
      </c>
      <c r="T192" s="81" t="s">
        <v>1881</v>
      </c>
      <c r="U192" s="83">
        <v>42416.630752314813</v>
      </c>
      <c r="V192" s="84" t="s">
        <v>2150</v>
      </c>
      <c r="W192" s="81"/>
      <c r="X192" s="81"/>
      <c r="Y192" s="87" t="s">
        <v>3480</v>
      </c>
      <c r="Z192" s="81"/>
    </row>
    <row r="193" spans="1:26" x14ac:dyDescent="0.25">
      <c r="A193" s="66" t="s">
        <v>352</v>
      </c>
      <c r="B193" s="66" t="s">
        <v>352</v>
      </c>
      <c r="C193" s="67"/>
      <c r="D193" s="68"/>
      <c r="E193" s="69"/>
      <c r="F193" s="70"/>
      <c r="G193" s="67"/>
      <c r="H193" s="71"/>
      <c r="I193" s="72"/>
      <c r="J193" s="72"/>
      <c r="K193" s="36"/>
      <c r="L193" s="79"/>
      <c r="M193" s="79"/>
      <c r="N193" s="74"/>
      <c r="O193" s="81" t="s">
        <v>179</v>
      </c>
      <c r="P193" s="83">
        <v>42416.767743055556</v>
      </c>
      <c r="Q193" s="81" t="s">
        <v>1512</v>
      </c>
      <c r="R193" s="84" t="s">
        <v>1766</v>
      </c>
      <c r="S193" s="81" t="s">
        <v>1810</v>
      </c>
      <c r="T193" s="81" t="s">
        <v>1882</v>
      </c>
      <c r="U193" s="83">
        <v>42416.767743055556</v>
      </c>
      <c r="V193" s="84" t="s">
        <v>2151</v>
      </c>
      <c r="W193" s="81"/>
      <c r="X193" s="81"/>
      <c r="Y193" s="87" t="s">
        <v>3481</v>
      </c>
      <c r="Z193" s="81"/>
    </row>
    <row r="194" spans="1:26" x14ac:dyDescent="0.25">
      <c r="A194" s="66" t="s">
        <v>353</v>
      </c>
      <c r="B194" s="66" t="s">
        <v>352</v>
      </c>
      <c r="C194" s="67"/>
      <c r="D194" s="68"/>
      <c r="E194" s="69"/>
      <c r="F194" s="70"/>
      <c r="G194" s="67"/>
      <c r="H194" s="71"/>
      <c r="I194" s="72"/>
      <c r="J194" s="72"/>
      <c r="K194" s="36"/>
      <c r="L194" s="79"/>
      <c r="M194" s="79"/>
      <c r="N194" s="74"/>
      <c r="O194" s="81" t="s">
        <v>1417</v>
      </c>
      <c r="P194" s="83">
        <v>42416.616527777776</v>
      </c>
      <c r="Q194" s="81" t="s">
        <v>1513</v>
      </c>
      <c r="R194" s="81"/>
      <c r="S194" s="81"/>
      <c r="T194" s="81" t="s">
        <v>1880</v>
      </c>
      <c r="U194" s="83">
        <v>42416.616527777776</v>
      </c>
      <c r="V194" s="84" t="s">
        <v>2152</v>
      </c>
      <c r="W194" s="81"/>
      <c r="X194" s="81"/>
      <c r="Y194" s="87" t="s">
        <v>3482</v>
      </c>
      <c r="Z194" s="81"/>
    </row>
    <row r="195" spans="1:26" x14ac:dyDescent="0.25">
      <c r="A195" s="66" t="s">
        <v>353</v>
      </c>
      <c r="B195" s="66" t="s">
        <v>352</v>
      </c>
      <c r="C195" s="67"/>
      <c r="D195" s="68"/>
      <c r="E195" s="69"/>
      <c r="F195" s="70"/>
      <c r="G195" s="67"/>
      <c r="H195" s="71"/>
      <c r="I195" s="72"/>
      <c r="J195" s="72"/>
      <c r="K195" s="36"/>
      <c r="L195" s="79"/>
      <c r="M195" s="79"/>
      <c r="N195" s="74"/>
      <c r="O195" s="81" t="s">
        <v>1417</v>
      </c>
      <c r="P195" s="83">
        <v>42416.808229166665</v>
      </c>
      <c r="Q195" s="81" t="s">
        <v>1514</v>
      </c>
      <c r="R195" s="84" t="s">
        <v>1766</v>
      </c>
      <c r="S195" s="81" t="s">
        <v>1810</v>
      </c>
      <c r="T195" s="81" t="s">
        <v>1882</v>
      </c>
      <c r="U195" s="83">
        <v>42416.808229166665</v>
      </c>
      <c r="V195" s="84" t="s">
        <v>2153</v>
      </c>
      <c r="W195" s="81"/>
      <c r="X195" s="81"/>
      <c r="Y195" s="87" t="s">
        <v>3483</v>
      </c>
      <c r="Z195" s="81"/>
    </row>
    <row r="196" spans="1:26" x14ac:dyDescent="0.25">
      <c r="A196" s="66" t="s">
        <v>353</v>
      </c>
      <c r="B196" s="66" t="s">
        <v>352</v>
      </c>
      <c r="C196" s="67"/>
      <c r="D196" s="68"/>
      <c r="E196" s="69"/>
      <c r="F196" s="70"/>
      <c r="G196" s="67"/>
      <c r="H196" s="71"/>
      <c r="I196" s="72"/>
      <c r="J196" s="72"/>
      <c r="K196" s="36"/>
      <c r="L196" s="79"/>
      <c r="M196" s="79"/>
      <c r="N196" s="74"/>
      <c r="O196" s="81" t="s">
        <v>1417</v>
      </c>
      <c r="P196" s="83">
        <v>42416.808634259258</v>
      </c>
      <c r="Q196" s="81" t="s">
        <v>1515</v>
      </c>
      <c r="R196" s="84" t="s">
        <v>1765</v>
      </c>
      <c r="S196" s="81" t="s">
        <v>1810</v>
      </c>
      <c r="T196" s="81" t="s">
        <v>1881</v>
      </c>
      <c r="U196" s="83">
        <v>42416.808634259258</v>
      </c>
      <c r="V196" s="84" t="s">
        <v>2154</v>
      </c>
      <c r="W196" s="81"/>
      <c r="X196" s="81"/>
      <c r="Y196" s="87" t="s">
        <v>3484</v>
      </c>
      <c r="Z196" s="81"/>
    </row>
    <row r="197" spans="1:26" x14ac:dyDescent="0.25">
      <c r="A197" s="66" t="s">
        <v>354</v>
      </c>
      <c r="B197" s="66" t="s">
        <v>773</v>
      </c>
      <c r="C197" s="67"/>
      <c r="D197" s="68"/>
      <c r="E197" s="69"/>
      <c r="F197" s="70"/>
      <c r="G197" s="67"/>
      <c r="H197" s="71"/>
      <c r="I197" s="72"/>
      <c r="J197" s="72"/>
      <c r="K197" s="36"/>
      <c r="L197" s="79"/>
      <c r="M197" s="79"/>
      <c r="N197" s="74"/>
      <c r="O197" s="81" t="s">
        <v>1417</v>
      </c>
      <c r="P197" s="83">
        <v>42416.033726851849</v>
      </c>
      <c r="Q197" s="81" t="s">
        <v>1489</v>
      </c>
      <c r="R197" s="84" t="s">
        <v>1753</v>
      </c>
      <c r="S197" s="81" t="s">
        <v>1810</v>
      </c>
      <c r="T197" s="81" t="s">
        <v>1867</v>
      </c>
      <c r="U197" s="83">
        <v>42416.033726851849</v>
      </c>
      <c r="V197" s="84" t="s">
        <v>2155</v>
      </c>
      <c r="W197" s="81"/>
      <c r="X197" s="81"/>
      <c r="Y197" s="87" t="s">
        <v>3485</v>
      </c>
      <c r="Z197" s="81"/>
    </row>
    <row r="198" spans="1:26" x14ac:dyDescent="0.25">
      <c r="A198" s="66" t="s">
        <v>354</v>
      </c>
      <c r="B198" s="66" t="s">
        <v>773</v>
      </c>
      <c r="C198" s="67"/>
      <c r="D198" s="68"/>
      <c r="E198" s="69"/>
      <c r="F198" s="70"/>
      <c r="G198" s="67"/>
      <c r="H198" s="71"/>
      <c r="I198" s="72"/>
      <c r="J198" s="72"/>
      <c r="K198" s="36"/>
      <c r="L198" s="79"/>
      <c r="M198" s="79"/>
      <c r="N198" s="74"/>
      <c r="O198" s="81" t="s">
        <v>1417</v>
      </c>
      <c r="P198" s="83">
        <v>42417.163761574076</v>
      </c>
      <c r="Q198" s="81" t="s">
        <v>1504</v>
      </c>
      <c r="R198" s="84" t="s">
        <v>1760</v>
      </c>
      <c r="S198" s="81" t="s">
        <v>1810</v>
      </c>
      <c r="T198" s="81" t="s">
        <v>1875</v>
      </c>
      <c r="U198" s="83">
        <v>42417.163761574076</v>
      </c>
      <c r="V198" s="84" t="s">
        <v>2156</v>
      </c>
      <c r="W198" s="81"/>
      <c r="X198" s="81"/>
      <c r="Y198" s="87" t="s">
        <v>3486</v>
      </c>
      <c r="Z198" s="81"/>
    </row>
    <row r="199" spans="1:26" x14ac:dyDescent="0.25">
      <c r="A199" s="66" t="s">
        <v>354</v>
      </c>
      <c r="B199" s="66" t="s">
        <v>773</v>
      </c>
      <c r="C199" s="67"/>
      <c r="D199" s="68"/>
      <c r="E199" s="69"/>
      <c r="F199" s="70"/>
      <c r="G199" s="67"/>
      <c r="H199" s="71"/>
      <c r="I199" s="72"/>
      <c r="J199" s="72"/>
      <c r="K199" s="36"/>
      <c r="L199" s="79"/>
      <c r="M199" s="79"/>
      <c r="N199" s="74"/>
      <c r="O199" s="81" t="s">
        <v>1417</v>
      </c>
      <c r="P199" s="83">
        <v>42417.164224537039</v>
      </c>
      <c r="Q199" s="81" t="s">
        <v>1503</v>
      </c>
      <c r="R199" s="84" t="s">
        <v>1759</v>
      </c>
      <c r="S199" s="81" t="s">
        <v>1810</v>
      </c>
      <c r="T199" s="81" t="s">
        <v>1874</v>
      </c>
      <c r="U199" s="83">
        <v>42417.164224537039</v>
      </c>
      <c r="V199" s="84" t="s">
        <v>2157</v>
      </c>
      <c r="W199" s="81"/>
      <c r="X199" s="81"/>
      <c r="Y199" s="87" t="s">
        <v>3487</v>
      </c>
      <c r="Z199" s="81"/>
    </row>
    <row r="200" spans="1:26" x14ac:dyDescent="0.25">
      <c r="A200" s="66" t="s">
        <v>355</v>
      </c>
      <c r="B200" s="66" t="s">
        <v>465</v>
      </c>
      <c r="C200" s="67"/>
      <c r="D200" s="68"/>
      <c r="E200" s="69"/>
      <c r="F200" s="70"/>
      <c r="G200" s="67"/>
      <c r="H200" s="71"/>
      <c r="I200" s="72"/>
      <c r="J200" s="72"/>
      <c r="K200" s="36"/>
      <c r="L200" s="79"/>
      <c r="M200" s="79"/>
      <c r="N200" s="74"/>
      <c r="O200" s="81" t="s">
        <v>1417</v>
      </c>
      <c r="P200" s="83">
        <v>42417.241875</v>
      </c>
      <c r="Q200" s="81" t="s">
        <v>1516</v>
      </c>
      <c r="R200" s="81"/>
      <c r="S200" s="81"/>
      <c r="T200" s="81" t="s">
        <v>1846</v>
      </c>
      <c r="U200" s="83">
        <v>42417.241875</v>
      </c>
      <c r="V200" s="84" t="s">
        <v>2158</v>
      </c>
      <c r="W200" s="81"/>
      <c r="X200" s="81"/>
      <c r="Y200" s="87" t="s">
        <v>3488</v>
      </c>
      <c r="Z200" s="81"/>
    </row>
    <row r="201" spans="1:26" x14ac:dyDescent="0.25">
      <c r="A201" s="66" t="s">
        <v>355</v>
      </c>
      <c r="B201" s="66" t="s">
        <v>1276</v>
      </c>
      <c r="C201" s="67"/>
      <c r="D201" s="68"/>
      <c r="E201" s="69"/>
      <c r="F201" s="70"/>
      <c r="G201" s="67"/>
      <c r="H201" s="71"/>
      <c r="I201" s="72"/>
      <c r="J201" s="72"/>
      <c r="K201" s="36"/>
      <c r="L201" s="79"/>
      <c r="M201" s="79"/>
      <c r="N201" s="74"/>
      <c r="O201" s="81" t="s">
        <v>1417</v>
      </c>
      <c r="P201" s="83">
        <v>42417.241875</v>
      </c>
      <c r="Q201" s="81" t="s">
        <v>1516</v>
      </c>
      <c r="R201" s="81"/>
      <c r="S201" s="81"/>
      <c r="T201" s="81" t="s">
        <v>1846</v>
      </c>
      <c r="U201" s="83">
        <v>42417.241875</v>
      </c>
      <c r="V201" s="84" t="s">
        <v>2158</v>
      </c>
      <c r="W201" s="81"/>
      <c r="X201" s="81"/>
      <c r="Y201" s="87" t="s">
        <v>3488</v>
      </c>
      <c r="Z201" s="81"/>
    </row>
    <row r="202" spans="1:26" x14ac:dyDescent="0.25">
      <c r="A202" s="66" t="s">
        <v>356</v>
      </c>
      <c r="B202" s="66" t="s">
        <v>357</v>
      </c>
      <c r="C202" s="67"/>
      <c r="D202" s="68"/>
      <c r="E202" s="69"/>
      <c r="F202" s="70"/>
      <c r="G202" s="67"/>
      <c r="H202" s="71"/>
      <c r="I202" s="72"/>
      <c r="J202" s="72"/>
      <c r="K202" s="36"/>
      <c r="L202" s="79"/>
      <c r="M202" s="79"/>
      <c r="N202" s="74"/>
      <c r="O202" s="81" t="s">
        <v>1417</v>
      </c>
      <c r="P202" s="83">
        <v>42417.306226851855</v>
      </c>
      <c r="Q202" s="81" t="s">
        <v>1517</v>
      </c>
      <c r="R202" s="81"/>
      <c r="S202" s="81"/>
      <c r="T202" s="81" t="s">
        <v>1883</v>
      </c>
      <c r="U202" s="83">
        <v>42417.306226851855</v>
      </c>
      <c r="V202" s="84" t="s">
        <v>2159</v>
      </c>
      <c r="W202" s="81"/>
      <c r="X202" s="81"/>
      <c r="Y202" s="87" t="s">
        <v>3489</v>
      </c>
      <c r="Z202" s="81"/>
    </row>
    <row r="203" spans="1:26" x14ac:dyDescent="0.25">
      <c r="A203" s="66" t="s">
        <v>357</v>
      </c>
      <c r="B203" s="66" t="s">
        <v>357</v>
      </c>
      <c r="C203" s="67"/>
      <c r="D203" s="68"/>
      <c r="E203" s="69"/>
      <c r="F203" s="70"/>
      <c r="G203" s="67"/>
      <c r="H203" s="71"/>
      <c r="I203" s="72"/>
      <c r="J203" s="72"/>
      <c r="K203" s="36"/>
      <c r="L203" s="79"/>
      <c r="M203" s="79"/>
      <c r="N203" s="74"/>
      <c r="O203" s="81" t="s">
        <v>179</v>
      </c>
      <c r="P203" s="83">
        <v>42414.390625</v>
      </c>
      <c r="Q203" s="81" t="s">
        <v>1518</v>
      </c>
      <c r="R203" s="81"/>
      <c r="S203" s="81"/>
      <c r="T203" s="81" t="s">
        <v>1831</v>
      </c>
      <c r="U203" s="83">
        <v>42414.390625</v>
      </c>
      <c r="V203" s="84" t="s">
        <v>2160</v>
      </c>
      <c r="W203" s="81"/>
      <c r="X203" s="81"/>
      <c r="Y203" s="87" t="s">
        <v>3490</v>
      </c>
      <c r="Z203" s="81"/>
    </row>
    <row r="204" spans="1:26" x14ac:dyDescent="0.25">
      <c r="A204" s="66" t="s">
        <v>357</v>
      </c>
      <c r="B204" s="66" t="s">
        <v>357</v>
      </c>
      <c r="C204" s="67"/>
      <c r="D204" s="68"/>
      <c r="E204" s="69"/>
      <c r="F204" s="70"/>
      <c r="G204" s="67"/>
      <c r="H204" s="71"/>
      <c r="I204" s="72"/>
      <c r="J204" s="72"/>
      <c r="K204" s="36"/>
      <c r="L204" s="79"/>
      <c r="M204" s="79"/>
      <c r="N204" s="74"/>
      <c r="O204" s="81" t="s">
        <v>179</v>
      </c>
      <c r="P204" s="83">
        <v>42414.849988425929</v>
      </c>
      <c r="Q204" s="81" t="s">
        <v>1519</v>
      </c>
      <c r="R204" s="81"/>
      <c r="S204" s="81"/>
      <c r="T204" s="81" t="s">
        <v>1862</v>
      </c>
      <c r="U204" s="83">
        <v>42414.849988425929</v>
      </c>
      <c r="V204" s="84" t="s">
        <v>2161</v>
      </c>
      <c r="W204" s="81"/>
      <c r="X204" s="81"/>
      <c r="Y204" s="87" t="s">
        <v>3491</v>
      </c>
      <c r="Z204" s="81"/>
    </row>
    <row r="205" spans="1:26" x14ac:dyDescent="0.25">
      <c r="A205" s="66" t="s">
        <v>357</v>
      </c>
      <c r="B205" s="66" t="s">
        <v>357</v>
      </c>
      <c r="C205" s="67"/>
      <c r="D205" s="68"/>
      <c r="E205" s="69"/>
      <c r="F205" s="70"/>
      <c r="G205" s="67"/>
      <c r="H205" s="71"/>
      <c r="I205" s="72"/>
      <c r="J205" s="72"/>
      <c r="K205" s="36"/>
      <c r="L205" s="79"/>
      <c r="M205" s="79"/>
      <c r="N205" s="74"/>
      <c r="O205" s="81" t="s">
        <v>179</v>
      </c>
      <c r="P205" s="83">
        <v>42415.261793981481</v>
      </c>
      <c r="Q205" s="81" t="s">
        <v>1520</v>
      </c>
      <c r="R205" s="81"/>
      <c r="S205" s="81"/>
      <c r="T205" s="81" t="s">
        <v>1831</v>
      </c>
      <c r="U205" s="83">
        <v>42415.261793981481</v>
      </c>
      <c r="V205" s="84" t="s">
        <v>2162</v>
      </c>
      <c r="W205" s="81"/>
      <c r="X205" s="81"/>
      <c r="Y205" s="87" t="s">
        <v>3492</v>
      </c>
      <c r="Z205" s="81"/>
    </row>
    <row r="206" spans="1:26" x14ac:dyDescent="0.25">
      <c r="A206" s="66" t="s">
        <v>357</v>
      </c>
      <c r="B206" s="66" t="s">
        <v>357</v>
      </c>
      <c r="C206" s="67"/>
      <c r="D206" s="68"/>
      <c r="E206" s="69"/>
      <c r="F206" s="70"/>
      <c r="G206" s="67"/>
      <c r="H206" s="71"/>
      <c r="I206" s="72"/>
      <c r="J206" s="72"/>
      <c r="K206" s="36"/>
      <c r="L206" s="79"/>
      <c r="M206" s="79"/>
      <c r="N206" s="74"/>
      <c r="O206" s="81" t="s">
        <v>179</v>
      </c>
      <c r="P206" s="83">
        <v>42417.287777777776</v>
      </c>
      <c r="Q206" s="81" t="s">
        <v>1521</v>
      </c>
      <c r="R206" s="81"/>
      <c r="S206" s="81"/>
      <c r="T206" s="81" t="s">
        <v>1883</v>
      </c>
      <c r="U206" s="83">
        <v>42417.287777777776</v>
      </c>
      <c r="V206" s="84" t="s">
        <v>2163</v>
      </c>
      <c r="W206" s="81"/>
      <c r="X206" s="81"/>
      <c r="Y206" s="87" t="s">
        <v>3493</v>
      </c>
      <c r="Z206" s="81"/>
    </row>
    <row r="207" spans="1:26" x14ac:dyDescent="0.25">
      <c r="A207" s="66" t="s">
        <v>358</v>
      </c>
      <c r="B207" s="66" t="s">
        <v>357</v>
      </c>
      <c r="C207" s="67"/>
      <c r="D207" s="68"/>
      <c r="E207" s="69"/>
      <c r="F207" s="70"/>
      <c r="G207" s="67"/>
      <c r="H207" s="71"/>
      <c r="I207" s="72"/>
      <c r="J207" s="72"/>
      <c r="K207" s="36"/>
      <c r="L207" s="79"/>
      <c r="M207" s="79"/>
      <c r="N207" s="74"/>
      <c r="O207" s="81" t="s">
        <v>1417</v>
      </c>
      <c r="P207" s="83">
        <v>42417.312210648146</v>
      </c>
      <c r="Q207" s="81" t="s">
        <v>1517</v>
      </c>
      <c r="R207" s="81"/>
      <c r="S207" s="81"/>
      <c r="T207" s="81" t="s">
        <v>1883</v>
      </c>
      <c r="U207" s="83">
        <v>42417.312210648146</v>
      </c>
      <c r="V207" s="84" t="s">
        <v>2164</v>
      </c>
      <c r="W207" s="81"/>
      <c r="X207" s="81"/>
      <c r="Y207" s="87" t="s">
        <v>3494</v>
      </c>
      <c r="Z207" s="81"/>
    </row>
    <row r="208" spans="1:26" x14ac:dyDescent="0.25">
      <c r="A208" s="66" t="s">
        <v>359</v>
      </c>
      <c r="B208" s="66" t="s">
        <v>359</v>
      </c>
      <c r="C208" s="67"/>
      <c r="D208" s="68"/>
      <c r="E208" s="69"/>
      <c r="F208" s="70"/>
      <c r="G208" s="67"/>
      <c r="H208" s="71"/>
      <c r="I208" s="72"/>
      <c r="J208" s="72"/>
      <c r="K208" s="36"/>
      <c r="L208" s="79"/>
      <c r="M208" s="79"/>
      <c r="N208" s="74"/>
      <c r="O208" s="81" t="s">
        <v>179</v>
      </c>
      <c r="P208" s="83">
        <v>42412.748807870368</v>
      </c>
      <c r="Q208" s="81" t="s">
        <v>1522</v>
      </c>
      <c r="R208" s="81"/>
      <c r="S208" s="81"/>
      <c r="T208" s="81" t="s">
        <v>1831</v>
      </c>
      <c r="U208" s="83">
        <v>42412.748807870368</v>
      </c>
      <c r="V208" s="84" t="s">
        <v>2165</v>
      </c>
      <c r="W208" s="81"/>
      <c r="X208" s="81"/>
      <c r="Y208" s="87" t="s">
        <v>3495</v>
      </c>
      <c r="Z208" s="81"/>
    </row>
    <row r="209" spans="1:26" x14ac:dyDescent="0.25">
      <c r="A209" s="66" t="s">
        <v>359</v>
      </c>
      <c r="B209" s="66" t="s">
        <v>359</v>
      </c>
      <c r="C209" s="67"/>
      <c r="D209" s="68"/>
      <c r="E209" s="69"/>
      <c r="F209" s="70"/>
      <c r="G209" s="67"/>
      <c r="H209" s="71"/>
      <c r="I209" s="72"/>
      <c r="J209" s="72"/>
      <c r="K209" s="36"/>
      <c r="L209" s="79"/>
      <c r="M209" s="79"/>
      <c r="N209" s="74"/>
      <c r="O209" s="81" t="s">
        <v>179</v>
      </c>
      <c r="P209" s="83">
        <v>42417.3903587963</v>
      </c>
      <c r="Q209" s="81" t="s">
        <v>1523</v>
      </c>
      <c r="R209" s="81"/>
      <c r="S209" s="81"/>
      <c r="T209" s="81" t="s">
        <v>1884</v>
      </c>
      <c r="U209" s="83">
        <v>42417.3903587963</v>
      </c>
      <c r="V209" s="84" t="s">
        <v>2166</v>
      </c>
      <c r="W209" s="81"/>
      <c r="X209" s="81"/>
      <c r="Y209" s="87" t="s">
        <v>3496</v>
      </c>
      <c r="Z209" s="81"/>
    </row>
    <row r="210" spans="1:26" x14ac:dyDescent="0.25">
      <c r="A210" s="66" t="s">
        <v>360</v>
      </c>
      <c r="B210" s="66" t="s">
        <v>479</v>
      </c>
      <c r="C210" s="67"/>
      <c r="D210" s="68"/>
      <c r="E210" s="69"/>
      <c r="F210" s="70"/>
      <c r="G210" s="67"/>
      <c r="H210" s="71"/>
      <c r="I210" s="72"/>
      <c r="J210" s="72"/>
      <c r="K210" s="36"/>
      <c r="L210" s="79"/>
      <c r="M210" s="79"/>
      <c r="N210" s="74"/>
      <c r="O210" s="81" t="s">
        <v>1417</v>
      </c>
      <c r="P210" s="83">
        <v>42417.394814814812</v>
      </c>
      <c r="Q210" s="81" t="s">
        <v>1524</v>
      </c>
      <c r="R210" s="81"/>
      <c r="S210" s="81"/>
      <c r="T210" s="81" t="s">
        <v>1885</v>
      </c>
      <c r="U210" s="83">
        <v>42417.394814814812</v>
      </c>
      <c r="V210" s="84" t="s">
        <v>2167</v>
      </c>
      <c r="W210" s="81"/>
      <c r="X210" s="81"/>
      <c r="Y210" s="87" t="s">
        <v>3497</v>
      </c>
      <c r="Z210" s="81"/>
    </row>
    <row r="211" spans="1:26" x14ac:dyDescent="0.25">
      <c r="A211" s="66" t="s">
        <v>361</v>
      </c>
      <c r="B211" s="66" t="s">
        <v>361</v>
      </c>
      <c r="C211" s="67"/>
      <c r="D211" s="68"/>
      <c r="E211" s="69"/>
      <c r="F211" s="70"/>
      <c r="G211" s="67"/>
      <c r="H211" s="71"/>
      <c r="I211" s="72"/>
      <c r="J211" s="72"/>
      <c r="K211" s="36"/>
      <c r="L211" s="79"/>
      <c r="M211" s="79"/>
      <c r="N211" s="74"/>
      <c r="O211" s="81" t="s">
        <v>179</v>
      </c>
      <c r="P211" s="83">
        <v>42414.191967592589</v>
      </c>
      <c r="Q211" s="81" t="s">
        <v>1525</v>
      </c>
      <c r="R211" s="81"/>
      <c r="S211" s="81"/>
      <c r="T211" s="81" t="s">
        <v>1886</v>
      </c>
      <c r="U211" s="83">
        <v>42414.191967592589</v>
      </c>
      <c r="V211" s="84" t="s">
        <v>2168</v>
      </c>
      <c r="W211" s="81"/>
      <c r="X211" s="81"/>
      <c r="Y211" s="87" t="s">
        <v>3498</v>
      </c>
      <c r="Z211" s="81"/>
    </row>
    <row r="212" spans="1:26" x14ac:dyDescent="0.25">
      <c r="A212" s="66" t="s">
        <v>361</v>
      </c>
      <c r="B212" s="66" t="s">
        <v>361</v>
      </c>
      <c r="C212" s="67"/>
      <c r="D212" s="68"/>
      <c r="E212" s="69"/>
      <c r="F212" s="70"/>
      <c r="G212" s="67"/>
      <c r="H212" s="71"/>
      <c r="I212" s="72"/>
      <c r="J212" s="72"/>
      <c r="K212" s="36"/>
      <c r="L212" s="79"/>
      <c r="M212" s="79"/>
      <c r="N212" s="74"/>
      <c r="O212" s="81" t="s">
        <v>179</v>
      </c>
      <c r="P212" s="83">
        <v>42417.399351851855</v>
      </c>
      <c r="Q212" s="81" t="s">
        <v>1526</v>
      </c>
      <c r="R212" s="84" t="s">
        <v>1767</v>
      </c>
      <c r="S212" s="81" t="s">
        <v>1801</v>
      </c>
      <c r="T212" s="81" t="s">
        <v>1831</v>
      </c>
      <c r="U212" s="83">
        <v>42417.399351851855</v>
      </c>
      <c r="V212" s="84" t="s">
        <v>2169</v>
      </c>
      <c r="W212" s="81"/>
      <c r="X212" s="81"/>
      <c r="Y212" s="87" t="s">
        <v>3499</v>
      </c>
      <c r="Z212" s="81"/>
    </row>
    <row r="213" spans="1:26" x14ac:dyDescent="0.25">
      <c r="A213" s="66" t="s">
        <v>362</v>
      </c>
      <c r="B213" s="66" t="s">
        <v>1377</v>
      </c>
      <c r="C213" s="67"/>
      <c r="D213" s="68"/>
      <c r="E213" s="69"/>
      <c r="F213" s="70"/>
      <c r="G213" s="67"/>
      <c r="H213" s="71"/>
      <c r="I213" s="72"/>
      <c r="J213" s="72"/>
      <c r="K213" s="36"/>
      <c r="L213" s="79"/>
      <c r="M213" s="79"/>
      <c r="N213" s="74"/>
      <c r="O213" s="81" t="s">
        <v>1417</v>
      </c>
      <c r="P213" s="83">
        <v>42417.519745370373</v>
      </c>
      <c r="Q213" s="81" t="s">
        <v>1527</v>
      </c>
      <c r="R213" s="81"/>
      <c r="S213" s="81"/>
      <c r="T213" s="81" t="s">
        <v>1887</v>
      </c>
      <c r="U213" s="83">
        <v>42417.519745370373</v>
      </c>
      <c r="V213" s="84" t="s">
        <v>2170</v>
      </c>
      <c r="W213" s="81"/>
      <c r="X213" s="81"/>
      <c r="Y213" s="87" t="s">
        <v>3500</v>
      </c>
      <c r="Z213" s="81"/>
    </row>
    <row r="214" spans="1:26" x14ac:dyDescent="0.25">
      <c r="A214" s="66" t="s">
        <v>363</v>
      </c>
      <c r="B214" s="66" t="s">
        <v>1378</v>
      </c>
      <c r="C214" s="67"/>
      <c r="D214" s="68"/>
      <c r="E214" s="69"/>
      <c r="F214" s="70"/>
      <c r="G214" s="67"/>
      <c r="H214" s="71"/>
      <c r="I214" s="72"/>
      <c r="J214" s="72"/>
      <c r="K214" s="36"/>
      <c r="L214" s="79"/>
      <c r="M214" s="79"/>
      <c r="N214" s="74"/>
      <c r="O214" s="81" t="s">
        <v>1417</v>
      </c>
      <c r="P214" s="83">
        <v>42417.529791666668</v>
      </c>
      <c r="Q214" s="81" t="s">
        <v>1528</v>
      </c>
      <c r="R214" s="81"/>
      <c r="S214" s="81"/>
      <c r="T214" s="81" t="s">
        <v>1831</v>
      </c>
      <c r="U214" s="83">
        <v>42417.529791666668</v>
      </c>
      <c r="V214" s="84" t="s">
        <v>2171</v>
      </c>
      <c r="W214" s="81"/>
      <c r="X214" s="81"/>
      <c r="Y214" s="87" t="s">
        <v>3501</v>
      </c>
      <c r="Z214" s="81"/>
    </row>
    <row r="215" spans="1:26" x14ac:dyDescent="0.25">
      <c r="A215" s="66" t="s">
        <v>364</v>
      </c>
      <c r="B215" s="66" t="s">
        <v>1379</v>
      </c>
      <c r="C215" s="67"/>
      <c r="D215" s="68"/>
      <c r="E215" s="69"/>
      <c r="F215" s="70"/>
      <c r="G215" s="67"/>
      <c r="H215" s="71"/>
      <c r="I215" s="72"/>
      <c r="J215" s="72"/>
      <c r="K215" s="36"/>
      <c r="L215" s="79"/>
      <c r="M215" s="79"/>
      <c r="N215" s="74"/>
      <c r="O215" s="81" t="s">
        <v>1418</v>
      </c>
      <c r="P215" s="83">
        <v>42417.531458333331</v>
      </c>
      <c r="Q215" s="81" t="s">
        <v>1529</v>
      </c>
      <c r="R215" s="81"/>
      <c r="S215" s="81"/>
      <c r="T215" s="81" t="s">
        <v>1888</v>
      </c>
      <c r="U215" s="83">
        <v>42417.531458333331</v>
      </c>
      <c r="V215" s="84" t="s">
        <v>2172</v>
      </c>
      <c r="W215" s="81"/>
      <c r="X215" s="81"/>
      <c r="Y215" s="87" t="s">
        <v>3502</v>
      </c>
      <c r="Z215" s="87" t="s">
        <v>4632</v>
      </c>
    </row>
    <row r="216" spans="1:26" x14ac:dyDescent="0.25">
      <c r="A216" s="66" t="s">
        <v>365</v>
      </c>
      <c r="B216" s="66" t="s">
        <v>365</v>
      </c>
      <c r="C216" s="67"/>
      <c r="D216" s="68"/>
      <c r="E216" s="69"/>
      <c r="F216" s="70"/>
      <c r="G216" s="67"/>
      <c r="H216" s="71"/>
      <c r="I216" s="72"/>
      <c r="J216" s="72"/>
      <c r="K216" s="36"/>
      <c r="L216" s="79"/>
      <c r="M216" s="79"/>
      <c r="N216" s="74"/>
      <c r="O216" s="81" t="s">
        <v>179</v>
      </c>
      <c r="P216" s="83">
        <v>42417.575185185182</v>
      </c>
      <c r="Q216" s="81" t="s">
        <v>1530</v>
      </c>
      <c r="R216" s="81"/>
      <c r="S216" s="81"/>
      <c r="T216" s="81" t="s">
        <v>1889</v>
      </c>
      <c r="U216" s="83">
        <v>42417.575185185182</v>
      </c>
      <c r="V216" s="84" t="s">
        <v>2173</v>
      </c>
      <c r="W216" s="81"/>
      <c r="X216" s="81"/>
      <c r="Y216" s="87" t="s">
        <v>3503</v>
      </c>
      <c r="Z216" s="81"/>
    </row>
    <row r="217" spans="1:26" x14ac:dyDescent="0.25">
      <c r="A217" s="66" t="s">
        <v>366</v>
      </c>
      <c r="B217" s="66" t="s">
        <v>1380</v>
      </c>
      <c r="C217" s="67"/>
      <c r="D217" s="68"/>
      <c r="E217" s="69"/>
      <c r="F217" s="70"/>
      <c r="G217" s="67"/>
      <c r="H217" s="71"/>
      <c r="I217" s="72"/>
      <c r="J217" s="72"/>
      <c r="K217" s="36"/>
      <c r="L217" s="79"/>
      <c r="M217" s="79"/>
      <c r="N217" s="74"/>
      <c r="O217" s="81" t="s">
        <v>1417</v>
      </c>
      <c r="P217" s="83">
        <v>42417.646064814813</v>
      </c>
      <c r="Q217" s="81" t="s">
        <v>1531</v>
      </c>
      <c r="R217" s="84" t="s">
        <v>1768</v>
      </c>
      <c r="S217" s="81" t="s">
        <v>1814</v>
      </c>
      <c r="T217" s="81" t="s">
        <v>1890</v>
      </c>
      <c r="U217" s="83">
        <v>42417.646064814813</v>
      </c>
      <c r="V217" s="84" t="s">
        <v>2174</v>
      </c>
      <c r="W217" s="81"/>
      <c r="X217" s="81"/>
      <c r="Y217" s="87" t="s">
        <v>3504</v>
      </c>
      <c r="Z217" s="81"/>
    </row>
    <row r="218" spans="1:26" x14ac:dyDescent="0.25">
      <c r="A218" s="66" t="s">
        <v>367</v>
      </c>
      <c r="B218" s="66" t="s">
        <v>465</v>
      </c>
      <c r="C218" s="67"/>
      <c r="D218" s="68"/>
      <c r="E218" s="69"/>
      <c r="F218" s="70"/>
      <c r="G218" s="67"/>
      <c r="H218" s="71"/>
      <c r="I218" s="72"/>
      <c r="J218" s="72"/>
      <c r="K218" s="36"/>
      <c r="L218" s="79"/>
      <c r="M218" s="79"/>
      <c r="N218" s="74"/>
      <c r="O218" s="81" t="s">
        <v>1417</v>
      </c>
      <c r="P218" s="83">
        <v>42417.772569444445</v>
      </c>
      <c r="Q218" s="81" t="s">
        <v>1532</v>
      </c>
      <c r="R218" s="81"/>
      <c r="S218" s="81"/>
      <c r="T218" s="81" t="s">
        <v>1891</v>
      </c>
      <c r="U218" s="83">
        <v>42417.772569444445</v>
      </c>
      <c r="V218" s="84" t="s">
        <v>2175</v>
      </c>
      <c r="W218" s="81"/>
      <c r="X218" s="81"/>
      <c r="Y218" s="87" t="s">
        <v>3505</v>
      </c>
      <c r="Z218" s="81"/>
    </row>
    <row r="219" spans="1:26" x14ac:dyDescent="0.25">
      <c r="A219" s="66" t="s">
        <v>367</v>
      </c>
      <c r="B219" s="66" t="s">
        <v>1276</v>
      </c>
      <c r="C219" s="67"/>
      <c r="D219" s="68"/>
      <c r="E219" s="69"/>
      <c r="F219" s="70"/>
      <c r="G219" s="67"/>
      <c r="H219" s="71"/>
      <c r="I219" s="72"/>
      <c r="J219" s="72"/>
      <c r="K219" s="36"/>
      <c r="L219" s="79"/>
      <c r="M219" s="79"/>
      <c r="N219" s="74"/>
      <c r="O219" s="81" t="s">
        <v>1417</v>
      </c>
      <c r="P219" s="83">
        <v>42417.772569444445</v>
      </c>
      <c r="Q219" s="81" t="s">
        <v>1532</v>
      </c>
      <c r="R219" s="81"/>
      <c r="S219" s="81"/>
      <c r="T219" s="81" t="s">
        <v>1891</v>
      </c>
      <c r="U219" s="83">
        <v>42417.772569444445</v>
      </c>
      <c r="V219" s="84" t="s">
        <v>2175</v>
      </c>
      <c r="W219" s="81"/>
      <c r="X219" s="81"/>
      <c r="Y219" s="87" t="s">
        <v>3505</v>
      </c>
      <c r="Z219" s="81"/>
    </row>
    <row r="220" spans="1:26" x14ac:dyDescent="0.25">
      <c r="A220" s="66" t="s">
        <v>368</v>
      </c>
      <c r="B220" s="66" t="s">
        <v>368</v>
      </c>
      <c r="C220" s="67"/>
      <c r="D220" s="68"/>
      <c r="E220" s="69"/>
      <c r="F220" s="70"/>
      <c r="G220" s="67"/>
      <c r="H220" s="71"/>
      <c r="I220" s="72"/>
      <c r="J220" s="72"/>
      <c r="K220" s="36"/>
      <c r="L220" s="79"/>
      <c r="M220" s="79"/>
      <c r="N220" s="74"/>
      <c r="O220" s="81" t="s">
        <v>179</v>
      </c>
      <c r="P220" s="83">
        <v>42417.789409722223</v>
      </c>
      <c r="Q220" s="81" t="s">
        <v>1533</v>
      </c>
      <c r="R220" s="81"/>
      <c r="S220" s="81"/>
      <c r="T220" s="81" t="s">
        <v>1892</v>
      </c>
      <c r="U220" s="83">
        <v>42417.789409722223</v>
      </c>
      <c r="V220" s="84" t="s">
        <v>2176</v>
      </c>
      <c r="W220" s="81"/>
      <c r="X220" s="81"/>
      <c r="Y220" s="87" t="s">
        <v>3506</v>
      </c>
      <c r="Z220" s="81"/>
    </row>
    <row r="221" spans="1:26" x14ac:dyDescent="0.25">
      <c r="A221" s="66" t="s">
        <v>369</v>
      </c>
      <c r="B221" s="66" t="s">
        <v>369</v>
      </c>
      <c r="C221" s="67"/>
      <c r="D221" s="68"/>
      <c r="E221" s="69"/>
      <c r="F221" s="70"/>
      <c r="G221" s="67"/>
      <c r="H221" s="71"/>
      <c r="I221" s="72"/>
      <c r="J221" s="72"/>
      <c r="K221" s="36"/>
      <c r="L221" s="79"/>
      <c r="M221" s="79"/>
      <c r="N221" s="74"/>
      <c r="O221" s="81" t="s">
        <v>179</v>
      </c>
      <c r="P221" s="83">
        <v>42417.867581018516</v>
      </c>
      <c r="Q221" s="81" t="s">
        <v>1534</v>
      </c>
      <c r="R221" s="84" t="s">
        <v>1769</v>
      </c>
      <c r="S221" s="81" t="s">
        <v>1804</v>
      </c>
      <c r="T221" s="81" t="s">
        <v>1893</v>
      </c>
      <c r="U221" s="83">
        <v>42417.867581018516</v>
      </c>
      <c r="V221" s="84" t="s">
        <v>2177</v>
      </c>
      <c r="W221" s="81"/>
      <c r="X221" s="81"/>
      <c r="Y221" s="87" t="s">
        <v>3507</v>
      </c>
      <c r="Z221" s="81"/>
    </row>
    <row r="222" spans="1:26" x14ac:dyDescent="0.25">
      <c r="A222" s="66" t="s">
        <v>370</v>
      </c>
      <c r="B222" s="66" t="s">
        <v>1363</v>
      </c>
      <c r="C222" s="67"/>
      <c r="D222" s="68"/>
      <c r="E222" s="69"/>
      <c r="F222" s="70"/>
      <c r="G222" s="67"/>
      <c r="H222" s="71"/>
      <c r="I222" s="72"/>
      <c r="J222" s="72"/>
      <c r="K222" s="36"/>
      <c r="L222" s="79"/>
      <c r="M222" s="79"/>
      <c r="N222" s="74"/>
      <c r="O222" s="81" t="s">
        <v>1417</v>
      </c>
      <c r="P222" s="83">
        <v>42418.179386574076</v>
      </c>
      <c r="Q222" s="81" t="s">
        <v>1461</v>
      </c>
      <c r="R222" s="81"/>
      <c r="S222" s="81"/>
      <c r="T222" s="81" t="s">
        <v>1853</v>
      </c>
      <c r="U222" s="83">
        <v>42418.179386574076</v>
      </c>
      <c r="V222" s="84" t="s">
        <v>2178</v>
      </c>
      <c r="W222" s="81"/>
      <c r="X222" s="81"/>
      <c r="Y222" s="87" t="s">
        <v>3508</v>
      </c>
      <c r="Z222" s="81"/>
    </row>
    <row r="223" spans="1:26" x14ac:dyDescent="0.25">
      <c r="A223" s="66" t="s">
        <v>371</v>
      </c>
      <c r="B223" s="66" t="s">
        <v>1363</v>
      </c>
      <c r="C223" s="67"/>
      <c r="D223" s="68"/>
      <c r="E223" s="69"/>
      <c r="F223" s="70"/>
      <c r="G223" s="67"/>
      <c r="H223" s="71"/>
      <c r="I223" s="72"/>
      <c r="J223" s="72"/>
      <c r="K223" s="36"/>
      <c r="L223" s="79"/>
      <c r="M223" s="79"/>
      <c r="N223" s="74"/>
      <c r="O223" s="81" t="s">
        <v>1417</v>
      </c>
      <c r="P223" s="83">
        <v>42418.179826388892</v>
      </c>
      <c r="Q223" s="81" t="s">
        <v>1461</v>
      </c>
      <c r="R223" s="81"/>
      <c r="S223" s="81"/>
      <c r="T223" s="81" t="s">
        <v>1853</v>
      </c>
      <c r="U223" s="83">
        <v>42418.179826388892</v>
      </c>
      <c r="V223" s="84" t="s">
        <v>2179</v>
      </c>
      <c r="W223" s="81"/>
      <c r="X223" s="81"/>
      <c r="Y223" s="87" t="s">
        <v>3509</v>
      </c>
      <c r="Z223" s="81"/>
    </row>
    <row r="224" spans="1:26" x14ac:dyDescent="0.25">
      <c r="A224" s="66" t="s">
        <v>372</v>
      </c>
      <c r="B224" s="66" t="s">
        <v>1363</v>
      </c>
      <c r="C224" s="67"/>
      <c r="D224" s="68"/>
      <c r="E224" s="69"/>
      <c r="F224" s="70"/>
      <c r="G224" s="67"/>
      <c r="H224" s="71"/>
      <c r="I224" s="72"/>
      <c r="J224" s="72"/>
      <c r="K224" s="36"/>
      <c r="L224" s="79"/>
      <c r="M224" s="79"/>
      <c r="N224" s="74"/>
      <c r="O224" s="81" t="s">
        <v>1417</v>
      </c>
      <c r="P224" s="83">
        <v>42418.180208333331</v>
      </c>
      <c r="Q224" s="81" t="s">
        <v>1461</v>
      </c>
      <c r="R224" s="81"/>
      <c r="S224" s="81"/>
      <c r="T224" s="81" t="s">
        <v>1853</v>
      </c>
      <c r="U224" s="83">
        <v>42418.180208333331</v>
      </c>
      <c r="V224" s="84" t="s">
        <v>2180</v>
      </c>
      <c r="W224" s="81"/>
      <c r="X224" s="81"/>
      <c r="Y224" s="87" t="s">
        <v>3510</v>
      </c>
      <c r="Z224" s="81"/>
    </row>
    <row r="225" spans="1:26" x14ac:dyDescent="0.25">
      <c r="A225" s="66" t="s">
        <v>373</v>
      </c>
      <c r="B225" s="66" t="s">
        <v>1363</v>
      </c>
      <c r="C225" s="67"/>
      <c r="D225" s="68"/>
      <c r="E225" s="69"/>
      <c r="F225" s="70"/>
      <c r="G225" s="67"/>
      <c r="H225" s="71"/>
      <c r="I225" s="72"/>
      <c r="J225" s="72"/>
      <c r="K225" s="36"/>
      <c r="L225" s="79"/>
      <c r="M225" s="79"/>
      <c r="N225" s="74"/>
      <c r="O225" s="81" t="s">
        <v>1417</v>
      </c>
      <c r="P225" s="83">
        <v>42418.182754629626</v>
      </c>
      <c r="Q225" s="81" t="s">
        <v>1461</v>
      </c>
      <c r="R225" s="81"/>
      <c r="S225" s="81"/>
      <c r="T225" s="81" t="s">
        <v>1853</v>
      </c>
      <c r="U225" s="83">
        <v>42418.182754629626</v>
      </c>
      <c r="V225" s="84" t="s">
        <v>2181</v>
      </c>
      <c r="W225" s="81"/>
      <c r="X225" s="81"/>
      <c r="Y225" s="87" t="s">
        <v>3511</v>
      </c>
      <c r="Z225" s="81"/>
    </row>
    <row r="226" spans="1:26" x14ac:dyDescent="0.25">
      <c r="A226" s="66" t="s">
        <v>374</v>
      </c>
      <c r="B226" s="66" t="s">
        <v>1363</v>
      </c>
      <c r="C226" s="67"/>
      <c r="D226" s="68"/>
      <c r="E226" s="69"/>
      <c r="F226" s="70"/>
      <c r="G226" s="67"/>
      <c r="H226" s="71"/>
      <c r="I226" s="72"/>
      <c r="J226" s="72"/>
      <c r="K226" s="36"/>
      <c r="L226" s="79"/>
      <c r="M226" s="79"/>
      <c r="N226" s="74"/>
      <c r="O226" s="81" t="s">
        <v>1417</v>
      </c>
      <c r="P226" s="83">
        <v>42418.187094907407</v>
      </c>
      <c r="Q226" s="81" t="s">
        <v>1461</v>
      </c>
      <c r="R226" s="81"/>
      <c r="S226" s="81"/>
      <c r="T226" s="81" t="s">
        <v>1853</v>
      </c>
      <c r="U226" s="83">
        <v>42418.187094907407</v>
      </c>
      <c r="V226" s="84" t="s">
        <v>2182</v>
      </c>
      <c r="W226" s="81"/>
      <c r="X226" s="81"/>
      <c r="Y226" s="87" t="s">
        <v>3512</v>
      </c>
      <c r="Z226" s="81"/>
    </row>
    <row r="227" spans="1:26" x14ac:dyDescent="0.25">
      <c r="A227" s="66" t="s">
        <v>375</v>
      </c>
      <c r="B227" s="66" t="s">
        <v>1363</v>
      </c>
      <c r="C227" s="67"/>
      <c r="D227" s="68"/>
      <c r="E227" s="69"/>
      <c r="F227" s="70"/>
      <c r="G227" s="67"/>
      <c r="H227" s="71"/>
      <c r="I227" s="72"/>
      <c r="J227" s="72"/>
      <c r="K227" s="36"/>
      <c r="L227" s="79"/>
      <c r="M227" s="79"/>
      <c r="N227" s="74"/>
      <c r="O227" s="81" t="s">
        <v>1417</v>
      </c>
      <c r="P227" s="83">
        <v>42418.189895833333</v>
      </c>
      <c r="Q227" s="81" t="s">
        <v>1461</v>
      </c>
      <c r="R227" s="81"/>
      <c r="S227" s="81"/>
      <c r="T227" s="81" t="s">
        <v>1853</v>
      </c>
      <c r="U227" s="83">
        <v>42418.189895833333</v>
      </c>
      <c r="V227" s="84" t="s">
        <v>2183</v>
      </c>
      <c r="W227" s="81"/>
      <c r="X227" s="81"/>
      <c r="Y227" s="87" t="s">
        <v>3513</v>
      </c>
      <c r="Z227" s="81"/>
    </row>
    <row r="228" spans="1:26" x14ac:dyDescent="0.25">
      <c r="A228" s="66" t="s">
        <v>376</v>
      </c>
      <c r="B228" s="66" t="s">
        <v>1363</v>
      </c>
      <c r="C228" s="67"/>
      <c r="D228" s="68"/>
      <c r="E228" s="69"/>
      <c r="F228" s="70"/>
      <c r="G228" s="67"/>
      <c r="H228" s="71"/>
      <c r="I228" s="72"/>
      <c r="J228" s="72"/>
      <c r="K228" s="36"/>
      <c r="L228" s="79"/>
      <c r="M228" s="79"/>
      <c r="N228" s="74"/>
      <c r="O228" s="81" t="s">
        <v>1417</v>
      </c>
      <c r="P228" s="83">
        <v>42418.190081018518</v>
      </c>
      <c r="Q228" s="81" t="s">
        <v>1461</v>
      </c>
      <c r="R228" s="81"/>
      <c r="S228" s="81"/>
      <c r="T228" s="81" t="s">
        <v>1853</v>
      </c>
      <c r="U228" s="83">
        <v>42418.190081018518</v>
      </c>
      <c r="V228" s="84" t="s">
        <v>2184</v>
      </c>
      <c r="W228" s="81"/>
      <c r="X228" s="81"/>
      <c r="Y228" s="87" t="s">
        <v>3514</v>
      </c>
      <c r="Z228" s="81"/>
    </row>
    <row r="229" spans="1:26" x14ac:dyDescent="0.25">
      <c r="A229" s="66" t="s">
        <v>377</v>
      </c>
      <c r="B229" s="66" t="s">
        <v>1363</v>
      </c>
      <c r="C229" s="67"/>
      <c r="D229" s="68"/>
      <c r="E229" s="69"/>
      <c r="F229" s="70"/>
      <c r="G229" s="67"/>
      <c r="H229" s="71"/>
      <c r="I229" s="72"/>
      <c r="J229" s="72"/>
      <c r="K229" s="36"/>
      <c r="L229" s="79"/>
      <c r="M229" s="79"/>
      <c r="N229" s="74"/>
      <c r="O229" s="81" t="s">
        <v>1417</v>
      </c>
      <c r="P229" s="83">
        <v>42414.249120370368</v>
      </c>
      <c r="Q229" s="81" t="s">
        <v>1461</v>
      </c>
      <c r="R229" s="81"/>
      <c r="S229" s="81"/>
      <c r="T229" s="81" t="s">
        <v>1853</v>
      </c>
      <c r="U229" s="83">
        <v>42414.249120370368</v>
      </c>
      <c r="V229" s="84" t="s">
        <v>2185</v>
      </c>
      <c r="W229" s="81"/>
      <c r="X229" s="81"/>
      <c r="Y229" s="87" t="s">
        <v>3515</v>
      </c>
      <c r="Z229" s="81"/>
    </row>
    <row r="230" spans="1:26" x14ac:dyDescent="0.25">
      <c r="A230" s="66" t="s">
        <v>377</v>
      </c>
      <c r="B230" s="66" t="s">
        <v>1363</v>
      </c>
      <c r="C230" s="67"/>
      <c r="D230" s="68"/>
      <c r="E230" s="69"/>
      <c r="F230" s="70"/>
      <c r="G230" s="67"/>
      <c r="H230" s="71"/>
      <c r="I230" s="72"/>
      <c r="J230" s="72"/>
      <c r="K230" s="36"/>
      <c r="L230" s="79"/>
      <c r="M230" s="79"/>
      <c r="N230" s="74"/>
      <c r="O230" s="81" t="s">
        <v>1417</v>
      </c>
      <c r="P230" s="83">
        <v>42418.19332175926</v>
      </c>
      <c r="Q230" s="81" t="s">
        <v>1461</v>
      </c>
      <c r="R230" s="81"/>
      <c r="S230" s="81"/>
      <c r="T230" s="81" t="s">
        <v>1853</v>
      </c>
      <c r="U230" s="83">
        <v>42418.19332175926</v>
      </c>
      <c r="V230" s="84" t="s">
        <v>2186</v>
      </c>
      <c r="W230" s="81"/>
      <c r="X230" s="81"/>
      <c r="Y230" s="87" t="s">
        <v>3516</v>
      </c>
      <c r="Z230" s="81"/>
    </row>
    <row r="231" spans="1:26" x14ac:dyDescent="0.25">
      <c r="A231" s="66" t="s">
        <v>378</v>
      </c>
      <c r="B231" s="66" t="s">
        <v>1363</v>
      </c>
      <c r="C231" s="67"/>
      <c r="D231" s="68"/>
      <c r="E231" s="69"/>
      <c r="F231" s="70"/>
      <c r="G231" s="67"/>
      <c r="H231" s="71"/>
      <c r="I231" s="72"/>
      <c r="J231" s="72"/>
      <c r="K231" s="36"/>
      <c r="L231" s="79"/>
      <c r="M231" s="79"/>
      <c r="N231" s="74"/>
      <c r="O231" s="81" t="s">
        <v>1417</v>
      </c>
      <c r="P231" s="83">
        <v>42418.193425925929</v>
      </c>
      <c r="Q231" s="81" t="s">
        <v>1461</v>
      </c>
      <c r="R231" s="81"/>
      <c r="S231" s="81"/>
      <c r="T231" s="81" t="s">
        <v>1853</v>
      </c>
      <c r="U231" s="83">
        <v>42418.193425925929</v>
      </c>
      <c r="V231" s="84" t="s">
        <v>2187</v>
      </c>
      <c r="W231" s="81"/>
      <c r="X231" s="81"/>
      <c r="Y231" s="87" t="s">
        <v>3517</v>
      </c>
      <c r="Z231" s="81"/>
    </row>
    <row r="232" spans="1:26" x14ac:dyDescent="0.25">
      <c r="A232" s="66" t="s">
        <v>379</v>
      </c>
      <c r="B232" s="66" t="s">
        <v>1363</v>
      </c>
      <c r="C232" s="67"/>
      <c r="D232" s="68"/>
      <c r="E232" s="69"/>
      <c r="F232" s="70"/>
      <c r="G232" s="67"/>
      <c r="H232" s="71"/>
      <c r="I232" s="72"/>
      <c r="J232" s="72"/>
      <c r="K232" s="36"/>
      <c r="L232" s="79"/>
      <c r="M232" s="79"/>
      <c r="N232" s="74"/>
      <c r="O232" s="81" t="s">
        <v>1417</v>
      </c>
      <c r="P232" s="83">
        <v>42418.194699074076</v>
      </c>
      <c r="Q232" s="81" t="s">
        <v>1461</v>
      </c>
      <c r="R232" s="81"/>
      <c r="S232" s="81"/>
      <c r="T232" s="81" t="s">
        <v>1853</v>
      </c>
      <c r="U232" s="83">
        <v>42418.194699074076</v>
      </c>
      <c r="V232" s="84" t="s">
        <v>2188</v>
      </c>
      <c r="W232" s="81"/>
      <c r="X232" s="81"/>
      <c r="Y232" s="87" t="s">
        <v>3518</v>
      </c>
      <c r="Z232" s="81"/>
    </row>
    <row r="233" spans="1:26" x14ac:dyDescent="0.25">
      <c r="A233" s="66" t="s">
        <v>380</v>
      </c>
      <c r="B233" s="66" t="s">
        <v>1363</v>
      </c>
      <c r="C233" s="67"/>
      <c r="D233" s="68"/>
      <c r="E233" s="69"/>
      <c r="F233" s="70"/>
      <c r="G233" s="67"/>
      <c r="H233" s="71"/>
      <c r="I233" s="72"/>
      <c r="J233" s="72"/>
      <c r="K233" s="36"/>
      <c r="L233" s="79"/>
      <c r="M233" s="79"/>
      <c r="N233" s="74"/>
      <c r="O233" s="81" t="s">
        <v>1417</v>
      </c>
      <c r="P233" s="83">
        <v>42418.196689814817</v>
      </c>
      <c r="Q233" s="81" t="s">
        <v>1461</v>
      </c>
      <c r="R233" s="81"/>
      <c r="S233" s="81"/>
      <c r="T233" s="81" t="s">
        <v>1853</v>
      </c>
      <c r="U233" s="83">
        <v>42418.196689814817</v>
      </c>
      <c r="V233" s="84" t="s">
        <v>2189</v>
      </c>
      <c r="W233" s="81"/>
      <c r="X233" s="81"/>
      <c r="Y233" s="87" t="s">
        <v>3519</v>
      </c>
      <c r="Z233" s="81"/>
    </row>
    <row r="234" spans="1:26" x14ac:dyDescent="0.25">
      <c r="A234" s="66" t="s">
        <v>381</v>
      </c>
      <c r="B234" s="66" t="s">
        <v>1363</v>
      </c>
      <c r="C234" s="67"/>
      <c r="D234" s="68"/>
      <c r="E234" s="69"/>
      <c r="F234" s="70"/>
      <c r="G234" s="67"/>
      <c r="H234" s="71"/>
      <c r="I234" s="72"/>
      <c r="J234" s="72"/>
      <c r="K234" s="36"/>
      <c r="L234" s="79"/>
      <c r="M234" s="79"/>
      <c r="N234" s="74"/>
      <c r="O234" s="81" t="s">
        <v>1417</v>
      </c>
      <c r="P234" s="83">
        <v>42418.196967592594</v>
      </c>
      <c r="Q234" s="81" t="s">
        <v>1461</v>
      </c>
      <c r="R234" s="81"/>
      <c r="S234" s="81"/>
      <c r="T234" s="81" t="s">
        <v>1853</v>
      </c>
      <c r="U234" s="83">
        <v>42418.196967592594</v>
      </c>
      <c r="V234" s="84" t="s">
        <v>2190</v>
      </c>
      <c r="W234" s="81"/>
      <c r="X234" s="81"/>
      <c r="Y234" s="87" t="s">
        <v>3520</v>
      </c>
      <c r="Z234" s="81"/>
    </row>
    <row r="235" spans="1:26" x14ac:dyDescent="0.25">
      <c r="A235" s="66" t="s">
        <v>382</v>
      </c>
      <c r="B235" s="66" t="s">
        <v>1363</v>
      </c>
      <c r="C235" s="67"/>
      <c r="D235" s="68"/>
      <c r="E235" s="69"/>
      <c r="F235" s="70"/>
      <c r="G235" s="67"/>
      <c r="H235" s="71"/>
      <c r="I235" s="72"/>
      <c r="J235" s="72"/>
      <c r="K235" s="36"/>
      <c r="L235" s="79"/>
      <c r="M235" s="79"/>
      <c r="N235" s="74"/>
      <c r="O235" s="81" t="s">
        <v>1417</v>
      </c>
      <c r="P235" s="83">
        <v>42418.201585648145</v>
      </c>
      <c r="Q235" s="81" t="s">
        <v>1461</v>
      </c>
      <c r="R235" s="81"/>
      <c r="S235" s="81"/>
      <c r="T235" s="81" t="s">
        <v>1853</v>
      </c>
      <c r="U235" s="83">
        <v>42418.201585648145</v>
      </c>
      <c r="V235" s="84" t="s">
        <v>2191</v>
      </c>
      <c r="W235" s="81"/>
      <c r="X235" s="81"/>
      <c r="Y235" s="87" t="s">
        <v>3521</v>
      </c>
      <c r="Z235" s="81"/>
    </row>
    <row r="236" spans="1:26" x14ac:dyDescent="0.25">
      <c r="A236" s="66" t="s">
        <v>383</v>
      </c>
      <c r="B236" s="66" t="s">
        <v>1363</v>
      </c>
      <c r="C236" s="67"/>
      <c r="D236" s="68"/>
      <c r="E236" s="69"/>
      <c r="F236" s="70"/>
      <c r="G236" s="67"/>
      <c r="H236" s="71"/>
      <c r="I236" s="72"/>
      <c r="J236" s="72"/>
      <c r="K236" s="36"/>
      <c r="L236" s="79"/>
      <c r="M236" s="79"/>
      <c r="N236" s="74"/>
      <c r="O236" s="81" t="s">
        <v>1417</v>
      </c>
      <c r="P236" s="83">
        <v>42418.201793981483</v>
      </c>
      <c r="Q236" s="81" t="s">
        <v>1461</v>
      </c>
      <c r="R236" s="81"/>
      <c r="S236" s="81"/>
      <c r="T236" s="81" t="s">
        <v>1853</v>
      </c>
      <c r="U236" s="83">
        <v>42418.201793981483</v>
      </c>
      <c r="V236" s="84" t="s">
        <v>2192</v>
      </c>
      <c r="W236" s="81"/>
      <c r="X236" s="81"/>
      <c r="Y236" s="87" t="s">
        <v>3522</v>
      </c>
      <c r="Z236" s="81"/>
    </row>
    <row r="237" spans="1:26" x14ac:dyDescent="0.25">
      <c r="A237" s="66" t="s">
        <v>384</v>
      </c>
      <c r="B237" s="66" t="s">
        <v>1363</v>
      </c>
      <c r="C237" s="67"/>
      <c r="D237" s="68"/>
      <c r="E237" s="69"/>
      <c r="F237" s="70"/>
      <c r="G237" s="67"/>
      <c r="H237" s="71"/>
      <c r="I237" s="72"/>
      <c r="J237" s="72"/>
      <c r="K237" s="36"/>
      <c r="L237" s="79"/>
      <c r="M237" s="79"/>
      <c r="N237" s="74"/>
      <c r="O237" s="81" t="s">
        <v>1417</v>
      </c>
      <c r="P237" s="83">
        <v>42418.201817129629</v>
      </c>
      <c r="Q237" s="81" t="s">
        <v>1461</v>
      </c>
      <c r="R237" s="81"/>
      <c r="S237" s="81"/>
      <c r="T237" s="81" t="s">
        <v>1853</v>
      </c>
      <c r="U237" s="83">
        <v>42418.201817129629</v>
      </c>
      <c r="V237" s="84" t="s">
        <v>2193</v>
      </c>
      <c r="W237" s="81"/>
      <c r="X237" s="81"/>
      <c r="Y237" s="87" t="s">
        <v>3523</v>
      </c>
      <c r="Z237" s="81"/>
    </row>
    <row r="238" spans="1:26" x14ac:dyDescent="0.25">
      <c r="A238" s="66" t="s">
        <v>385</v>
      </c>
      <c r="B238" s="66" t="s">
        <v>1363</v>
      </c>
      <c r="C238" s="67"/>
      <c r="D238" s="68"/>
      <c r="E238" s="69"/>
      <c r="F238" s="70"/>
      <c r="G238" s="67"/>
      <c r="H238" s="71"/>
      <c r="I238" s="72"/>
      <c r="J238" s="72"/>
      <c r="K238" s="36"/>
      <c r="L238" s="79"/>
      <c r="M238" s="79"/>
      <c r="N238" s="74"/>
      <c r="O238" s="81" t="s">
        <v>1417</v>
      </c>
      <c r="P238" s="83">
        <v>42418.211226851854</v>
      </c>
      <c r="Q238" s="81" t="s">
        <v>1461</v>
      </c>
      <c r="R238" s="81"/>
      <c r="S238" s="81"/>
      <c r="T238" s="81" t="s">
        <v>1853</v>
      </c>
      <c r="U238" s="83">
        <v>42418.211226851854</v>
      </c>
      <c r="V238" s="84" t="s">
        <v>2194</v>
      </c>
      <c r="W238" s="81"/>
      <c r="X238" s="81"/>
      <c r="Y238" s="87" t="s">
        <v>3524</v>
      </c>
      <c r="Z238" s="81"/>
    </row>
    <row r="239" spans="1:26" x14ac:dyDescent="0.25">
      <c r="A239" s="66" t="s">
        <v>386</v>
      </c>
      <c r="B239" s="66" t="s">
        <v>1363</v>
      </c>
      <c r="C239" s="67"/>
      <c r="D239" s="68"/>
      <c r="E239" s="69"/>
      <c r="F239" s="70"/>
      <c r="G239" s="67"/>
      <c r="H239" s="71"/>
      <c r="I239" s="72"/>
      <c r="J239" s="72"/>
      <c r="K239" s="36"/>
      <c r="L239" s="79"/>
      <c r="M239" s="79"/>
      <c r="N239" s="74"/>
      <c r="O239" s="81" t="s">
        <v>1417</v>
      </c>
      <c r="P239" s="83">
        <v>42418.213472222225</v>
      </c>
      <c r="Q239" s="81" t="s">
        <v>1461</v>
      </c>
      <c r="R239" s="81"/>
      <c r="S239" s="81"/>
      <c r="T239" s="81" t="s">
        <v>1853</v>
      </c>
      <c r="U239" s="83">
        <v>42418.213472222225</v>
      </c>
      <c r="V239" s="84" t="s">
        <v>2195</v>
      </c>
      <c r="W239" s="81"/>
      <c r="X239" s="81"/>
      <c r="Y239" s="87" t="s">
        <v>3525</v>
      </c>
      <c r="Z239" s="81"/>
    </row>
    <row r="240" spans="1:26" x14ac:dyDescent="0.25">
      <c r="A240" s="66" t="s">
        <v>387</v>
      </c>
      <c r="B240" s="66" t="s">
        <v>1363</v>
      </c>
      <c r="C240" s="67"/>
      <c r="D240" s="68"/>
      <c r="E240" s="69"/>
      <c r="F240" s="70"/>
      <c r="G240" s="67"/>
      <c r="H240" s="71"/>
      <c r="I240" s="72"/>
      <c r="J240" s="72"/>
      <c r="K240" s="36"/>
      <c r="L240" s="79"/>
      <c r="M240" s="79"/>
      <c r="N240" s="74"/>
      <c r="O240" s="81" t="s">
        <v>1417</v>
      </c>
      <c r="P240" s="83">
        <v>42413.797002314815</v>
      </c>
      <c r="Q240" s="81" t="s">
        <v>1461</v>
      </c>
      <c r="R240" s="81"/>
      <c r="S240" s="81"/>
      <c r="T240" s="81" t="s">
        <v>1853</v>
      </c>
      <c r="U240" s="83">
        <v>42413.797002314815</v>
      </c>
      <c r="V240" s="84" t="s">
        <v>2196</v>
      </c>
      <c r="W240" s="81"/>
      <c r="X240" s="81"/>
      <c r="Y240" s="87" t="s">
        <v>3526</v>
      </c>
      <c r="Z240" s="81"/>
    </row>
    <row r="241" spans="1:26" x14ac:dyDescent="0.25">
      <c r="A241" s="66" t="s">
        <v>387</v>
      </c>
      <c r="B241" s="66" t="s">
        <v>1363</v>
      </c>
      <c r="C241" s="67"/>
      <c r="D241" s="68"/>
      <c r="E241" s="69"/>
      <c r="F241" s="70"/>
      <c r="G241" s="67"/>
      <c r="H241" s="71"/>
      <c r="I241" s="72"/>
      <c r="J241" s="72"/>
      <c r="K241" s="36"/>
      <c r="L241" s="79"/>
      <c r="M241" s="79"/>
      <c r="N241" s="74"/>
      <c r="O241" s="81" t="s">
        <v>1417</v>
      </c>
      <c r="P241" s="83">
        <v>42418.229155092595</v>
      </c>
      <c r="Q241" s="81" t="s">
        <v>1461</v>
      </c>
      <c r="R241" s="81"/>
      <c r="S241" s="81"/>
      <c r="T241" s="81" t="s">
        <v>1853</v>
      </c>
      <c r="U241" s="83">
        <v>42418.229155092595</v>
      </c>
      <c r="V241" s="84" t="s">
        <v>2197</v>
      </c>
      <c r="W241" s="81"/>
      <c r="X241" s="81"/>
      <c r="Y241" s="87" t="s">
        <v>3527</v>
      </c>
      <c r="Z241" s="81"/>
    </row>
    <row r="242" spans="1:26" x14ac:dyDescent="0.25">
      <c r="A242" s="66" t="s">
        <v>388</v>
      </c>
      <c r="B242" s="66" t="s">
        <v>1363</v>
      </c>
      <c r="C242" s="67"/>
      <c r="D242" s="68"/>
      <c r="E242" s="69"/>
      <c r="F242" s="70"/>
      <c r="G242" s="67"/>
      <c r="H242" s="71"/>
      <c r="I242" s="72"/>
      <c r="J242" s="72"/>
      <c r="K242" s="36"/>
      <c r="L242" s="79"/>
      <c r="M242" s="79"/>
      <c r="N242" s="74"/>
      <c r="O242" s="81" t="s">
        <v>1417</v>
      </c>
      <c r="P242" s="83">
        <v>42418.234016203707</v>
      </c>
      <c r="Q242" s="81" t="s">
        <v>1461</v>
      </c>
      <c r="R242" s="81"/>
      <c r="S242" s="81"/>
      <c r="T242" s="81" t="s">
        <v>1853</v>
      </c>
      <c r="U242" s="83">
        <v>42418.234016203707</v>
      </c>
      <c r="V242" s="84" t="s">
        <v>2198</v>
      </c>
      <c r="W242" s="81"/>
      <c r="X242" s="81"/>
      <c r="Y242" s="87" t="s">
        <v>3528</v>
      </c>
      <c r="Z242" s="81"/>
    </row>
    <row r="243" spans="1:26" x14ac:dyDescent="0.25">
      <c r="A243" s="66" t="s">
        <v>389</v>
      </c>
      <c r="B243" s="66" t="s">
        <v>1363</v>
      </c>
      <c r="C243" s="67"/>
      <c r="D243" s="68"/>
      <c r="E243" s="69"/>
      <c r="F243" s="70"/>
      <c r="G243" s="67"/>
      <c r="H243" s="71"/>
      <c r="I243" s="72"/>
      <c r="J243" s="72"/>
      <c r="K243" s="36"/>
      <c r="L243" s="79"/>
      <c r="M243" s="79"/>
      <c r="N243" s="74"/>
      <c r="O243" s="81" t="s">
        <v>1417</v>
      </c>
      <c r="P243" s="83">
        <v>42418.23877314815</v>
      </c>
      <c r="Q243" s="81" t="s">
        <v>1461</v>
      </c>
      <c r="R243" s="81"/>
      <c r="S243" s="81"/>
      <c r="T243" s="81" t="s">
        <v>1853</v>
      </c>
      <c r="U243" s="83">
        <v>42418.23877314815</v>
      </c>
      <c r="V243" s="84" t="s">
        <v>2199</v>
      </c>
      <c r="W243" s="81"/>
      <c r="X243" s="81"/>
      <c r="Y243" s="87" t="s">
        <v>3529</v>
      </c>
      <c r="Z243" s="81"/>
    </row>
    <row r="244" spans="1:26" x14ac:dyDescent="0.25">
      <c r="A244" s="66" t="s">
        <v>390</v>
      </c>
      <c r="B244" s="66" t="s">
        <v>1363</v>
      </c>
      <c r="C244" s="67"/>
      <c r="D244" s="68"/>
      <c r="E244" s="69"/>
      <c r="F244" s="70"/>
      <c r="G244" s="67"/>
      <c r="H244" s="71"/>
      <c r="I244" s="72"/>
      <c r="J244" s="72"/>
      <c r="K244" s="36"/>
      <c r="L244" s="79"/>
      <c r="M244" s="79"/>
      <c r="N244" s="74"/>
      <c r="O244" s="81" t="s">
        <v>1417</v>
      </c>
      <c r="P244" s="83">
        <v>42418.24113425926</v>
      </c>
      <c r="Q244" s="81" t="s">
        <v>1461</v>
      </c>
      <c r="R244" s="81"/>
      <c r="S244" s="81"/>
      <c r="T244" s="81" t="s">
        <v>1853</v>
      </c>
      <c r="U244" s="83">
        <v>42418.24113425926</v>
      </c>
      <c r="V244" s="84" t="s">
        <v>2200</v>
      </c>
      <c r="W244" s="81"/>
      <c r="X244" s="81"/>
      <c r="Y244" s="87" t="s">
        <v>3530</v>
      </c>
      <c r="Z244" s="81"/>
    </row>
    <row r="245" spans="1:26" x14ac:dyDescent="0.25">
      <c r="A245" s="66" t="s">
        <v>391</v>
      </c>
      <c r="B245" s="66" t="s">
        <v>1363</v>
      </c>
      <c r="C245" s="67"/>
      <c r="D245" s="68"/>
      <c r="E245" s="69"/>
      <c r="F245" s="70"/>
      <c r="G245" s="67"/>
      <c r="H245" s="71"/>
      <c r="I245" s="72"/>
      <c r="J245" s="72"/>
      <c r="K245" s="36"/>
      <c r="L245" s="79"/>
      <c r="M245" s="79"/>
      <c r="N245" s="74"/>
      <c r="O245" s="81" t="s">
        <v>1417</v>
      </c>
      <c r="P245" s="83">
        <v>42418.241597222222</v>
      </c>
      <c r="Q245" s="81" t="s">
        <v>1461</v>
      </c>
      <c r="R245" s="81"/>
      <c r="S245" s="81"/>
      <c r="T245" s="81" t="s">
        <v>1853</v>
      </c>
      <c r="U245" s="83">
        <v>42418.241597222222</v>
      </c>
      <c r="V245" s="84" t="s">
        <v>2201</v>
      </c>
      <c r="W245" s="81"/>
      <c r="X245" s="81"/>
      <c r="Y245" s="87" t="s">
        <v>3531</v>
      </c>
      <c r="Z245" s="81"/>
    </row>
    <row r="246" spans="1:26" x14ac:dyDescent="0.25">
      <c r="A246" s="66" t="s">
        <v>392</v>
      </c>
      <c r="B246" s="66" t="s">
        <v>1381</v>
      </c>
      <c r="C246" s="67"/>
      <c r="D246" s="68"/>
      <c r="E246" s="69"/>
      <c r="F246" s="70"/>
      <c r="G246" s="67"/>
      <c r="H246" s="71"/>
      <c r="I246" s="72"/>
      <c r="J246" s="72"/>
      <c r="K246" s="36"/>
      <c r="L246" s="79"/>
      <c r="M246" s="79"/>
      <c r="N246" s="74"/>
      <c r="O246" s="81" t="s">
        <v>1417</v>
      </c>
      <c r="P246" s="83">
        <v>42418.360358796293</v>
      </c>
      <c r="Q246" s="81" t="s">
        <v>1535</v>
      </c>
      <c r="R246" s="81"/>
      <c r="S246" s="81"/>
      <c r="T246" s="81" t="s">
        <v>1894</v>
      </c>
      <c r="U246" s="83">
        <v>42418.360358796293</v>
      </c>
      <c r="V246" s="84" t="s">
        <v>2202</v>
      </c>
      <c r="W246" s="81"/>
      <c r="X246" s="81"/>
      <c r="Y246" s="87" t="s">
        <v>3532</v>
      </c>
      <c r="Z246" s="81"/>
    </row>
    <row r="247" spans="1:26" x14ac:dyDescent="0.25">
      <c r="A247" s="66" t="s">
        <v>392</v>
      </c>
      <c r="B247" s="66" t="s">
        <v>1382</v>
      </c>
      <c r="C247" s="67"/>
      <c r="D247" s="68"/>
      <c r="E247" s="69"/>
      <c r="F247" s="70"/>
      <c r="G247" s="67"/>
      <c r="H247" s="71"/>
      <c r="I247" s="72"/>
      <c r="J247" s="72"/>
      <c r="K247" s="36"/>
      <c r="L247" s="79"/>
      <c r="M247" s="79"/>
      <c r="N247" s="74"/>
      <c r="O247" s="81" t="s">
        <v>1417</v>
      </c>
      <c r="P247" s="83">
        <v>42418.360358796293</v>
      </c>
      <c r="Q247" s="81" t="s">
        <v>1535</v>
      </c>
      <c r="R247" s="81"/>
      <c r="S247" s="81"/>
      <c r="T247" s="81" t="s">
        <v>1894</v>
      </c>
      <c r="U247" s="83">
        <v>42418.360358796293</v>
      </c>
      <c r="V247" s="84" t="s">
        <v>2202</v>
      </c>
      <c r="W247" s="81"/>
      <c r="X247" s="81"/>
      <c r="Y247" s="87" t="s">
        <v>3532</v>
      </c>
      <c r="Z247" s="81"/>
    </row>
    <row r="248" spans="1:26" x14ac:dyDescent="0.25">
      <c r="A248" s="66" t="s">
        <v>392</v>
      </c>
      <c r="B248" s="66" t="s">
        <v>1383</v>
      </c>
      <c r="C248" s="67"/>
      <c r="D248" s="68"/>
      <c r="E248" s="69"/>
      <c r="F248" s="70"/>
      <c r="G248" s="67"/>
      <c r="H248" s="71"/>
      <c r="I248" s="72"/>
      <c r="J248" s="72"/>
      <c r="K248" s="36"/>
      <c r="L248" s="79"/>
      <c r="M248" s="79"/>
      <c r="N248" s="74"/>
      <c r="O248" s="81" t="s">
        <v>1417</v>
      </c>
      <c r="P248" s="83">
        <v>42418.360358796293</v>
      </c>
      <c r="Q248" s="81" t="s">
        <v>1535</v>
      </c>
      <c r="R248" s="81"/>
      <c r="S248" s="81"/>
      <c r="T248" s="81" t="s">
        <v>1894</v>
      </c>
      <c r="U248" s="83">
        <v>42418.360358796293</v>
      </c>
      <c r="V248" s="84" t="s">
        <v>2202</v>
      </c>
      <c r="W248" s="81"/>
      <c r="X248" s="81"/>
      <c r="Y248" s="87" t="s">
        <v>3532</v>
      </c>
      <c r="Z248" s="81"/>
    </row>
    <row r="249" spans="1:26" x14ac:dyDescent="0.25">
      <c r="A249" s="66" t="s">
        <v>393</v>
      </c>
      <c r="B249" s="66" t="s">
        <v>1384</v>
      </c>
      <c r="C249" s="67"/>
      <c r="D249" s="68"/>
      <c r="E249" s="69"/>
      <c r="F249" s="70"/>
      <c r="G249" s="67"/>
      <c r="H249" s="71"/>
      <c r="I249" s="72"/>
      <c r="J249" s="72"/>
      <c r="K249" s="36"/>
      <c r="L249" s="79"/>
      <c r="M249" s="79"/>
      <c r="N249" s="74"/>
      <c r="O249" s="81" t="s">
        <v>1418</v>
      </c>
      <c r="P249" s="83">
        <v>42418.376886574071</v>
      </c>
      <c r="Q249" s="81" t="s">
        <v>1536</v>
      </c>
      <c r="R249" s="81"/>
      <c r="S249" s="81"/>
      <c r="T249" s="81" t="s">
        <v>1895</v>
      </c>
      <c r="U249" s="83">
        <v>42418.376886574071</v>
      </c>
      <c r="V249" s="84" t="s">
        <v>2203</v>
      </c>
      <c r="W249" s="81"/>
      <c r="X249" s="81"/>
      <c r="Y249" s="87" t="s">
        <v>3533</v>
      </c>
      <c r="Z249" s="81"/>
    </row>
    <row r="250" spans="1:26" x14ac:dyDescent="0.25">
      <c r="A250" s="66" t="s">
        <v>394</v>
      </c>
      <c r="B250" s="66" t="s">
        <v>465</v>
      </c>
      <c r="C250" s="67"/>
      <c r="D250" s="68"/>
      <c r="E250" s="69"/>
      <c r="F250" s="70"/>
      <c r="G250" s="67"/>
      <c r="H250" s="71"/>
      <c r="I250" s="72"/>
      <c r="J250" s="72"/>
      <c r="K250" s="36"/>
      <c r="L250" s="79"/>
      <c r="M250" s="79"/>
      <c r="N250" s="74"/>
      <c r="O250" s="81" t="s">
        <v>1417</v>
      </c>
      <c r="P250" s="83">
        <v>42413.593495370369</v>
      </c>
      <c r="Q250" s="81" t="s">
        <v>1451</v>
      </c>
      <c r="R250" s="84" t="s">
        <v>1746</v>
      </c>
      <c r="S250" s="81" t="s">
        <v>1804</v>
      </c>
      <c r="T250" s="81" t="s">
        <v>1847</v>
      </c>
      <c r="U250" s="83">
        <v>42413.593495370369</v>
      </c>
      <c r="V250" s="84" t="s">
        <v>2204</v>
      </c>
      <c r="W250" s="81"/>
      <c r="X250" s="81"/>
      <c r="Y250" s="87" t="s">
        <v>3534</v>
      </c>
      <c r="Z250" s="81"/>
    </row>
    <row r="251" spans="1:26" x14ac:dyDescent="0.25">
      <c r="A251" s="66" t="s">
        <v>394</v>
      </c>
      <c r="B251" s="66" t="s">
        <v>1385</v>
      </c>
      <c r="C251" s="67"/>
      <c r="D251" s="68"/>
      <c r="E251" s="69"/>
      <c r="F251" s="70"/>
      <c r="G251" s="67"/>
      <c r="H251" s="71"/>
      <c r="I251" s="72"/>
      <c r="J251" s="72"/>
      <c r="K251" s="36"/>
      <c r="L251" s="79"/>
      <c r="M251" s="79"/>
      <c r="N251" s="74"/>
      <c r="O251" s="81" t="s">
        <v>1417</v>
      </c>
      <c r="P251" s="83">
        <v>42418.449062500003</v>
      </c>
      <c r="Q251" s="81" t="s">
        <v>1537</v>
      </c>
      <c r="R251" s="81"/>
      <c r="S251" s="81"/>
      <c r="T251" s="81" t="s">
        <v>1896</v>
      </c>
      <c r="U251" s="83">
        <v>42418.449062500003</v>
      </c>
      <c r="V251" s="84" t="s">
        <v>2205</v>
      </c>
      <c r="W251" s="81"/>
      <c r="X251" s="81"/>
      <c r="Y251" s="87" t="s">
        <v>3535</v>
      </c>
      <c r="Z251" s="81"/>
    </row>
    <row r="252" spans="1:26" x14ac:dyDescent="0.25">
      <c r="A252" s="66" t="s">
        <v>394</v>
      </c>
      <c r="B252" s="66" t="s">
        <v>465</v>
      </c>
      <c r="C252" s="67"/>
      <c r="D252" s="68"/>
      <c r="E252" s="69"/>
      <c r="F252" s="70"/>
      <c r="G252" s="67"/>
      <c r="H252" s="71"/>
      <c r="I252" s="72"/>
      <c r="J252" s="72"/>
      <c r="K252" s="36"/>
      <c r="L252" s="79"/>
      <c r="M252" s="79"/>
      <c r="N252" s="74"/>
      <c r="O252" s="81" t="s">
        <v>1417</v>
      </c>
      <c r="P252" s="83">
        <v>42418.449062500003</v>
      </c>
      <c r="Q252" s="81" t="s">
        <v>1537</v>
      </c>
      <c r="R252" s="81"/>
      <c r="S252" s="81"/>
      <c r="T252" s="81" t="s">
        <v>1896</v>
      </c>
      <c r="U252" s="83">
        <v>42418.449062500003</v>
      </c>
      <c r="V252" s="84" t="s">
        <v>2205</v>
      </c>
      <c r="W252" s="81"/>
      <c r="X252" s="81"/>
      <c r="Y252" s="87" t="s">
        <v>3535</v>
      </c>
      <c r="Z252" s="81"/>
    </row>
    <row r="253" spans="1:26" x14ac:dyDescent="0.25">
      <c r="A253" s="66" t="s">
        <v>394</v>
      </c>
      <c r="B253" s="66" t="s">
        <v>1276</v>
      </c>
      <c r="C253" s="67"/>
      <c r="D253" s="68"/>
      <c r="E253" s="69"/>
      <c r="F253" s="70"/>
      <c r="G253" s="67"/>
      <c r="H253" s="71"/>
      <c r="I253" s="72"/>
      <c r="J253" s="72"/>
      <c r="K253" s="36"/>
      <c r="L253" s="79"/>
      <c r="M253" s="79"/>
      <c r="N253" s="74"/>
      <c r="O253" s="81" t="s">
        <v>1417</v>
      </c>
      <c r="P253" s="83">
        <v>42418.449062500003</v>
      </c>
      <c r="Q253" s="81" t="s">
        <v>1537</v>
      </c>
      <c r="R253" s="81"/>
      <c r="S253" s="81"/>
      <c r="T253" s="81" t="s">
        <v>1896</v>
      </c>
      <c r="U253" s="83">
        <v>42418.449062500003</v>
      </c>
      <c r="V253" s="84" t="s">
        <v>2205</v>
      </c>
      <c r="W253" s="81"/>
      <c r="X253" s="81"/>
      <c r="Y253" s="87" t="s">
        <v>3535</v>
      </c>
      <c r="Z253" s="81"/>
    </row>
    <row r="254" spans="1:26" x14ac:dyDescent="0.25">
      <c r="A254" s="66" t="s">
        <v>395</v>
      </c>
      <c r="B254" s="66" t="s">
        <v>1363</v>
      </c>
      <c r="C254" s="67"/>
      <c r="D254" s="68"/>
      <c r="E254" s="69"/>
      <c r="F254" s="70"/>
      <c r="G254" s="67"/>
      <c r="H254" s="71"/>
      <c r="I254" s="72"/>
      <c r="J254" s="72"/>
      <c r="K254" s="36"/>
      <c r="L254" s="79"/>
      <c r="M254" s="79"/>
      <c r="N254" s="74"/>
      <c r="O254" s="81" t="s">
        <v>1417</v>
      </c>
      <c r="P254" s="83">
        <v>42418.450381944444</v>
      </c>
      <c r="Q254" s="81" t="s">
        <v>1461</v>
      </c>
      <c r="R254" s="81"/>
      <c r="S254" s="81"/>
      <c r="T254" s="81" t="s">
        <v>1853</v>
      </c>
      <c r="U254" s="83">
        <v>42418.450381944444</v>
      </c>
      <c r="V254" s="84" t="s">
        <v>2206</v>
      </c>
      <c r="W254" s="81"/>
      <c r="X254" s="81"/>
      <c r="Y254" s="87" t="s">
        <v>3536</v>
      </c>
      <c r="Z254" s="81"/>
    </row>
    <row r="255" spans="1:26" x14ac:dyDescent="0.25">
      <c r="A255" s="66" t="s">
        <v>396</v>
      </c>
      <c r="B255" s="66" t="s">
        <v>1363</v>
      </c>
      <c r="C255" s="67"/>
      <c r="D255" s="68"/>
      <c r="E255" s="69"/>
      <c r="F255" s="70"/>
      <c r="G255" s="67"/>
      <c r="H255" s="71"/>
      <c r="I255" s="72"/>
      <c r="J255" s="72"/>
      <c r="K255" s="36"/>
      <c r="L255" s="79"/>
      <c r="M255" s="79"/>
      <c r="N255" s="74"/>
      <c r="O255" s="81" t="s">
        <v>1417</v>
      </c>
      <c r="P255" s="83">
        <v>42418.450925925928</v>
      </c>
      <c r="Q255" s="81" t="s">
        <v>1461</v>
      </c>
      <c r="R255" s="81"/>
      <c r="S255" s="81"/>
      <c r="T255" s="81" t="s">
        <v>1853</v>
      </c>
      <c r="U255" s="83">
        <v>42418.450925925928</v>
      </c>
      <c r="V255" s="84" t="s">
        <v>2207</v>
      </c>
      <c r="W255" s="81"/>
      <c r="X255" s="81"/>
      <c r="Y255" s="87" t="s">
        <v>3537</v>
      </c>
      <c r="Z255" s="81"/>
    </row>
    <row r="256" spans="1:26" x14ac:dyDescent="0.25">
      <c r="A256" s="66" t="s">
        <v>397</v>
      </c>
      <c r="B256" s="66" t="s">
        <v>1363</v>
      </c>
      <c r="C256" s="67"/>
      <c r="D256" s="68"/>
      <c r="E256" s="69"/>
      <c r="F256" s="70"/>
      <c r="G256" s="67"/>
      <c r="H256" s="71"/>
      <c r="I256" s="72"/>
      <c r="J256" s="72"/>
      <c r="K256" s="36"/>
      <c r="L256" s="79"/>
      <c r="M256" s="79"/>
      <c r="N256" s="74"/>
      <c r="O256" s="81" t="s">
        <v>1417</v>
      </c>
      <c r="P256" s="83">
        <v>42418.451412037037</v>
      </c>
      <c r="Q256" s="81" t="s">
        <v>1461</v>
      </c>
      <c r="R256" s="81"/>
      <c r="S256" s="81"/>
      <c r="T256" s="81" t="s">
        <v>1853</v>
      </c>
      <c r="U256" s="83">
        <v>42418.451412037037</v>
      </c>
      <c r="V256" s="84" t="s">
        <v>2208</v>
      </c>
      <c r="W256" s="81"/>
      <c r="X256" s="81"/>
      <c r="Y256" s="87" t="s">
        <v>3538</v>
      </c>
      <c r="Z256" s="81"/>
    </row>
    <row r="257" spans="1:26" x14ac:dyDescent="0.25">
      <c r="A257" s="66" t="s">
        <v>398</v>
      </c>
      <c r="B257" s="66" t="s">
        <v>1363</v>
      </c>
      <c r="C257" s="67"/>
      <c r="D257" s="68"/>
      <c r="E257" s="69"/>
      <c r="F257" s="70"/>
      <c r="G257" s="67"/>
      <c r="H257" s="71"/>
      <c r="I257" s="72"/>
      <c r="J257" s="72"/>
      <c r="K257" s="36"/>
      <c r="L257" s="79"/>
      <c r="M257" s="79"/>
      <c r="N257" s="74"/>
      <c r="O257" s="81" t="s">
        <v>1417</v>
      </c>
      <c r="P257" s="83">
        <v>42418.452164351853</v>
      </c>
      <c r="Q257" s="81" t="s">
        <v>1461</v>
      </c>
      <c r="R257" s="81"/>
      <c r="S257" s="81"/>
      <c r="T257" s="81" t="s">
        <v>1853</v>
      </c>
      <c r="U257" s="83">
        <v>42418.452164351853</v>
      </c>
      <c r="V257" s="84" t="s">
        <v>2209</v>
      </c>
      <c r="W257" s="81"/>
      <c r="X257" s="81"/>
      <c r="Y257" s="87" t="s">
        <v>3539</v>
      </c>
      <c r="Z257" s="81"/>
    </row>
    <row r="258" spans="1:26" x14ac:dyDescent="0.25">
      <c r="A258" s="66" t="s">
        <v>399</v>
      </c>
      <c r="B258" s="66" t="s">
        <v>1363</v>
      </c>
      <c r="C258" s="67"/>
      <c r="D258" s="68"/>
      <c r="E258" s="69"/>
      <c r="F258" s="70"/>
      <c r="G258" s="67"/>
      <c r="H258" s="71"/>
      <c r="I258" s="72"/>
      <c r="J258" s="72"/>
      <c r="K258" s="36"/>
      <c r="L258" s="79"/>
      <c r="M258" s="79"/>
      <c r="N258" s="74"/>
      <c r="O258" s="81" t="s">
        <v>1417</v>
      </c>
      <c r="P258" s="83">
        <v>42418.452210648145</v>
      </c>
      <c r="Q258" s="81" t="s">
        <v>1461</v>
      </c>
      <c r="R258" s="81"/>
      <c r="S258" s="81"/>
      <c r="T258" s="81" t="s">
        <v>1853</v>
      </c>
      <c r="U258" s="83">
        <v>42418.452210648145</v>
      </c>
      <c r="V258" s="84" t="s">
        <v>2210</v>
      </c>
      <c r="W258" s="81"/>
      <c r="X258" s="81"/>
      <c r="Y258" s="87" t="s">
        <v>3540</v>
      </c>
      <c r="Z258" s="81"/>
    </row>
    <row r="259" spans="1:26" x14ac:dyDescent="0.25">
      <c r="A259" s="66" t="s">
        <v>400</v>
      </c>
      <c r="B259" s="66" t="s">
        <v>1363</v>
      </c>
      <c r="C259" s="67"/>
      <c r="D259" s="68"/>
      <c r="E259" s="69"/>
      <c r="F259" s="70"/>
      <c r="G259" s="67"/>
      <c r="H259" s="71"/>
      <c r="I259" s="72"/>
      <c r="J259" s="72"/>
      <c r="K259" s="36"/>
      <c r="L259" s="79"/>
      <c r="M259" s="79"/>
      <c r="N259" s="74"/>
      <c r="O259" s="81" t="s">
        <v>1417</v>
      </c>
      <c r="P259" s="83">
        <v>42418.452384259261</v>
      </c>
      <c r="Q259" s="81" t="s">
        <v>1461</v>
      </c>
      <c r="R259" s="81"/>
      <c r="S259" s="81"/>
      <c r="T259" s="81" t="s">
        <v>1853</v>
      </c>
      <c r="U259" s="83">
        <v>42418.452384259261</v>
      </c>
      <c r="V259" s="84" t="s">
        <v>2211</v>
      </c>
      <c r="W259" s="81"/>
      <c r="X259" s="81"/>
      <c r="Y259" s="87" t="s">
        <v>3541</v>
      </c>
      <c r="Z259" s="81"/>
    </row>
    <row r="260" spans="1:26" x14ac:dyDescent="0.25">
      <c r="A260" s="66" t="s">
        <v>401</v>
      </c>
      <c r="B260" s="66" t="s">
        <v>1363</v>
      </c>
      <c r="C260" s="67"/>
      <c r="D260" s="68"/>
      <c r="E260" s="69"/>
      <c r="F260" s="70"/>
      <c r="G260" s="67"/>
      <c r="H260" s="71"/>
      <c r="I260" s="72"/>
      <c r="J260" s="72"/>
      <c r="K260" s="36"/>
      <c r="L260" s="79"/>
      <c r="M260" s="79"/>
      <c r="N260" s="74"/>
      <c r="O260" s="81" t="s">
        <v>1417</v>
      </c>
      <c r="P260" s="83">
        <v>42418.45239583333</v>
      </c>
      <c r="Q260" s="81" t="s">
        <v>1461</v>
      </c>
      <c r="R260" s="81"/>
      <c r="S260" s="81"/>
      <c r="T260" s="81" t="s">
        <v>1853</v>
      </c>
      <c r="U260" s="83">
        <v>42418.45239583333</v>
      </c>
      <c r="V260" s="84" t="s">
        <v>2212</v>
      </c>
      <c r="W260" s="81"/>
      <c r="X260" s="81"/>
      <c r="Y260" s="87" t="s">
        <v>3542</v>
      </c>
      <c r="Z260" s="81"/>
    </row>
    <row r="261" spans="1:26" x14ac:dyDescent="0.25">
      <c r="A261" s="66" t="s">
        <v>402</v>
      </c>
      <c r="B261" s="66" t="s">
        <v>1363</v>
      </c>
      <c r="C261" s="67"/>
      <c r="D261" s="68"/>
      <c r="E261" s="69"/>
      <c r="F261" s="70"/>
      <c r="G261" s="67"/>
      <c r="H261" s="71"/>
      <c r="I261" s="72"/>
      <c r="J261" s="72"/>
      <c r="K261" s="36"/>
      <c r="L261" s="79"/>
      <c r="M261" s="79"/>
      <c r="N261" s="74"/>
      <c r="O261" s="81" t="s">
        <v>1417</v>
      </c>
      <c r="P261" s="83">
        <v>42418.452453703707</v>
      </c>
      <c r="Q261" s="81" t="s">
        <v>1461</v>
      </c>
      <c r="R261" s="81"/>
      <c r="S261" s="81"/>
      <c r="T261" s="81" t="s">
        <v>1853</v>
      </c>
      <c r="U261" s="83">
        <v>42418.452453703707</v>
      </c>
      <c r="V261" s="84" t="s">
        <v>2213</v>
      </c>
      <c r="W261" s="81"/>
      <c r="X261" s="81"/>
      <c r="Y261" s="87" t="s">
        <v>3543</v>
      </c>
      <c r="Z261" s="81"/>
    </row>
    <row r="262" spans="1:26" x14ac:dyDescent="0.25">
      <c r="A262" s="66" t="s">
        <v>403</v>
      </c>
      <c r="B262" s="66" t="s">
        <v>1363</v>
      </c>
      <c r="C262" s="67"/>
      <c r="D262" s="68"/>
      <c r="E262" s="69"/>
      <c r="F262" s="70"/>
      <c r="G262" s="67"/>
      <c r="H262" s="71"/>
      <c r="I262" s="72"/>
      <c r="J262" s="72"/>
      <c r="K262" s="36"/>
      <c r="L262" s="79"/>
      <c r="M262" s="79"/>
      <c r="N262" s="74"/>
      <c r="O262" s="81" t="s">
        <v>1417</v>
      </c>
      <c r="P262" s="83">
        <v>42418.45616898148</v>
      </c>
      <c r="Q262" s="81" t="s">
        <v>1461</v>
      </c>
      <c r="R262" s="81"/>
      <c r="S262" s="81"/>
      <c r="T262" s="81" t="s">
        <v>1853</v>
      </c>
      <c r="U262" s="83">
        <v>42418.45616898148</v>
      </c>
      <c r="V262" s="84" t="s">
        <v>2214</v>
      </c>
      <c r="W262" s="81"/>
      <c r="X262" s="81"/>
      <c r="Y262" s="87" t="s">
        <v>3544</v>
      </c>
      <c r="Z262" s="81"/>
    </row>
    <row r="263" spans="1:26" x14ac:dyDescent="0.25">
      <c r="A263" s="66" t="s">
        <v>404</v>
      </c>
      <c r="B263" s="66" t="s">
        <v>1363</v>
      </c>
      <c r="C263" s="67"/>
      <c r="D263" s="68"/>
      <c r="E263" s="69"/>
      <c r="F263" s="70"/>
      <c r="G263" s="67"/>
      <c r="H263" s="71"/>
      <c r="I263" s="72"/>
      <c r="J263" s="72"/>
      <c r="K263" s="36"/>
      <c r="L263" s="79"/>
      <c r="M263" s="79"/>
      <c r="N263" s="74"/>
      <c r="O263" s="81" t="s">
        <v>1417</v>
      </c>
      <c r="P263" s="83">
        <v>42418.456400462965</v>
      </c>
      <c r="Q263" s="81" t="s">
        <v>1461</v>
      </c>
      <c r="R263" s="81"/>
      <c r="S263" s="81"/>
      <c r="T263" s="81" t="s">
        <v>1853</v>
      </c>
      <c r="U263" s="83">
        <v>42418.456400462965</v>
      </c>
      <c r="V263" s="84" t="s">
        <v>2215</v>
      </c>
      <c r="W263" s="81"/>
      <c r="X263" s="81"/>
      <c r="Y263" s="87" t="s">
        <v>3545</v>
      </c>
      <c r="Z263" s="81"/>
    </row>
    <row r="264" spans="1:26" x14ac:dyDescent="0.25">
      <c r="A264" s="66" t="s">
        <v>405</v>
      </c>
      <c r="B264" s="66" t="s">
        <v>1363</v>
      </c>
      <c r="C264" s="67"/>
      <c r="D264" s="68"/>
      <c r="E264" s="69"/>
      <c r="F264" s="70"/>
      <c r="G264" s="67"/>
      <c r="H264" s="71"/>
      <c r="I264" s="72"/>
      <c r="J264" s="72"/>
      <c r="K264" s="36"/>
      <c r="L264" s="79"/>
      <c r="M264" s="79"/>
      <c r="N264" s="74"/>
      <c r="O264" s="81" t="s">
        <v>1417</v>
      </c>
      <c r="P264" s="83">
        <v>42418.457141203704</v>
      </c>
      <c r="Q264" s="81" t="s">
        <v>1461</v>
      </c>
      <c r="R264" s="81"/>
      <c r="S264" s="81"/>
      <c r="T264" s="81" t="s">
        <v>1853</v>
      </c>
      <c r="U264" s="83">
        <v>42418.457141203704</v>
      </c>
      <c r="V264" s="84" t="s">
        <v>2216</v>
      </c>
      <c r="W264" s="81"/>
      <c r="X264" s="81"/>
      <c r="Y264" s="87" t="s">
        <v>3546</v>
      </c>
      <c r="Z264" s="81"/>
    </row>
    <row r="265" spans="1:26" x14ac:dyDescent="0.25">
      <c r="A265" s="66" t="s">
        <v>406</v>
      </c>
      <c r="B265" s="66" t="s">
        <v>1363</v>
      </c>
      <c r="C265" s="67"/>
      <c r="D265" s="68"/>
      <c r="E265" s="69"/>
      <c r="F265" s="70"/>
      <c r="G265" s="67"/>
      <c r="H265" s="71"/>
      <c r="I265" s="72"/>
      <c r="J265" s="72"/>
      <c r="K265" s="36"/>
      <c r="L265" s="79"/>
      <c r="M265" s="79"/>
      <c r="N265" s="74"/>
      <c r="O265" s="81" t="s">
        <v>1417</v>
      </c>
      <c r="P265" s="83">
        <v>42418.457453703704</v>
      </c>
      <c r="Q265" s="81" t="s">
        <v>1461</v>
      </c>
      <c r="R265" s="81"/>
      <c r="S265" s="81"/>
      <c r="T265" s="81" t="s">
        <v>1853</v>
      </c>
      <c r="U265" s="83">
        <v>42418.457453703704</v>
      </c>
      <c r="V265" s="84" t="s">
        <v>2217</v>
      </c>
      <c r="W265" s="81"/>
      <c r="X265" s="81"/>
      <c r="Y265" s="87" t="s">
        <v>3547</v>
      </c>
      <c r="Z265" s="81"/>
    </row>
    <row r="266" spans="1:26" x14ac:dyDescent="0.25">
      <c r="A266" s="66" t="s">
        <v>407</v>
      </c>
      <c r="B266" s="66" t="s">
        <v>1363</v>
      </c>
      <c r="C266" s="67"/>
      <c r="D266" s="68"/>
      <c r="E266" s="69"/>
      <c r="F266" s="70"/>
      <c r="G266" s="67"/>
      <c r="H266" s="71"/>
      <c r="I266" s="72"/>
      <c r="J266" s="72"/>
      <c r="K266" s="36"/>
      <c r="L266" s="79"/>
      <c r="M266" s="79"/>
      <c r="N266" s="74"/>
      <c r="O266" s="81" t="s">
        <v>1417</v>
      </c>
      <c r="P266" s="83">
        <v>42418.45994212963</v>
      </c>
      <c r="Q266" s="81" t="s">
        <v>1461</v>
      </c>
      <c r="R266" s="81"/>
      <c r="S266" s="81"/>
      <c r="T266" s="81" t="s">
        <v>1853</v>
      </c>
      <c r="U266" s="83">
        <v>42418.45994212963</v>
      </c>
      <c r="V266" s="84" t="s">
        <v>2218</v>
      </c>
      <c r="W266" s="81"/>
      <c r="X266" s="81"/>
      <c r="Y266" s="87" t="s">
        <v>3548</v>
      </c>
      <c r="Z266" s="81"/>
    </row>
    <row r="267" spans="1:26" x14ac:dyDescent="0.25">
      <c r="A267" s="66" t="s">
        <v>408</v>
      </c>
      <c r="B267" s="66" t="s">
        <v>1363</v>
      </c>
      <c r="C267" s="67"/>
      <c r="D267" s="68"/>
      <c r="E267" s="69"/>
      <c r="F267" s="70"/>
      <c r="G267" s="67"/>
      <c r="H267" s="71"/>
      <c r="I267" s="72"/>
      <c r="J267" s="72"/>
      <c r="K267" s="36"/>
      <c r="L267" s="79"/>
      <c r="M267" s="79"/>
      <c r="N267" s="74"/>
      <c r="O267" s="81" t="s">
        <v>1417</v>
      </c>
      <c r="P267" s="83">
        <v>42418.461435185185</v>
      </c>
      <c r="Q267" s="81" t="s">
        <v>1461</v>
      </c>
      <c r="R267" s="81"/>
      <c r="S267" s="81"/>
      <c r="T267" s="81" t="s">
        <v>1853</v>
      </c>
      <c r="U267" s="83">
        <v>42418.461435185185</v>
      </c>
      <c r="V267" s="84" t="s">
        <v>2219</v>
      </c>
      <c r="W267" s="81"/>
      <c r="X267" s="81"/>
      <c r="Y267" s="87" t="s">
        <v>3549</v>
      </c>
      <c r="Z267" s="81"/>
    </row>
    <row r="268" spans="1:26" x14ac:dyDescent="0.25">
      <c r="A268" s="66" t="s">
        <v>409</v>
      </c>
      <c r="B268" s="66" t="s">
        <v>1363</v>
      </c>
      <c r="C268" s="67"/>
      <c r="D268" s="68"/>
      <c r="E268" s="69"/>
      <c r="F268" s="70"/>
      <c r="G268" s="67"/>
      <c r="H268" s="71"/>
      <c r="I268" s="72"/>
      <c r="J268" s="72"/>
      <c r="K268" s="36"/>
      <c r="L268" s="79"/>
      <c r="M268" s="79"/>
      <c r="N268" s="74"/>
      <c r="O268" s="81" t="s">
        <v>1417</v>
      </c>
      <c r="P268" s="83">
        <v>42418.461712962962</v>
      </c>
      <c r="Q268" s="81" t="s">
        <v>1461</v>
      </c>
      <c r="R268" s="81"/>
      <c r="S268" s="81"/>
      <c r="T268" s="81" t="s">
        <v>1853</v>
      </c>
      <c r="U268" s="83">
        <v>42418.461712962962</v>
      </c>
      <c r="V268" s="84" t="s">
        <v>2220</v>
      </c>
      <c r="W268" s="81"/>
      <c r="X268" s="81"/>
      <c r="Y268" s="87" t="s">
        <v>3550</v>
      </c>
      <c r="Z268" s="81"/>
    </row>
    <row r="269" spans="1:26" x14ac:dyDescent="0.25">
      <c r="A269" s="66" t="s">
        <v>410</v>
      </c>
      <c r="B269" s="66" t="s">
        <v>431</v>
      </c>
      <c r="C269" s="67"/>
      <c r="D269" s="68"/>
      <c r="E269" s="69"/>
      <c r="F269" s="70"/>
      <c r="G269" s="67"/>
      <c r="H269" s="71"/>
      <c r="I269" s="72"/>
      <c r="J269" s="72"/>
      <c r="K269" s="36"/>
      <c r="L269" s="79"/>
      <c r="M269" s="79"/>
      <c r="N269" s="74"/>
      <c r="O269" s="81" t="s">
        <v>1417</v>
      </c>
      <c r="P269" s="83">
        <v>42418.462233796294</v>
      </c>
      <c r="Q269" s="81" t="s">
        <v>1538</v>
      </c>
      <c r="R269" s="84" t="s">
        <v>1770</v>
      </c>
      <c r="S269" s="81" t="s">
        <v>1801</v>
      </c>
      <c r="T269" s="81" t="s">
        <v>1897</v>
      </c>
      <c r="U269" s="83">
        <v>42418.462233796294</v>
      </c>
      <c r="V269" s="84" t="s">
        <v>2221</v>
      </c>
      <c r="W269" s="81"/>
      <c r="X269" s="81"/>
      <c r="Y269" s="87" t="s">
        <v>3551</v>
      </c>
      <c r="Z269" s="81"/>
    </row>
    <row r="270" spans="1:26" x14ac:dyDescent="0.25">
      <c r="A270" s="66" t="s">
        <v>411</v>
      </c>
      <c r="B270" s="66" t="s">
        <v>431</v>
      </c>
      <c r="C270" s="67"/>
      <c r="D270" s="68"/>
      <c r="E270" s="69"/>
      <c r="F270" s="70"/>
      <c r="G270" s="67"/>
      <c r="H270" s="71"/>
      <c r="I270" s="72"/>
      <c r="J270" s="72"/>
      <c r="K270" s="36"/>
      <c r="L270" s="79"/>
      <c r="M270" s="79"/>
      <c r="N270" s="74"/>
      <c r="O270" s="81" t="s">
        <v>1417</v>
      </c>
      <c r="P270" s="83">
        <v>42418.462407407409</v>
      </c>
      <c r="Q270" s="81" t="s">
        <v>1538</v>
      </c>
      <c r="R270" s="84" t="s">
        <v>1770</v>
      </c>
      <c r="S270" s="81" t="s">
        <v>1801</v>
      </c>
      <c r="T270" s="81" t="s">
        <v>1897</v>
      </c>
      <c r="U270" s="83">
        <v>42418.462407407409</v>
      </c>
      <c r="V270" s="84" t="s">
        <v>2222</v>
      </c>
      <c r="W270" s="81"/>
      <c r="X270" s="81"/>
      <c r="Y270" s="87" t="s">
        <v>3552</v>
      </c>
      <c r="Z270" s="81"/>
    </row>
    <row r="271" spans="1:26" x14ac:dyDescent="0.25">
      <c r="A271" s="66" t="s">
        <v>412</v>
      </c>
      <c r="B271" s="66" t="s">
        <v>431</v>
      </c>
      <c r="C271" s="67"/>
      <c r="D271" s="68"/>
      <c r="E271" s="69"/>
      <c r="F271" s="70"/>
      <c r="G271" s="67"/>
      <c r="H271" s="71"/>
      <c r="I271" s="72"/>
      <c r="J271" s="72"/>
      <c r="K271" s="36"/>
      <c r="L271" s="79"/>
      <c r="M271" s="79"/>
      <c r="N271" s="74"/>
      <c r="O271" s="81" t="s">
        <v>1417</v>
      </c>
      <c r="P271" s="83">
        <v>42418.463090277779</v>
      </c>
      <c r="Q271" s="81" t="s">
        <v>1538</v>
      </c>
      <c r="R271" s="84" t="s">
        <v>1770</v>
      </c>
      <c r="S271" s="81" t="s">
        <v>1801</v>
      </c>
      <c r="T271" s="81" t="s">
        <v>1897</v>
      </c>
      <c r="U271" s="83">
        <v>42418.463090277779</v>
      </c>
      <c r="V271" s="84" t="s">
        <v>2223</v>
      </c>
      <c r="W271" s="81"/>
      <c r="X271" s="81"/>
      <c r="Y271" s="87" t="s">
        <v>3553</v>
      </c>
      <c r="Z271" s="81"/>
    </row>
    <row r="272" spans="1:26" x14ac:dyDescent="0.25">
      <c r="A272" s="66" t="s">
        <v>413</v>
      </c>
      <c r="B272" s="66" t="s">
        <v>1363</v>
      </c>
      <c r="C272" s="67"/>
      <c r="D272" s="68"/>
      <c r="E272" s="69"/>
      <c r="F272" s="70"/>
      <c r="G272" s="67"/>
      <c r="H272" s="71"/>
      <c r="I272" s="72"/>
      <c r="J272" s="72"/>
      <c r="K272" s="36"/>
      <c r="L272" s="79"/>
      <c r="M272" s="79"/>
      <c r="N272" s="74"/>
      <c r="O272" s="81" t="s">
        <v>1417</v>
      </c>
      <c r="P272" s="83">
        <v>42418.466631944444</v>
      </c>
      <c r="Q272" s="81" t="s">
        <v>1461</v>
      </c>
      <c r="R272" s="81"/>
      <c r="S272" s="81"/>
      <c r="T272" s="81" t="s">
        <v>1853</v>
      </c>
      <c r="U272" s="83">
        <v>42418.466631944444</v>
      </c>
      <c r="V272" s="84" t="s">
        <v>2224</v>
      </c>
      <c r="W272" s="81"/>
      <c r="X272" s="81"/>
      <c r="Y272" s="87" t="s">
        <v>3554</v>
      </c>
      <c r="Z272" s="81"/>
    </row>
    <row r="273" spans="1:26" x14ac:dyDescent="0.25">
      <c r="A273" s="66" t="s">
        <v>414</v>
      </c>
      <c r="B273" s="66" t="s">
        <v>773</v>
      </c>
      <c r="C273" s="67"/>
      <c r="D273" s="68"/>
      <c r="E273" s="69"/>
      <c r="F273" s="70"/>
      <c r="G273" s="67"/>
      <c r="H273" s="71"/>
      <c r="I273" s="72"/>
      <c r="J273" s="72"/>
      <c r="K273" s="36"/>
      <c r="L273" s="79"/>
      <c r="M273" s="79"/>
      <c r="N273" s="74"/>
      <c r="O273" s="81" t="s">
        <v>1417</v>
      </c>
      <c r="P273" s="83">
        <v>42416.710648148146</v>
      </c>
      <c r="Q273" s="81" t="s">
        <v>1504</v>
      </c>
      <c r="R273" s="84" t="s">
        <v>1760</v>
      </c>
      <c r="S273" s="81" t="s">
        <v>1810</v>
      </c>
      <c r="T273" s="81" t="s">
        <v>1875</v>
      </c>
      <c r="U273" s="83">
        <v>42416.710648148146</v>
      </c>
      <c r="V273" s="84" t="s">
        <v>2225</v>
      </c>
      <c r="W273" s="81"/>
      <c r="X273" s="81"/>
      <c r="Y273" s="87" t="s">
        <v>3555</v>
      </c>
      <c r="Z273" s="81"/>
    </row>
    <row r="274" spans="1:26" x14ac:dyDescent="0.25">
      <c r="A274" s="66" t="s">
        <v>414</v>
      </c>
      <c r="B274" s="66" t="s">
        <v>433</v>
      </c>
      <c r="C274" s="67"/>
      <c r="D274" s="68"/>
      <c r="E274" s="69"/>
      <c r="F274" s="70"/>
      <c r="G274" s="67"/>
      <c r="H274" s="71"/>
      <c r="I274" s="72"/>
      <c r="J274" s="72"/>
      <c r="K274" s="36"/>
      <c r="L274" s="79"/>
      <c r="M274" s="79"/>
      <c r="N274" s="74"/>
      <c r="O274" s="81" t="s">
        <v>1417</v>
      </c>
      <c r="P274" s="83">
        <v>42418.467534722222</v>
      </c>
      <c r="Q274" s="81" t="s">
        <v>1539</v>
      </c>
      <c r="R274" s="84" t="s">
        <v>1771</v>
      </c>
      <c r="S274" s="81" t="s">
        <v>1815</v>
      </c>
      <c r="T274" s="81" t="s">
        <v>1898</v>
      </c>
      <c r="U274" s="83">
        <v>42418.467534722222</v>
      </c>
      <c r="V274" s="84" t="s">
        <v>2226</v>
      </c>
      <c r="W274" s="81"/>
      <c r="X274" s="81"/>
      <c r="Y274" s="87" t="s">
        <v>3556</v>
      </c>
      <c r="Z274" s="81"/>
    </row>
    <row r="275" spans="1:26" x14ac:dyDescent="0.25">
      <c r="A275" s="66" t="s">
        <v>415</v>
      </c>
      <c r="B275" s="66" t="s">
        <v>433</v>
      </c>
      <c r="C275" s="67"/>
      <c r="D275" s="68"/>
      <c r="E275" s="69"/>
      <c r="F275" s="70"/>
      <c r="G275" s="67"/>
      <c r="H275" s="71"/>
      <c r="I275" s="72"/>
      <c r="J275" s="72"/>
      <c r="K275" s="36"/>
      <c r="L275" s="79"/>
      <c r="M275" s="79"/>
      <c r="N275" s="74"/>
      <c r="O275" s="81" t="s">
        <v>1417</v>
      </c>
      <c r="P275" s="83">
        <v>42418.472777777781</v>
      </c>
      <c r="Q275" s="81" t="s">
        <v>1539</v>
      </c>
      <c r="R275" s="84" t="s">
        <v>1771</v>
      </c>
      <c r="S275" s="81" t="s">
        <v>1815</v>
      </c>
      <c r="T275" s="81" t="s">
        <v>1898</v>
      </c>
      <c r="U275" s="83">
        <v>42418.472777777781</v>
      </c>
      <c r="V275" s="84" t="s">
        <v>2227</v>
      </c>
      <c r="W275" s="81"/>
      <c r="X275" s="81"/>
      <c r="Y275" s="87" t="s">
        <v>3557</v>
      </c>
      <c r="Z275" s="81"/>
    </row>
    <row r="276" spans="1:26" x14ac:dyDescent="0.25">
      <c r="A276" s="66" t="s">
        <v>416</v>
      </c>
      <c r="B276" s="66" t="s">
        <v>1363</v>
      </c>
      <c r="C276" s="67"/>
      <c r="D276" s="68"/>
      <c r="E276" s="69"/>
      <c r="F276" s="70"/>
      <c r="G276" s="67"/>
      <c r="H276" s="71"/>
      <c r="I276" s="72"/>
      <c r="J276" s="72"/>
      <c r="K276" s="36"/>
      <c r="L276" s="79"/>
      <c r="M276" s="79"/>
      <c r="N276" s="74"/>
      <c r="O276" s="81" t="s">
        <v>1417</v>
      </c>
      <c r="P276" s="83">
        <v>42418.478784722225</v>
      </c>
      <c r="Q276" s="81" t="s">
        <v>1461</v>
      </c>
      <c r="R276" s="81"/>
      <c r="S276" s="81"/>
      <c r="T276" s="81" t="s">
        <v>1853</v>
      </c>
      <c r="U276" s="83">
        <v>42418.478784722225</v>
      </c>
      <c r="V276" s="84" t="s">
        <v>2228</v>
      </c>
      <c r="W276" s="81"/>
      <c r="X276" s="81"/>
      <c r="Y276" s="87" t="s">
        <v>3558</v>
      </c>
      <c r="Z276" s="81"/>
    </row>
    <row r="277" spans="1:26" x14ac:dyDescent="0.25">
      <c r="A277" s="66" t="s">
        <v>417</v>
      </c>
      <c r="B277" s="66" t="s">
        <v>1363</v>
      </c>
      <c r="C277" s="67"/>
      <c r="D277" s="68"/>
      <c r="E277" s="69"/>
      <c r="F277" s="70"/>
      <c r="G277" s="67"/>
      <c r="H277" s="71"/>
      <c r="I277" s="72"/>
      <c r="J277" s="72"/>
      <c r="K277" s="36"/>
      <c r="L277" s="79"/>
      <c r="M277" s="79"/>
      <c r="N277" s="74"/>
      <c r="O277" s="81" t="s">
        <v>1417</v>
      </c>
      <c r="P277" s="83">
        <v>42418.482395833336</v>
      </c>
      <c r="Q277" s="81" t="s">
        <v>1461</v>
      </c>
      <c r="R277" s="81"/>
      <c r="S277" s="81"/>
      <c r="T277" s="81" t="s">
        <v>1853</v>
      </c>
      <c r="U277" s="83">
        <v>42418.482395833336</v>
      </c>
      <c r="V277" s="84" t="s">
        <v>2229</v>
      </c>
      <c r="W277" s="81"/>
      <c r="X277" s="81"/>
      <c r="Y277" s="87" t="s">
        <v>3559</v>
      </c>
      <c r="Z277" s="81"/>
    </row>
    <row r="278" spans="1:26" x14ac:dyDescent="0.25">
      <c r="A278" s="66" t="s">
        <v>418</v>
      </c>
      <c r="B278" s="66" t="s">
        <v>431</v>
      </c>
      <c r="C278" s="67"/>
      <c r="D278" s="68"/>
      <c r="E278" s="69"/>
      <c r="F278" s="70"/>
      <c r="G278" s="67"/>
      <c r="H278" s="71"/>
      <c r="I278" s="72"/>
      <c r="J278" s="72"/>
      <c r="K278" s="36"/>
      <c r="L278" s="79"/>
      <c r="M278" s="79"/>
      <c r="N278" s="74"/>
      <c r="O278" s="81" t="s">
        <v>1417</v>
      </c>
      <c r="P278" s="83">
        <v>42418.488576388889</v>
      </c>
      <c r="Q278" s="81" t="s">
        <v>1538</v>
      </c>
      <c r="R278" s="84" t="s">
        <v>1770</v>
      </c>
      <c r="S278" s="81" t="s">
        <v>1801</v>
      </c>
      <c r="T278" s="81" t="s">
        <v>1897</v>
      </c>
      <c r="U278" s="83">
        <v>42418.488576388889</v>
      </c>
      <c r="V278" s="84" t="s">
        <v>2230</v>
      </c>
      <c r="W278" s="81"/>
      <c r="X278" s="81"/>
      <c r="Y278" s="87" t="s">
        <v>3560</v>
      </c>
      <c r="Z278" s="81"/>
    </row>
    <row r="279" spans="1:26" x14ac:dyDescent="0.25">
      <c r="A279" s="66" t="s">
        <v>419</v>
      </c>
      <c r="B279" s="66" t="s">
        <v>431</v>
      </c>
      <c r="C279" s="67"/>
      <c r="D279" s="68"/>
      <c r="E279" s="69"/>
      <c r="F279" s="70"/>
      <c r="G279" s="67"/>
      <c r="H279" s="71"/>
      <c r="I279" s="72"/>
      <c r="J279" s="72"/>
      <c r="K279" s="36"/>
      <c r="L279" s="79"/>
      <c r="M279" s="79"/>
      <c r="N279" s="74"/>
      <c r="O279" s="81" t="s">
        <v>1417</v>
      </c>
      <c r="P279" s="83">
        <v>42418.491296296299</v>
      </c>
      <c r="Q279" s="81" t="s">
        <v>1538</v>
      </c>
      <c r="R279" s="84" t="s">
        <v>1770</v>
      </c>
      <c r="S279" s="81" t="s">
        <v>1801</v>
      </c>
      <c r="T279" s="81" t="s">
        <v>1897</v>
      </c>
      <c r="U279" s="83">
        <v>42418.491296296299</v>
      </c>
      <c r="V279" s="84" t="s">
        <v>2231</v>
      </c>
      <c r="W279" s="81"/>
      <c r="X279" s="81"/>
      <c r="Y279" s="87" t="s">
        <v>3561</v>
      </c>
      <c r="Z279" s="81"/>
    </row>
    <row r="280" spans="1:26" x14ac:dyDescent="0.25">
      <c r="A280" s="66" t="s">
        <v>420</v>
      </c>
      <c r="B280" s="66" t="s">
        <v>1363</v>
      </c>
      <c r="C280" s="67"/>
      <c r="D280" s="68"/>
      <c r="E280" s="69"/>
      <c r="F280" s="70"/>
      <c r="G280" s="67"/>
      <c r="H280" s="71"/>
      <c r="I280" s="72"/>
      <c r="J280" s="72"/>
      <c r="K280" s="36"/>
      <c r="L280" s="79"/>
      <c r="M280" s="79"/>
      <c r="N280" s="74"/>
      <c r="O280" s="81" t="s">
        <v>1417</v>
      </c>
      <c r="P280" s="83">
        <v>42418.494479166664</v>
      </c>
      <c r="Q280" s="81" t="s">
        <v>1461</v>
      </c>
      <c r="R280" s="81"/>
      <c r="S280" s="81"/>
      <c r="T280" s="81" t="s">
        <v>1853</v>
      </c>
      <c r="U280" s="83">
        <v>42418.494479166664</v>
      </c>
      <c r="V280" s="84" t="s">
        <v>2232</v>
      </c>
      <c r="W280" s="81"/>
      <c r="X280" s="81"/>
      <c r="Y280" s="87" t="s">
        <v>3562</v>
      </c>
      <c r="Z280" s="81"/>
    </row>
    <row r="281" spans="1:26" x14ac:dyDescent="0.25">
      <c r="A281" s="66" t="s">
        <v>421</v>
      </c>
      <c r="B281" s="66" t="s">
        <v>431</v>
      </c>
      <c r="C281" s="67"/>
      <c r="D281" s="68"/>
      <c r="E281" s="69"/>
      <c r="F281" s="70"/>
      <c r="G281" s="67"/>
      <c r="H281" s="71"/>
      <c r="I281" s="72"/>
      <c r="J281" s="72"/>
      <c r="K281" s="36"/>
      <c r="L281" s="79"/>
      <c r="M281" s="79"/>
      <c r="N281" s="74"/>
      <c r="O281" s="81" t="s">
        <v>1417</v>
      </c>
      <c r="P281" s="83">
        <v>42418.495474537034</v>
      </c>
      <c r="Q281" s="81" t="s">
        <v>1538</v>
      </c>
      <c r="R281" s="84" t="s">
        <v>1770</v>
      </c>
      <c r="S281" s="81" t="s">
        <v>1801</v>
      </c>
      <c r="T281" s="81" t="s">
        <v>1897</v>
      </c>
      <c r="U281" s="83">
        <v>42418.495474537034</v>
      </c>
      <c r="V281" s="84" t="s">
        <v>2233</v>
      </c>
      <c r="W281" s="81"/>
      <c r="X281" s="81"/>
      <c r="Y281" s="87" t="s">
        <v>3563</v>
      </c>
      <c r="Z281" s="81"/>
    </row>
    <row r="282" spans="1:26" x14ac:dyDescent="0.25">
      <c r="A282" s="66" t="s">
        <v>422</v>
      </c>
      <c r="B282" s="66" t="s">
        <v>1386</v>
      </c>
      <c r="C282" s="67"/>
      <c r="D282" s="68"/>
      <c r="E282" s="69"/>
      <c r="F282" s="70"/>
      <c r="G282" s="67"/>
      <c r="H282" s="71"/>
      <c r="I282" s="72"/>
      <c r="J282" s="72"/>
      <c r="K282" s="36"/>
      <c r="L282" s="79"/>
      <c r="M282" s="79"/>
      <c r="N282" s="74"/>
      <c r="O282" s="81" t="s">
        <v>1417</v>
      </c>
      <c r="P282" s="83">
        <v>42418.496261574073</v>
      </c>
      <c r="Q282" s="81" t="s">
        <v>1540</v>
      </c>
      <c r="R282" s="84" t="s">
        <v>1772</v>
      </c>
      <c r="S282" s="81" t="s">
        <v>1816</v>
      </c>
      <c r="T282" s="81" t="s">
        <v>1899</v>
      </c>
      <c r="U282" s="83">
        <v>42418.496261574073</v>
      </c>
      <c r="V282" s="84" t="s">
        <v>2234</v>
      </c>
      <c r="W282" s="81"/>
      <c r="X282" s="81"/>
      <c r="Y282" s="87" t="s">
        <v>3564</v>
      </c>
      <c r="Z282" s="81"/>
    </row>
    <row r="283" spans="1:26" x14ac:dyDescent="0.25">
      <c r="A283" s="66" t="s">
        <v>423</v>
      </c>
      <c r="B283" s="66" t="s">
        <v>423</v>
      </c>
      <c r="C283" s="67"/>
      <c r="D283" s="68"/>
      <c r="E283" s="69"/>
      <c r="F283" s="70"/>
      <c r="G283" s="67"/>
      <c r="H283" s="71"/>
      <c r="I283" s="72"/>
      <c r="J283" s="72"/>
      <c r="K283" s="36"/>
      <c r="L283" s="79"/>
      <c r="M283" s="79"/>
      <c r="N283" s="74"/>
      <c r="O283" s="81" t="s">
        <v>179</v>
      </c>
      <c r="P283" s="83">
        <v>42418.424039351848</v>
      </c>
      <c r="Q283" s="81" t="s">
        <v>1541</v>
      </c>
      <c r="R283" s="81"/>
      <c r="S283" s="81"/>
      <c r="T283" s="81" t="s">
        <v>1900</v>
      </c>
      <c r="U283" s="83">
        <v>42418.424039351848</v>
      </c>
      <c r="V283" s="84" t="s">
        <v>2235</v>
      </c>
      <c r="W283" s="81"/>
      <c r="X283" s="81"/>
      <c r="Y283" s="87" t="s">
        <v>3565</v>
      </c>
      <c r="Z283" s="81"/>
    </row>
    <row r="284" spans="1:26" x14ac:dyDescent="0.25">
      <c r="A284" s="66" t="s">
        <v>424</v>
      </c>
      <c r="B284" s="66" t="s">
        <v>423</v>
      </c>
      <c r="C284" s="67"/>
      <c r="D284" s="68"/>
      <c r="E284" s="69"/>
      <c r="F284" s="70"/>
      <c r="G284" s="67"/>
      <c r="H284" s="71"/>
      <c r="I284" s="72"/>
      <c r="J284" s="72"/>
      <c r="K284" s="36"/>
      <c r="L284" s="79"/>
      <c r="M284" s="79"/>
      <c r="N284" s="74"/>
      <c r="O284" s="81" t="s">
        <v>1417</v>
      </c>
      <c r="P284" s="83">
        <v>42418.506053240744</v>
      </c>
      <c r="Q284" s="81" t="s">
        <v>1542</v>
      </c>
      <c r="R284" s="81"/>
      <c r="S284" s="81"/>
      <c r="T284" s="81" t="s">
        <v>1900</v>
      </c>
      <c r="U284" s="83">
        <v>42418.506053240744</v>
      </c>
      <c r="V284" s="84" t="s">
        <v>2236</v>
      </c>
      <c r="W284" s="81"/>
      <c r="X284" s="81"/>
      <c r="Y284" s="87" t="s">
        <v>3566</v>
      </c>
      <c r="Z284" s="81"/>
    </row>
    <row r="285" spans="1:26" x14ac:dyDescent="0.25">
      <c r="A285" s="66" t="s">
        <v>425</v>
      </c>
      <c r="B285" s="66" t="s">
        <v>425</v>
      </c>
      <c r="C285" s="67"/>
      <c r="D285" s="68"/>
      <c r="E285" s="69"/>
      <c r="F285" s="70"/>
      <c r="G285" s="67"/>
      <c r="H285" s="71"/>
      <c r="I285" s="72"/>
      <c r="J285" s="72"/>
      <c r="K285" s="36"/>
      <c r="L285" s="79"/>
      <c r="M285" s="79"/>
      <c r="N285" s="74"/>
      <c r="O285" s="81" t="s">
        <v>179</v>
      </c>
      <c r="P285" s="83">
        <v>42418.527048611111</v>
      </c>
      <c r="Q285" s="81" t="s">
        <v>1543</v>
      </c>
      <c r="R285" s="81"/>
      <c r="S285" s="81"/>
      <c r="T285" s="81" t="s">
        <v>1901</v>
      </c>
      <c r="U285" s="83">
        <v>42418.527048611111</v>
      </c>
      <c r="V285" s="84" t="s">
        <v>2237</v>
      </c>
      <c r="W285" s="81"/>
      <c r="X285" s="81"/>
      <c r="Y285" s="87" t="s">
        <v>3567</v>
      </c>
      <c r="Z285" s="81"/>
    </row>
    <row r="286" spans="1:26" x14ac:dyDescent="0.25">
      <c r="A286" s="66" t="s">
        <v>426</v>
      </c>
      <c r="B286" s="66" t="s">
        <v>431</v>
      </c>
      <c r="C286" s="67"/>
      <c r="D286" s="68"/>
      <c r="E286" s="69"/>
      <c r="F286" s="70"/>
      <c r="G286" s="67"/>
      <c r="H286" s="71"/>
      <c r="I286" s="72"/>
      <c r="J286" s="72"/>
      <c r="K286" s="36"/>
      <c r="L286" s="79"/>
      <c r="M286" s="79"/>
      <c r="N286" s="74"/>
      <c r="O286" s="81" t="s">
        <v>1417</v>
      </c>
      <c r="P286" s="83">
        <v>42418.537465277775</v>
      </c>
      <c r="Q286" s="81" t="s">
        <v>1538</v>
      </c>
      <c r="R286" s="84" t="s">
        <v>1770</v>
      </c>
      <c r="S286" s="81" t="s">
        <v>1801</v>
      </c>
      <c r="T286" s="81" t="s">
        <v>1897</v>
      </c>
      <c r="U286" s="83">
        <v>42418.537465277775</v>
      </c>
      <c r="V286" s="84" t="s">
        <v>2238</v>
      </c>
      <c r="W286" s="81"/>
      <c r="X286" s="81"/>
      <c r="Y286" s="87" t="s">
        <v>3568</v>
      </c>
      <c r="Z286" s="81"/>
    </row>
    <row r="287" spans="1:26" x14ac:dyDescent="0.25">
      <c r="A287" s="66" t="s">
        <v>427</v>
      </c>
      <c r="B287" s="66" t="s">
        <v>427</v>
      </c>
      <c r="C287" s="67"/>
      <c r="D287" s="68"/>
      <c r="E287" s="69"/>
      <c r="F287" s="70"/>
      <c r="G287" s="67"/>
      <c r="H287" s="71"/>
      <c r="I287" s="72"/>
      <c r="J287" s="72"/>
      <c r="K287" s="36"/>
      <c r="L287" s="79"/>
      <c r="M287" s="79"/>
      <c r="N287" s="74"/>
      <c r="O287" s="81" t="s">
        <v>179</v>
      </c>
      <c r="P287" s="83">
        <v>42418.583148148151</v>
      </c>
      <c r="Q287" s="81" t="s">
        <v>1544</v>
      </c>
      <c r="R287" s="81"/>
      <c r="S287" s="81"/>
      <c r="T287" s="81" t="s">
        <v>1902</v>
      </c>
      <c r="U287" s="83">
        <v>42418.583148148151</v>
      </c>
      <c r="V287" s="84" t="s">
        <v>2239</v>
      </c>
      <c r="W287" s="81"/>
      <c r="X287" s="81"/>
      <c r="Y287" s="87" t="s">
        <v>3569</v>
      </c>
      <c r="Z287" s="81"/>
    </row>
    <row r="288" spans="1:26" x14ac:dyDescent="0.25">
      <c r="A288" s="66" t="s">
        <v>428</v>
      </c>
      <c r="B288" s="66" t="s">
        <v>428</v>
      </c>
      <c r="C288" s="67"/>
      <c r="D288" s="68"/>
      <c r="E288" s="69"/>
      <c r="F288" s="70"/>
      <c r="G288" s="67"/>
      <c r="H288" s="71"/>
      <c r="I288" s="72"/>
      <c r="J288" s="72"/>
      <c r="K288" s="36"/>
      <c r="L288" s="79"/>
      <c r="M288" s="79"/>
      <c r="N288" s="74"/>
      <c r="O288" s="81" t="s">
        <v>179</v>
      </c>
      <c r="P288" s="83">
        <v>42418.590532407405</v>
      </c>
      <c r="Q288" s="81" t="s">
        <v>1545</v>
      </c>
      <c r="R288" s="81"/>
      <c r="S288" s="81"/>
      <c r="T288" s="81" t="s">
        <v>1903</v>
      </c>
      <c r="U288" s="83">
        <v>42418.590532407405</v>
      </c>
      <c r="V288" s="84" t="s">
        <v>2240</v>
      </c>
      <c r="W288" s="81"/>
      <c r="X288" s="81"/>
      <c r="Y288" s="87" t="s">
        <v>3570</v>
      </c>
      <c r="Z288" s="81"/>
    </row>
    <row r="289" spans="1:26" x14ac:dyDescent="0.25">
      <c r="A289" s="66" t="s">
        <v>429</v>
      </c>
      <c r="B289" s="66" t="s">
        <v>773</v>
      </c>
      <c r="C289" s="67"/>
      <c r="D289" s="68"/>
      <c r="E289" s="69"/>
      <c r="F289" s="70"/>
      <c r="G289" s="67"/>
      <c r="H289" s="71"/>
      <c r="I289" s="72"/>
      <c r="J289" s="72"/>
      <c r="K289" s="36"/>
      <c r="L289" s="79"/>
      <c r="M289" s="79"/>
      <c r="N289" s="74"/>
      <c r="O289" s="81" t="s">
        <v>1417</v>
      </c>
      <c r="P289" s="83">
        <v>42418.657581018517</v>
      </c>
      <c r="Q289" s="81" t="s">
        <v>1546</v>
      </c>
      <c r="R289" s="84" t="s">
        <v>1773</v>
      </c>
      <c r="S289" s="81" t="s">
        <v>1810</v>
      </c>
      <c r="T289" s="81" t="s">
        <v>1904</v>
      </c>
      <c r="U289" s="83">
        <v>42418.657581018517</v>
      </c>
      <c r="V289" s="84" t="s">
        <v>2241</v>
      </c>
      <c r="W289" s="81"/>
      <c r="X289" s="81"/>
      <c r="Y289" s="87" t="s">
        <v>3571</v>
      </c>
      <c r="Z289" s="81"/>
    </row>
    <row r="290" spans="1:26" x14ac:dyDescent="0.25">
      <c r="A290" s="66" t="s">
        <v>430</v>
      </c>
      <c r="B290" s="66" t="s">
        <v>773</v>
      </c>
      <c r="C290" s="67"/>
      <c r="D290" s="68"/>
      <c r="E290" s="69"/>
      <c r="F290" s="70"/>
      <c r="G290" s="67"/>
      <c r="H290" s="71"/>
      <c r="I290" s="72"/>
      <c r="J290" s="72"/>
      <c r="K290" s="36"/>
      <c r="L290" s="79"/>
      <c r="M290" s="79"/>
      <c r="N290" s="74"/>
      <c r="O290" s="81" t="s">
        <v>1417</v>
      </c>
      <c r="P290" s="83">
        <v>42418.667488425926</v>
      </c>
      <c r="Q290" s="81" t="s">
        <v>1546</v>
      </c>
      <c r="R290" s="84" t="s">
        <v>1773</v>
      </c>
      <c r="S290" s="81" t="s">
        <v>1810</v>
      </c>
      <c r="T290" s="81" t="s">
        <v>1904</v>
      </c>
      <c r="U290" s="83">
        <v>42418.667488425926</v>
      </c>
      <c r="V290" s="84" t="s">
        <v>2242</v>
      </c>
      <c r="W290" s="81"/>
      <c r="X290" s="81"/>
      <c r="Y290" s="87" t="s">
        <v>3572</v>
      </c>
      <c r="Z290" s="81"/>
    </row>
    <row r="291" spans="1:26" x14ac:dyDescent="0.25">
      <c r="A291" s="66" t="s">
        <v>431</v>
      </c>
      <c r="B291" s="66" t="s">
        <v>431</v>
      </c>
      <c r="C291" s="67"/>
      <c r="D291" s="68"/>
      <c r="E291" s="69"/>
      <c r="F291" s="70"/>
      <c r="G291" s="67"/>
      <c r="H291" s="71"/>
      <c r="I291" s="72"/>
      <c r="J291" s="72"/>
      <c r="K291" s="36"/>
      <c r="L291" s="79"/>
      <c r="M291" s="79"/>
      <c r="N291" s="74"/>
      <c r="O291" s="81" t="s">
        <v>179</v>
      </c>
      <c r="P291" s="83">
        <v>42417.889664351853</v>
      </c>
      <c r="Q291" s="81" t="s">
        <v>1547</v>
      </c>
      <c r="R291" s="84" t="s">
        <v>1770</v>
      </c>
      <c r="S291" s="81" t="s">
        <v>1801</v>
      </c>
      <c r="T291" s="81" t="s">
        <v>1897</v>
      </c>
      <c r="U291" s="83">
        <v>42417.889664351853</v>
      </c>
      <c r="V291" s="84" t="s">
        <v>2243</v>
      </c>
      <c r="W291" s="81"/>
      <c r="X291" s="81"/>
      <c r="Y291" s="87" t="s">
        <v>3573</v>
      </c>
      <c r="Z291" s="81"/>
    </row>
    <row r="292" spans="1:26" x14ac:dyDescent="0.25">
      <c r="A292" s="66" t="s">
        <v>432</v>
      </c>
      <c r="B292" s="66" t="s">
        <v>431</v>
      </c>
      <c r="C292" s="67"/>
      <c r="D292" s="68"/>
      <c r="E292" s="69"/>
      <c r="F292" s="70"/>
      <c r="G292" s="67"/>
      <c r="H292" s="71"/>
      <c r="I292" s="72"/>
      <c r="J292" s="72"/>
      <c r="K292" s="36"/>
      <c r="L292" s="79"/>
      <c r="M292" s="79"/>
      <c r="N292" s="74"/>
      <c r="O292" s="81" t="s">
        <v>1417</v>
      </c>
      <c r="P292" s="83">
        <v>42418.690798611111</v>
      </c>
      <c r="Q292" s="81" t="s">
        <v>1538</v>
      </c>
      <c r="R292" s="84" t="s">
        <v>1770</v>
      </c>
      <c r="S292" s="81" t="s">
        <v>1801</v>
      </c>
      <c r="T292" s="81" t="s">
        <v>1897</v>
      </c>
      <c r="U292" s="83">
        <v>42418.690798611111</v>
      </c>
      <c r="V292" s="84" t="s">
        <v>2244</v>
      </c>
      <c r="W292" s="81"/>
      <c r="X292" s="81"/>
      <c r="Y292" s="87" t="s">
        <v>3574</v>
      </c>
      <c r="Z292" s="81"/>
    </row>
    <row r="293" spans="1:26" x14ac:dyDescent="0.25">
      <c r="A293" s="66" t="s">
        <v>433</v>
      </c>
      <c r="B293" s="66" t="s">
        <v>433</v>
      </c>
      <c r="C293" s="67"/>
      <c r="D293" s="68"/>
      <c r="E293" s="69"/>
      <c r="F293" s="70"/>
      <c r="G293" s="67"/>
      <c r="H293" s="71"/>
      <c r="I293" s="72"/>
      <c r="J293" s="72"/>
      <c r="K293" s="36"/>
      <c r="L293" s="79"/>
      <c r="M293" s="79"/>
      <c r="N293" s="74"/>
      <c r="O293" s="81" t="s">
        <v>179</v>
      </c>
      <c r="P293" s="83">
        <v>42418.456423611111</v>
      </c>
      <c r="Q293" s="81" t="s">
        <v>1548</v>
      </c>
      <c r="R293" s="84" t="s">
        <v>1771</v>
      </c>
      <c r="S293" s="81" t="s">
        <v>1815</v>
      </c>
      <c r="T293" s="81" t="s">
        <v>1898</v>
      </c>
      <c r="U293" s="83">
        <v>42418.456423611111</v>
      </c>
      <c r="V293" s="84" t="s">
        <v>2245</v>
      </c>
      <c r="W293" s="81"/>
      <c r="X293" s="81"/>
      <c r="Y293" s="87" t="s">
        <v>3575</v>
      </c>
      <c r="Z293" s="81"/>
    </row>
    <row r="294" spans="1:26" x14ac:dyDescent="0.25">
      <c r="A294" s="66" t="s">
        <v>434</v>
      </c>
      <c r="B294" s="66" t="s">
        <v>433</v>
      </c>
      <c r="C294" s="67"/>
      <c r="D294" s="68"/>
      <c r="E294" s="69"/>
      <c r="F294" s="70"/>
      <c r="G294" s="67"/>
      <c r="H294" s="71"/>
      <c r="I294" s="72"/>
      <c r="J294" s="72"/>
      <c r="K294" s="36"/>
      <c r="L294" s="79"/>
      <c r="M294" s="79"/>
      <c r="N294" s="74"/>
      <c r="O294" s="81" t="s">
        <v>1417</v>
      </c>
      <c r="P294" s="83">
        <v>42418.735879629632</v>
      </c>
      <c r="Q294" s="81" t="s">
        <v>1539</v>
      </c>
      <c r="R294" s="84" t="s">
        <v>1771</v>
      </c>
      <c r="S294" s="81" t="s">
        <v>1815</v>
      </c>
      <c r="T294" s="81" t="s">
        <v>1898</v>
      </c>
      <c r="U294" s="83">
        <v>42418.735879629632</v>
      </c>
      <c r="V294" s="84" t="s">
        <v>2246</v>
      </c>
      <c r="W294" s="81"/>
      <c r="X294" s="81"/>
      <c r="Y294" s="87" t="s">
        <v>3576</v>
      </c>
      <c r="Z294" s="81"/>
    </row>
    <row r="295" spans="1:26" x14ac:dyDescent="0.25">
      <c r="A295" s="66" t="s">
        <v>434</v>
      </c>
      <c r="B295" s="66" t="s">
        <v>434</v>
      </c>
      <c r="C295" s="67"/>
      <c r="D295" s="68"/>
      <c r="E295" s="69"/>
      <c r="F295" s="70"/>
      <c r="G295" s="67"/>
      <c r="H295" s="71"/>
      <c r="I295" s="72"/>
      <c r="J295" s="72"/>
      <c r="K295" s="36"/>
      <c r="L295" s="79"/>
      <c r="M295" s="79"/>
      <c r="N295" s="74"/>
      <c r="O295" s="81" t="s">
        <v>179</v>
      </c>
      <c r="P295" s="83">
        <v>42416.735671296294</v>
      </c>
      <c r="Q295" s="81" t="s">
        <v>1549</v>
      </c>
      <c r="R295" s="81"/>
      <c r="S295" s="81"/>
      <c r="T295" s="81" t="s">
        <v>1905</v>
      </c>
      <c r="U295" s="83">
        <v>42416.735671296294</v>
      </c>
      <c r="V295" s="84" t="s">
        <v>2247</v>
      </c>
      <c r="W295" s="81"/>
      <c r="X295" s="81"/>
      <c r="Y295" s="87" t="s">
        <v>3577</v>
      </c>
      <c r="Z295" s="81"/>
    </row>
    <row r="296" spans="1:26" x14ac:dyDescent="0.25">
      <c r="A296" s="66" t="s">
        <v>435</v>
      </c>
      <c r="B296" s="66" t="s">
        <v>435</v>
      </c>
      <c r="C296" s="67"/>
      <c r="D296" s="68"/>
      <c r="E296" s="69"/>
      <c r="F296" s="70"/>
      <c r="G296" s="67"/>
      <c r="H296" s="71"/>
      <c r="I296" s="72"/>
      <c r="J296" s="72"/>
      <c r="K296" s="36"/>
      <c r="L296" s="79"/>
      <c r="M296" s="79"/>
      <c r="N296" s="74"/>
      <c r="O296" s="81" t="s">
        <v>179</v>
      </c>
      <c r="P296" s="83">
        <v>42418.754548611112</v>
      </c>
      <c r="Q296" s="81" t="s">
        <v>1550</v>
      </c>
      <c r="R296" s="81"/>
      <c r="S296" s="81"/>
      <c r="T296" s="81" t="s">
        <v>1906</v>
      </c>
      <c r="U296" s="83">
        <v>42418.754548611112</v>
      </c>
      <c r="V296" s="84" t="s">
        <v>2248</v>
      </c>
      <c r="W296" s="81"/>
      <c r="X296" s="81"/>
      <c r="Y296" s="87" t="s">
        <v>3578</v>
      </c>
      <c r="Z296" s="81"/>
    </row>
    <row r="297" spans="1:26" x14ac:dyDescent="0.25">
      <c r="A297" s="66" t="s">
        <v>436</v>
      </c>
      <c r="B297" s="66" t="s">
        <v>1363</v>
      </c>
      <c r="C297" s="67"/>
      <c r="D297" s="68"/>
      <c r="E297" s="69"/>
      <c r="F297" s="70"/>
      <c r="G297" s="67"/>
      <c r="H297" s="71"/>
      <c r="I297" s="72"/>
      <c r="J297" s="72"/>
      <c r="K297" s="36"/>
      <c r="L297" s="79"/>
      <c r="M297" s="79"/>
      <c r="N297" s="74"/>
      <c r="O297" s="81" t="s">
        <v>1417</v>
      </c>
      <c r="P297" s="83">
        <v>42418.778425925928</v>
      </c>
      <c r="Q297" s="81" t="s">
        <v>1461</v>
      </c>
      <c r="R297" s="81"/>
      <c r="S297" s="81"/>
      <c r="T297" s="81" t="s">
        <v>1853</v>
      </c>
      <c r="U297" s="83">
        <v>42418.778425925928</v>
      </c>
      <c r="V297" s="84" t="s">
        <v>2249</v>
      </c>
      <c r="W297" s="81"/>
      <c r="X297" s="81"/>
      <c r="Y297" s="87" t="s">
        <v>3579</v>
      </c>
      <c r="Z297" s="81"/>
    </row>
    <row r="298" spans="1:26" x14ac:dyDescent="0.25">
      <c r="A298" s="66" t="s">
        <v>437</v>
      </c>
      <c r="B298" s="66" t="s">
        <v>437</v>
      </c>
      <c r="C298" s="67"/>
      <c r="D298" s="68"/>
      <c r="E298" s="69"/>
      <c r="F298" s="70"/>
      <c r="G298" s="67"/>
      <c r="H298" s="71"/>
      <c r="I298" s="72"/>
      <c r="J298" s="72"/>
      <c r="K298" s="36"/>
      <c r="L298" s="79"/>
      <c r="M298" s="79"/>
      <c r="N298" s="74"/>
      <c r="O298" s="81" t="s">
        <v>179</v>
      </c>
      <c r="P298" s="83">
        <v>42418.47519675926</v>
      </c>
      <c r="Q298" s="81" t="s">
        <v>1551</v>
      </c>
      <c r="R298" s="84" t="s">
        <v>1774</v>
      </c>
      <c r="S298" s="81" t="s">
        <v>1817</v>
      </c>
      <c r="T298" s="81" t="s">
        <v>1831</v>
      </c>
      <c r="U298" s="83">
        <v>42418.47519675926</v>
      </c>
      <c r="V298" s="84" t="s">
        <v>2250</v>
      </c>
      <c r="W298" s="81"/>
      <c r="X298" s="81"/>
      <c r="Y298" s="87" t="s">
        <v>3580</v>
      </c>
      <c r="Z298" s="81"/>
    </row>
    <row r="299" spans="1:26" x14ac:dyDescent="0.25">
      <c r="A299" s="66" t="s">
        <v>437</v>
      </c>
      <c r="B299" s="66" t="s">
        <v>437</v>
      </c>
      <c r="C299" s="67"/>
      <c r="D299" s="68"/>
      <c r="E299" s="69"/>
      <c r="F299" s="70"/>
      <c r="G299" s="67"/>
      <c r="H299" s="71"/>
      <c r="I299" s="72"/>
      <c r="J299" s="72"/>
      <c r="K299" s="36"/>
      <c r="L299" s="79"/>
      <c r="M299" s="79"/>
      <c r="N299" s="74"/>
      <c r="O299" s="81" t="s">
        <v>179</v>
      </c>
      <c r="P299" s="83">
        <v>42418.784155092595</v>
      </c>
      <c r="Q299" s="81" t="s">
        <v>1552</v>
      </c>
      <c r="R299" s="84" t="s">
        <v>1775</v>
      </c>
      <c r="S299" s="81" t="s">
        <v>1817</v>
      </c>
      <c r="T299" s="81" t="s">
        <v>1907</v>
      </c>
      <c r="U299" s="83">
        <v>42418.784155092595</v>
      </c>
      <c r="V299" s="84" t="s">
        <v>2251</v>
      </c>
      <c r="W299" s="81"/>
      <c r="X299" s="81"/>
      <c r="Y299" s="87" t="s">
        <v>3581</v>
      </c>
      <c r="Z299" s="81"/>
    </row>
    <row r="300" spans="1:26" x14ac:dyDescent="0.25">
      <c r="A300" s="66" t="s">
        <v>438</v>
      </c>
      <c r="B300" s="66" t="s">
        <v>437</v>
      </c>
      <c r="C300" s="67"/>
      <c r="D300" s="68"/>
      <c r="E300" s="69"/>
      <c r="F300" s="70"/>
      <c r="G300" s="67"/>
      <c r="H300" s="71"/>
      <c r="I300" s="72"/>
      <c r="J300" s="72"/>
      <c r="K300" s="36"/>
      <c r="L300" s="79"/>
      <c r="M300" s="79"/>
      <c r="N300" s="74"/>
      <c r="O300" s="81" t="s">
        <v>1417</v>
      </c>
      <c r="P300" s="83">
        <v>42418.784456018519</v>
      </c>
      <c r="Q300" s="81" t="s">
        <v>1553</v>
      </c>
      <c r="R300" s="84" t="s">
        <v>1775</v>
      </c>
      <c r="S300" s="81" t="s">
        <v>1817</v>
      </c>
      <c r="T300" s="81" t="s">
        <v>1907</v>
      </c>
      <c r="U300" s="83">
        <v>42418.784456018519</v>
      </c>
      <c r="V300" s="84" t="s">
        <v>2252</v>
      </c>
      <c r="W300" s="81"/>
      <c r="X300" s="81"/>
      <c r="Y300" s="87" t="s">
        <v>3582</v>
      </c>
      <c r="Z300" s="81"/>
    </row>
    <row r="301" spans="1:26" x14ac:dyDescent="0.25">
      <c r="A301" s="66" t="s">
        <v>439</v>
      </c>
      <c r="B301" s="66" t="s">
        <v>1363</v>
      </c>
      <c r="C301" s="67"/>
      <c r="D301" s="68"/>
      <c r="E301" s="69"/>
      <c r="F301" s="70"/>
      <c r="G301" s="67"/>
      <c r="H301" s="71"/>
      <c r="I301" s="72"/>
      <c r="J301" s="72"/>
      <c r="K301" s="36"/>
      <c r="L301" s="79"/>
      <c r="M301" s="79"/>
      <c r="N301" s="74"/>
      <c r="O301" s="81" t="s">
        <v>1417</v>
      </c>
      <c r="P301" s="83">
        <v>42418.785266203704</v>
      </c>
      <c r="Q301" s="81" t="s">
        <v>1461</v>
      </c>
      <c r="R301" s="81"/>
      <c r="S301" s="81"/>
      <c r="T301" s="81" t="s">
        <v>1853</v>
      </c>
      <c r="U301" s="83">
        <v>42418.785266203704</v>
      </c>
      <c r="V301" s="84" t="s">
        <v>2253</v>
      </c>
      <c r="W301" s="81"/>
      <c r="X301" s="81"/>
      <c r="Y301" s="87" t="s">
        <v>3583</v>
      </c>
      <c r="Z301" s="81"/>
    </row>
    <row r="302" spans="1:26" x14ac:dyDescent="0.25">
      <c r="A302" s="66" t="s">
        <v>440</v>
      </c>
      <c r="B302" s="66" t="s">
        <v>1363</v>
      </c>
      <c r="C302" s="67"/>
      <c r="D302" s="68"/>
      <c r="E302" s="69"/>
      <c r="F302" s="70"/>
      <c r="G302" s="67"/>
      <c r="H302" s="71"/>
      <c r="I302" s="72"/>
      <c r="J302" s="72"/>
      <c r="K302" s="36"/>
      <c r="L302" s="79"/>
      <c r="M302" s="79"/>
      <c r="N302" s="74"/>
      <c r="O302" s="81" t="s">
        <v>1417</v>
      </c>
      <c r="P302" s="83">
        <v>42418.785520833335</v>
      </c>
      <c r="Q302" s="81" t="s">
        <v>1461</v>
      </c>
      <c r="R302" s="81"/>
      <c r="S302" s="81"/>
      <c r="T302" s="81" t="s">
        <v>1853</v>
      </c>
      <c r="U302" s="83">
        <v>42418.785520833335</v>
      </c>
      <c r="V302" s="84" t="s">
        <v>2254</v>
      </c>
      <c r="W302" s="81"/>
      <c r="X302" s="81"/>
      <c r="Y302" s="87" t="s">
        <v>3584</v>
      </c>
      <c r="Z302" s="81"/>
    </row>
    <row r="303" spans="1:26" x14ac:dyDescent="0.25">
      <c r="A303" s="66" t="s">
        <v>441</v>
      </c>
      <c r="B303" s="66" t="s">
        <v>441</v>
      </c>
      <c r="C303" s="67"/>
      <c r="D303" s="68"/>
      <c r="E303" s="69"/>
      <c r="F303" s="70"/>
      <c r="G303" s="67"/>
      <c r="H303" s="71"/>
      <c r="I303" s="72"/>
      <c r="J303" s="72"/>
      <c r="K303" s="36"/>
      <c r="L303" s="79"/>
      <c r="M303" s="79"/>
      <c r="N303" s="74"/>
      <c r="O303" s="81" t="s">
        <v>179</v>
      </c>
      <c r="P303" s="83">
        <v>42418.786631944444</v>
      </c>
      <c r="Q303" s="81" t="s">
        <v>1554</v>
      </c>
      <c r="R303" s="81"/>
      <c r="S303" s="81"/>
      <c r="T303" s="81" t="s">
        <v>1907</v>
      </c>
      <c r="U303" s="83">
        <v>42418.786631944444</v>
      </c>
      <c r="V303" s="84" t="s">
        <v>2255</v>
      </c>
      <c r="W303" s="81"/>
      <c r="X303" s="81"/>
      <c r="Y303" s="87" t="s">
        <v>3585</v>
      </c>
      <c r="Z303" s="81"/>
    </row>
    <row r="304" spans="1:26" x14ac:dyDescent="0.25">
      <c r="A304" s="66" t="s">
        <v>442</v>
      </c>
      <c r="B304" s="66" t="s">
        <v>442</v>
      </c>
      <c r="C304" s="67"/>
      <c r="D304" s="68"/>
      <c r="E304" s="69"/>
      <c r="F304" s="70"/>
      <c r="G304" s="67"/>
      <c r="H304" s="71"/>
      <c r="I304" s="72"/>
      <c r="J304" s="72"/>
      <c r="K304" s="36"/>
      <c r="L304" s="79"/>
      <c r="M304" s="79"/>
      <c r="N304" s="74"/>
      <c r="O304" s="81" t="s">
        <v>179</v>
      </c>
      <c r="P304" s="83">
        <v>42413.67701388889</v>
      </c>
      <c r="Q304" s="81" t="s">
        <v>1555</v>
      </c>
      <c r="R304" s="84" t="s">
        <v>1776</v>
      </c>
      <c r="S304" s="81" t="s">
        <v>1818</v>
      </c>
      <c r="T304" s="81" t="s">
        <v>1907</v>
      </c>
      <c r="U304" s="83">
        <v>42413.67701388889</v>
      </c>
      <c r="V304" s="84" t="s">
        <v>2256</v>
      </c>
      <c r="W304" s="81"/>
      <c r="X304" s="81"/>
      <c r="Y304" s="87" t="s">
        <v>3586</v>
      </c>
      <c r="Z304" s="81"/>
    </row>
    <row r="305" spans="1:26" x14ac:dyDescent="0.25">
      <c r="A305" s="66" t="s">
        <v>442</v>
      </c>
      <c r="B305" s="66" t="s">
        <v>442</v>
      </c>
      <c r="C305" s="67"/>
      <c r="D305" s="68"/>
      <c r="E305" s="69"/>
      <c r="F305" s="70"/>
      <c r="G305" s="67"/>
      <c r="H305" s="71"/>
      <c r="I305" s="72"/>
      <c r="J305" s="72"/>
      <c r="K305" s="36"/>
      <c r="L305" s="79"/>
      <c r="M305" s="79"/>
      <c r="N305" s="74"/>
      <c r="O305" s="81" t="s">
        <v>179</v>
      </c>
      <c r="P305" s="83">
        <v>42418.794016203705</v>
      </c>
      <c r="Q305" s="81" t="s">
        <v>1556</v>
      </c>
      <c r="R305" s="84" t="s">
        <v>1777</v>
      </c>
      <c r="S305" s="81" t="s">
        <v>1818</v>
      </c>
      <c r="T305" s="81" t="s">
        <v>1907</v>
      </c>
      <c r="U305" s="83">
        <v>42418.794016203705</v>
      </c>
      <c r="V305" s="84" t="s">
        <v>2257</v>
      </c>
      <c r="W305" s="81"/>
      <c r="X305" s="81"/>
      <c r="Y305" s="87" t="s">
        <v>3587</v>
      </c>
      <c r="Z305" s="81"/>
    </row>
    <row r="306" spans="1:26" x14ac:dyDescent="0.25">
      <c r="A306" s="66" t="s">
        <v>443</v>
      </c>
      <c r="B306" s="66" t="s">
        <v>443</v>
      </c>
      <c r="C306" s="67"/>
      <c r="D306" s="68"/>
      <c r="E306" s="69"/>
      <c r="F306" s="70"/>
      <c r="G306" s="67"/>
      <c r="H306" s="71"/>
      <c r="I306" s="72"/>
      <c r="J306" s="72"/>
      <c r="K306" s="36"/>
      <c r="L306" s="79"/>
      <c r="M306" s="79"/>
      <c r="N306" s="74"/>
      <c r="O306" s="81" t="s">
        <v>179</v>
      </c>
      <c r="P306" s="83">
        <v>42418.75472222222</v>
      </c>
      <c r="Q306" s="81" t="s">
        <v>1557</v>
      </c>
      <c r="R306" s="84" t="s">
        <v>1778</v>
      </c>
      <c r="S306" s="81" t="s">
        <v>1819</v>
      </c>
      <c r="T306" s="81" t="s">
        <v>1831</v>
      </c>
      <c r="U306" s="83">
        <v>42418.75472222222</v>
      </c>
      <c r="V306" s="84" t="s">
        <v>2258</v>
      </c>
      <c r="W306" s="81"/>
      <c r="X306" s="81"/>
      <c r="Y306" s="87" t="s">
        <v>3588</v>
      </c>
      <c r="Z306" s="81"/>
    </row>
    <row r="307" spans="1:26" x14ac:dyDescent="0.25">
      <c r="A307" s="66" t="s">
        <v>443</v>
      </c>
      <c r="B307" s="66" t="s">
        <v>443</v>
      </c>
      <c r="C307" s="67"/>
      <c r="D307" s="68"/>
      <c r="E307" s="69"/>
      <c r="F307" s="70"/>
      <c r="G307" s="67"/>
      <c r="H307" s="71"/>
      <c r="I307" s="72"/>
      <c r="J307" s="72"/>
      <c r="K307" s="36"/>
      <c r="L307" s="79"/>
      <c r="M307" s="79"/>
      <c r="N307" s="74"/>
      <c r="O307" s="81" t="s">
        <v>179</v>
      </c>
      <c r="P307" s="83">
        <v>42418.796516203707</v>
      </c>
      <c r="Q307" s="81" t="s">
        <v>1558</v>
      </c>
      <c r="R307" s="84" t="s">
        <v>1779</v>
      </c>
      <c r="S307" s="81" t="s">
        <v>1819</v>
      </c>
      <c r="T307" s="81" t="s">
        <v>1831</v>
      </c>
      <c r="U307" s="83">
        <v>42418.796516203707</v>
      </c>
      <c r="V307" s="84" t="s">
        <v>2259</v>
      </c>
      <c r="W307" s="81"/>
      <c r="X307" s="81"/>
      <c r="Y307" s="87" t="s">
        <v>3589</v>
      </c>
      <c r="Z307" s="81"/>
    </row>
    <row r="308" spans="1:26" x14ac:dyDescent="0.25">
      <c r="A308" s="66" t="s">
        <v>444</v>
      </c>
      <c r="B308" s="66" t="s">
        <v>444</v>
      </c>
      <c r="C308" s="67"/>
      <c r="D308" s="68"/>
      <c r="E308" s="69"/>
      <c r="F308" s="70"/>
      <c r="G308" s="67"/>
      <c r="H308" s="71"/>
      <c r="I308" s="72"/>
      <c r="J308" s="72"/>
      <c r="K308" s="36"/>
      <c r="L308" s="79"/>
      <c r="M308" s="79"/>
      <c r="N308" s="74"/>
      <c r="O308" s="81" t="s">
        <v>179</v>
      </c>
      <c r="P308" s="83">
        <v>42418.799097222225</v>
      </c>
      <c r="Q308" s="81" t="s">
        <v>1559</v>
      </c>
      <c r="R308" s="84" t="s">
        <v>1780</v>
      </c>
      <c r="S308" s="81" t="s">
        <v>1820</v>
      </c>
      <c r="T308" s="81" t="s">
        <v>1831</v>
      </c>
      <c r="U308" s="83">
        <v>42418.799097222225</v>
      </c>
      <c r="V308" s="84" t="s">
        <v>2260</v>
      </c>
      <c r="W308" s="81"/>
      <c r="X308" s="81"/>
      <c r="Y308" s="87" t="s">
        <v>3590</v>
      </c>
      <c r="Z308" s="81"/>
    </row>
    <row r="309" spans="1:26" x14ac:dyDescent="0.25">
      <c r="A309" s="66" t="s">
        <v>445</v>
      </c>
      <c r="B309" s="66" t="s">
        <v>1387</v>
      </c>
      <c r="C309" s="67"/>
      <c r="D309" s="68"/>
      <c r="E309" s="69"/>
      <c r="F309" s="70"/>
      <c r="G309" s="67"/>
      <c r="H309" s="71"/>
      <c r="I309" s="72"/>
      <c r="J309" s="72"/>
      <c r="K309" s="36"/>
      <c r="L309" s="79"/>
      <c r="M309" s="79"/>
      <c r="N309" s="74"/>
      <c r="O309" s="81" t="s">
        <v>1417</v>
      </c>
      <c r="P309" s="83">
        <v>42418.812314814815</v>
      </c>
      <c r="Q309" s="81" t="s">
        <v>1560</v>
      </c>
      <c r="R309" s="81"/>
      <c r="S309" s="81"/>
      <c r="T309" s="81" t="s">
        <v>1908</v>
      </c>
      <c r="U309" s="83">
        <v>42418.812314814815</v>
      </c>
      <c r="V309" s="84" t="s">
        <v>2261</v>
      </c>
      <c r="W309" s="81"/>
      <c r="X309" s="81"/>
      <c r="Y309" s="87" t="s">
        <v>3591</v>
      </c>
      <c r="Z309" s="81"/>
    </row>
    <row r="310" spans="1:26" x14ac:dyDescent="0.25">
      <c r="A310" s="66" t="s">
        <v>446</v>
      </c>
      <c r="B310" s="66" t="s">
        <v>446</v>
      </c>
      <c r="C310" s="67"/>
      <c r="D310" s="68"/>
      <c r="E310" s="69"/>
      <c r="F310" s="70"/>
      <c r="G310" s="67"/>
      <c r="H310" s="71"/>
      <c r="I310" s="72"/>
      <c r="J310" s="72"/>
      <c r="K310" s="36"/>
      <c r="L310" s="79"/>
      <c r="M310" s="79"/>
      <c r="N310" s="74"/>
      <c r="O310" s="81" t="s">
        <v>179</v>
      </c>
      <c r="P310" s="83">
        <v>42414.253287037034</v>
      </c>
      <c r="Q310" s="81" t="s">
        <v>1561</v>
      </c>
      <c r="R310" s="84" t="s">
        <v>1781</v>
      </c>
      <c r="S310" s="81" t="s">
        <v>1821</v>
      </c>
      <c r="T310" s="81" t="s">
        <v>1909</v>
      </c>
      <c r="U310" s="83">
        <v>42414.253287037034</v>
      </c>
      <c r="V310" s="84" t="s">
        <v>2262</v>
      </c>
      <c r="W310" s="81"/>
      <c r="X310" s="81"/>
      <c r="Y310" s="87" t="s">
        <v>3592</v>
      </c>
      <c r="Z310" s="81"/>
    </row>
    <row r="311" spans="1:26" x14ac:dyDescent="0.25">
      <c r="A311" s="66" t="s">
        <v>446</v>
      </c>
      <c r="B311" s="66" t="s">
        <v>446</v>
      </c>
      <c r="C311" s="67"/>
      <c r="D311" s="68"/>
      <c r="E311" s="69"/>
      <c r="F311" s="70"/>
      <c r="G311" s="67"/>
      <c r="H311" s="71"/>
      <c r="I311" s="72"/>
      <c r="J311" s="72"/>
      <c r="K311" s="36"/>
      <c r="L311" s="79"/>
      <c r="M311" s="79"/>
      <c r="N311" s="74"/>
      <c r="O311" s="81" t="s">
        <v>179</v>
      </c>
      <c r="P311" s="83">
        <v>42418.820636574077</v>
      </c>
      <c r="Q311" s="81" t="s">
        <v>1562</v>
      </c>
      <c r="R311" s="84" t="s">
        <v>1782</v>
      </c>
      <c r="S311" s="81" t="s">
        <v>1821</v>
      </c>
      <c r="T311" s="81" t="s">
        <v>1907</v>
      </c>
      <c r="U311" s="83">
        <v>42418.820636574077</v>
      </c>
      <c r="V311" s="84" t="s">
        <v>2263</v>
      </c>
      <c r="W311" s="81"/>
      <c r="X311" s="81"/>
      <c r="Y311" s="87" t="s">
        <v>3593</v>
      </c>
      <c r="Z311" s="81"/>
    </row>
    <row r="312" spans="1:26" x14ac:dyDescent="0.25">
      <c r="A312" s="66" t="s">
        <v>447</v>
      </c>
      <c r="B312" s="66" t="s">
        <v>479</v>
      </c>
      <c r="C312" s="67"/>
      <c r="D312" s="68"/>
      <c r="E312" s="69"/>
      <c r="F312" s="70"/>
      <c r="G312" s="67"/>
      <c r="H312" s="71"/>
      <c r="I312" s="72"/>
      <c r="J312" s="72"/>
      <c r="K312" s="36"/>
      <c r="L312" s="79"/>
      <c r="M312" s="79"/>
      <c r="N312" s="74"/>
      <c r="O312" s="81" t="s">
        <v>1417</v>
      </c>
      <c r="P312" s="83">
        <v>42418.835706018515</v>
      </c>
      <c r="Q312" s="81" t="s">
        <v>1563</v>
      </c>
      <c r="R312" s="81"/>
      <c r="S312" s="81"/>
      <c r="T312" s="81" t="s">
        <v>1910</v>
      </c>
      <c r="U312" s="83">
        <v>42418.835706018515</v>
      </c>
      <c r="V312" s="84" t="s">
        <v>2264</v>
      </c>
      <c r="W312" s="81"/>
      <c r="X312" s="81"/>
      <c r="Y312" s="87" t="s">
        <v>3594</v>
      </c>
      <c r="Z312" s="81"/>
    </row>
    <row r="313" spans="1:26" x14ac:dyDescent="0.25">
      <c r="A313" s="66" t="s">
        <v>448</v>
      </c>
      <c r="B313" s="66" t="s">
        <v>448</v>
      </c>
      <c r="C313" s="67"/>
      <c r="D313" s="68"/>
      <c r="E313" s="69"/>
      <c r="F313" s="70"/>
      <c r="G313" s="67"/>
      <c r="H313" s="71"/>
      <c r="I313" s="72"/>
      <c r="J313" s="72"/>
      <c r="K313" s="36"/>
      <c r="L313" s="79"/>
      <c r="M313" s="79"/>
      <c r="N313" s="74"/>
      <c r="O313" s="81" t="s">
        <v>179</v>
      </c>
      <c r="P313" s="83">
        <v>42418.837372685186</v>
      </c>
      <c r="Q313" s="81" t="s">
        <v>1564</v>
      </c>
      <c r="R313" s="81"/>
      <c r="S313" s="81"/>
      <c r="T313" s="81" t="s">
        <v>1911</v>
      </c>
      <c r="U313" s="83">
        <v>42418.837372685186</v>
      </c>
      <c r="V313" s="84" t="s">
        <v>2265</v>
      </c>
      <c r="W313" s="81"/>
      <c r="X313" s="81"/>
      <c r="Y313" s="87" t="s">
        <v>3595</v>
      </c>
      <c r="Z313" s="81"/>
    </row>
    <row r="314" spans="1:26" x14ac:dyDescent="0.25">
      <c r="A314" s="66" t="s">
        <v>449</v>
      </c>
      <c r="B314" s="66" t="s">
        <v>1388</v>
      </c>
      <c r="C314" s="67"/>
      <c r="D314" s="68"/>
      <c r="E314" s="69"/>
      <c r="F314" s="70"/>
      <c r="G314" s="67"/>
      <c r="H314" s="71"/>
      <c r="I314" s="72"/>
      <c r="J314" s="72"/>
      <c r="K314" s="36"/>
      <c r="L314" s="79"/>
      <c r="M314" s="79"/>
      <c r="N314" s="74"/>
      <c r="O314" s="81" t="s">
        <v>1418</v>
      </c>
      <c r="P314" s="83">
        <v>42417.847962962966</v>
      </c>
      <c r="Q314" s="81" t="s">
        <v>1565</v>
      </c>
      <c r="R314" s="81"/>
      <c r="S314" s="81"/>
      <c r="T314" s="81" t="s">
        <v>1912</v>
      </c>
      <c r="U314" s="83">
        <v>42417.847962962966</v>
      </c>
      <c r="V314" s="84" t="s">
        <v>2266</v>
      </c>
      <c r="W314" s="81"/>
      <c r="X314" s="81"/>
      <c r="Y314" s="87" t="s">
        <v>3596</v>
      </c>
      <c r="Z314" s="87" t="s">
        <v>4633</v>
      </c>
    </row>
    <row r="315" spans="1:26" x14ac:dyDescent="0.25">
      <c r="A315" s="66" t="s">
        <v>449</v>
      </c>
      <c r="B315" s="66" t="s">
        <v>465</v>
      </c>
      <c r="C315" s="67"/>
      <c r="D315" s="68"/>
      <c r="E315" s="69"/>
      <c r="F315" s="70"/>
      <c r="G315" s="67"/>
      <c r="H315" s="71"/>
      <c r="I315" s="72"/>
      <c r="J315" s="72"/>
      <c r="K315" s="36"/>
      <c r="L315" s="79"/>
      <c r="M315" s="79"/>
      <c r="N315" s="74"/>
      <c r="O315" s="81" t="s">
        <v>1417</v>
      </c>
      <c r="P315" s="83">
        <v>42418.865752314814</v>
      </c>
      <c r="Q315" s="81" t="s">
        <v>1566</v>
      </c>
      <c r="R315" s="81"/>
      <c r="S315" s="81"/>
      <c r="T315" s="81" t="s">
        <v>1831</v>
      </c>
      <c r="U315" s="83">
        <v>42418.865752314814</v>
      </c>
      <c r="V315" s="84" t="s">
        <v>2267</v>
      </c>
      <c r="W315" s="81"/>
      <c r="X315" s="81"/>
      <c r="Y315" s="87" t="s">
        <v>3597</v>
      </c>
      <c r="Z315" s="81"/>
    </row>
    <row r="316" spans="1:26" x14ac:dyDescent="0.25">
      <c r="A316" s="66" t="s">
        <v>449</v>
      </c>
      <c r="B316" s="66" t="s">
        <v>1389</v>
      </c>
      <c r="C316" s="67"/>
      <c r="D316" s="68"/>
      <c r="E316" s="69"/>
      <c r="F316" s="70"/>
      <c r="G316" s="67"/>
      <c r="H316" s="71"/>
      <c r="I316" s="72"/>
      <c r="J316" s="72"/>
      <c r="K316" s="36"/>
      <c r="L316" s="79"/>
      <c r="M316" s="79"/>
      <c r="N316" s="74"/>
      <c r="O316" s="81" t="s">
        <v>1417</v>
      </c>
      <c r="P316" s="83">
        <v>42418.865752314814</v>
      </c>
      <c r="Q316" s="81" t="s">
        <v>1566</v>
      </c>
      <c r="R316" s="81"/>
      <c r="S316" s="81"/>
      <c r="T316" s="81" t="s">
        <v>1831</v>
      </c>
      <c r="U316" s="83">
        <v>42418.865752314814</v>
      </c>
      <c r="V316" s="84" t="s">
        <v>2267</v>
      </c>
      <c r="W316" s="81"/>
      <c r="X316" s="81"/>
      <c r="Y316" s="87" t="s">
        <v>3597</v>
      </c>
      <c r="Z316" s="81"/>
    </row>
    <row r="317" spans="1:26" x14ac:dyDescent="0.25">
      <c r="A317" s="66" t="s">
        <v>449</v>
      </c>
      <c r="B317" s="66" t="s">
        <v>1390</v>
      </c>
      <c r="C317" s="67"/>
      <c r="D317" s="68"/>
      <c r="E317" s="69"/>
      <c r="F317" s="70"/>
      <c r="G317" s="67"/>
      <c r="H317" s="71"/>
      <c r="I317" s="72"/>
      <c r="J317" s="72"/>
      <c r="K317" s="36"/>
      <c r="L317" s="79"/>
      <c r="M317" s="79"/>
      <c r="N317" s="74"/>
      <c r="O317" s="81" t="s">
        <v>1417</v>
      </c>
      <c r="P317" s="83">
        <v>42418.865752314814</v>
      </c>
      <c r="Q317" s="81" t="s">
        <v>1566</v>
      </c>
      <c r="R317" s="81"/>
      <c r="S317" s="81"/>
      <c r="T317" s="81" t="s">
        <v>1831</v>
      </c>
      <c r="U317" s="83">
        <v>42418.865752314814</v>
      </c>
      <c r="V317" s="84" t="s">
        <v>2267</v>
      </c>
      <c r="W317" s="81"/>
      <c r="X317" s="81"/>
      <c r="Y317" s="87" t="s">
        <v>3597</v>
      </c>
      <c r="Z317" s="81"/>
    </row>
    <row r="318" spans="1:26" x14ac:dyDescent="0.25">
      <c r="A318" s="66" t="s">
        <v>449</v>
      </c>
      <c r="B318" s="66" t="s">
        <v>1276</v>
      </c>
      <c r="C318" s="67"/>
      <c r="D318" s="68"/>
      <c r="E318" s="69"/>
      <c r="F318" s="70"/>
      <c r="G318" s="67"/>
      <c r="H318" s="71"/>
      <c r="I318" s="72"/>
      <c r="J318" s="72"/>
      <c r="K318" s="36"/>
      <c r="L318" s="79"/>
      <c r="M318" s="79"/>
      <c r="N318" s="74"/>
      <c r="O318" s="81" t="s">
        <v>1417</v>
      </c>
      <c r="P318" s="83">
        <v>42418.865752314814</v>
      </c>
      <c r="Q318" s="81" t="s">
        <v>1566</v>
      </c>
      <c r="R318" s="81"/>
      <c r="S318" s="81"/>
      <c r="T318" s="81" t="s">
        <v>1831</v>
      </c>
      <c r="U318" s="83">
        <v>42418.865752314814</v>
      </c>
      <c r="V318" s="84" t="s">
        <v>2267</v>
      </c>
      <c r="W318" s="81"/>
      <c r="X318" s="81"/>
      <c r="Y318" s="87" t="s">
        <v>3597</v>
      </c>
      <c r="Z318" s="81"/>
    </row>
    <row r="319" spans="1:26" x14ac:dyDescent="0.25">
      <c r="A319" s="66" t="s">
        <v>450</v>
      </c>
      <c r="B319" s="66" t="s">
        <v>451</v>
      </c>
      <c r="C319" s="67"/>
      <c r="D319" s="68"/>
      <c r="E319" s="69"/>
      <c r="F319" s="70"/>
      <c r="G319" s="67"/>
      <c r="H319" s="71"/>
      <c r="I319" s="72"/>
      <c r="J319" s="72"/>
      <c r="K319" s="36"/>
      <c r="L319" s="79"/>
      <c r="M319" s="79"/>
      <c r="N319" s="74"/>
      <c r="O319" s="81" t="s">
        <v>1417</v>
      </c>
      <c r="P319" s="83">
        <v>42418.906793981485</v>
      </c>
      <c r="Q319" s="81" t="s">
        <v>1567</v>
      </c>
      <c r="R319" s="84" t="s">
        <v>1783</v>
      </c>
      <c r="S319" s="81" t="s">
        <v>1822</v>
      </c>
      <c r="T319" s="81" t="s">
        <v>1913</v>
      </c>
      <c r="U319" s="83">
        <v>42418.906793981485</v>
      </c>
      <c r="V319" s="84" t="s">
        <v>2268</v>
      </c>
      <c r="W319" s="81"/>
      <c r="X319" s="81"/>
      <c r="Y319" s="87" t="s">
        <v>3598</v>
      </c>
      <c r="Z319" s="81"/>
    </row>
    <row r="320" spans="1:26" x14ac:dyDescent="0.25">
      <c r="A320" s="66" t="s">
        <v>451</v>
      </c>
      <c r="B320" s="66" t="s">
        <v>451</v>
      </c>
      <c r="C320" s="67"/>
      <c r="D320" s="68"/>
      <c r="E320" s="69"/>
      <c r="F320" s="70"/>
      <c r="G320" s="67"/>
      <c r="H320" s="71"/>
      <c r="I320" s="72"/>
      <c r="J320" s="72"/>
      <c r="K320" s="36"/>
      <c r="L320" s="79"/>
      <c r="M320" s="79"/>
      <c r="N320" s="74"/>
      <c r="O320" s="81" t="s">
        <v>179</v>
      </c>
      <c r="P320" s="83">
        <v>42418.906550925924</v>
      </c>
      <c r="Q320" s="81" t="s">
        <v>1568</v>
      </c>
      <c r="R320" s="84" t="s">
        <v>1783</v>
      </c>
      <c r="S320" s="81" t="s">
        <v>1822</v>
      </c>
      <c r="T320" s="81" t="s">
        <v>1913</v>
      </c>
      <c r="U320" s="83">
        <v>42418.906550925924</v>
      </c>
      <c r="V320" s="84" t="s">
        <v>2269</v>
      </c>
      <c r="W320" s="81"/>
      <c r="X320" s="81"/>
      <c r="Y320" s="87" t="s">
        <v>3599</v>
      </c>
      <c r="Z320" s="81"/>
    </row>
    <row r="321" spans="1:26" x14ac:dyDescent="0.25">
      <c r="A321" s="66" t="s">
        <v>452</v>
      </c>
      <c r="B321" s="66" t="s">
        <v>451</v>
      </c>
      <c r="C321" s="67"/>
      <c r="D321" s="68"/>
      <c r="E321" s="69"/>
      <c r="F321" s="70"/>
      <c r="G321" s="67"/>
      <c r="H321" s="71"/>
      <c r="I321" s="72"/>
      <c r="J321" s="72"/>
      <c r="K321" s="36"/>
      <c r="L321" s="79"/>
      <c r="M321" s="79"/>
      <c r="N321" s="74"/>
      <c r="O321" s="81" t="s">
        <v>1417</v>
      </c>
      <c r="P321" s="83">
        <v>42418.908055555556</v>
      </c>
      <c r="Q321" s="81" t="s">
        <v>1567</v>
      </c>
      <c r="R321" s="84" t="s">
        <v>1783</v>
      </c>
      <c r="S321" s="81" t="s">
        <v>1822</v>
      </c>
      <c r="T321" s="81" t="s">
        <v>1913</v>
      </c>
      <c r="U321" s="83">
        <v>42418.908055555556</v>
      </c>
      <c r="V321" s="84" t="s">
        <v>2270</v>
      </c>
      <c r="W321" s="81"/>
      <c r="X321" s="81"/>
      <c r="Y321" s="87" t="s">
        <v>3600</v>
      </c>
      <c r="Z321" s="81"/>
    </row>
    <row r="322" spans="1:26" x14ac:dyDescent="0.25">
      <c r="A322" s="66" t="s">
        <v>453</v>
      </c>
      <c r="B322" s="66" t="s">
        <v>523</v>
      </c>
      <c r="C322" s="67"/>
      <c r="D322" s="68"/>
      <c r="E322" s="69"/>
      <c r="F322" s="70"/>
      <c r="G322" s="67"/>
      <c r="H322" s="71"/>
      <c r="I322" s="72"/>
      <c r="J322" s="72"/>
      <c r="K322" s="36"/>
      <c r="L322" s="79"/>
      <c r="M322" s="79"/>
      <c r="N322" s="74"/>
      <c r="O322" s="81" t="s">
        <v>1417</v>
      </c>
      <c r="P322" s="83">
        <v>42418.968715277777</v>
      </c>
      <c r="Q322" s="81" t="s">
        <v>1569</v>
      </c>
      <c r="R322" s="81"/>
      <c r="S322" s="81"/>
      <c r="T322" s="81" t="s">
        <v>1831</v>
      </c>
      <c r="U322" s="83">
        <v>42418.968715277777</v>
      </c>
      <c r="V322" s="84" t="s">
        <v>2271</v>
      </c>
      <c r="W322" s="81"/>
      <c r="X322" s="81"/>
      <c r="Y322" s="87" t="s">
        <v>3601</v>
      </c>
      <c r="Z322" s="81"/>
    </row>
    <row r="323" spans="1:26" x14ac:dyDescent="0.25">
      <c r="A323" s="66" t="s">
        <v>454</v>
      </c>
      <c r="B323" s="66" t="s">
        <v>1363</v>
      </c>
      <c r="C323" s="67"/>
      <c r="D323" s="68"/>
      <c r="E323" s="69"/>
      <c r="F323" s="70"/>
      <c r="G323" s="67"/>
      <c r="H323" s="71"/>
      <c r="I323" s="72"/>
      <c r="J323" s="72"/>
      <c r="K323" s="36"/>
      <c r="L323" s="79"/>
      <c r="M323" s="79"/>
      <c r="N323" s="74"/>
      <c r="O323" s="81" t="s">
        <v>1417</v>
      </c>
      <c r="P323" s="83">
        <v>42419.142557870371</v>
      </c>
      <c r="Q323" s="81" t="s">
        <v>1461</v>
      </c>
      <c r="R323" s="81"/>
      <c r="S323" s="81"/>
      <c r="T323" s="81" t="s">
        <v>1853</v>
      </c>
      <c r="U323" s="83">
        <v>42419.142557870371</v>
      </c>
      <c r="V323" s="84" t="s">
        <v>2272</v>
      </c>
      <c r="W323" s="81"/>
      <c r="X323" s="81"/>
      <c r="Y323" s="87" t="s">
        <v>3602</v>
      </c>
      <c r="Z323" s="81"/>
    </row>
    <row r="324" spans="1:26" x14ac:dyDescent="0.25">
      <c r="A324" s="66" t="s">
        <v>455</v>
      </c>
      <c r="B324" s="66" t="s">
        <v>1378</v>
      </c>
      <c r="C324" s="67"/>
      <c r="D324" s="68"/>
      <c r="E324" s="69"/>
      <c r="F324" s="70"/>
      <c r="G324" s="67"/>
      <c r="H324" s="71"/>
      <c r="I324" s="72"/>
      <c r="J324" s="72"/>
      <c r="K324" s="36"/>
      <c r="L324" s="79"/>
      <c r="M324" s="79"/>
      <c r="N324" s="74"/>
      <c r="O324" s="81" t="s">
        <v>1417</v>
      </c>
      <c r="P324" s="83">
        <v>42419.175497685188</v>
      </c>
      <c r="Q324" s="81" t="s">
        <v>1528</v>
      </c>
      <c r="R324" s="81"/>
      <c r="S324" s="81"/>
      <c r="T324" s="81" t="s">
        <v>1831</v>
      </c>
      <c r="U324" s="83">
        <v>42419.175497685188</v>
      </c>
      <c r="V324" s="84" t="s">
        <v>2273</v>
      </c>
      <c r="W324" s="81"/>
      <c r="X324" s="81"/>
      <c r="Y324" s="87" t="s">
        <v>3603</v>
      </c>
      <c r="Z324" s="81"/>
    </row>
    <row r="325" spans="1:26" x14ac:dyDescent="0.25">
      <c r="A325" s="66" t="s">
        <v>456</v>
      </c>
      <c r="B325" s="66" t="s">
        <v>1391</v>
      </c>
      <c r="C325" s="67"/>
      <c r="D325" s="68"/>
      <c r="E325" s="69"/>
      <c r="F325" s="70"/>
      <c r="G325" s="67"/>
      <c r="H325" s="71"/>
      <c r="I325" s="72"/>
      <c r="J325" s="72"/>
      <c r="K325" s="36"/>
      <c r="L325" s="79"/>
      <c r="M325" s="79"/>
      <c r="N325" s="74"/>
      <c r="O325" s="81" t="s">
        <v>1417</v>
      </c>
      <c r="P325" s="83">
        <v>42419.257997685185</v>
      </c>
      <c r="Q325" s="81" t="s">
        <v>1570</v>
      </c>
      <c r="R325" s="81"/>
      <c r="S325" s="81"/>
      <c r="T325" s="81" t="s">
        <v>1914</v>
      </c>
      <c r="U325" s="83">
        <v>42419.257997685185</v>
      </c>
      <c r="V325" s="84" t="s">
        <v>2274</v>
      </c>
      <c r="W325" s="81"/>
      <c r="X325" s="81"/>
      <c r="Y325" s="87" t="s">
        <v>3604</v>
      </c>
      <c r="Z325" s="81"/>
    </row>
    <row r="326" spans="1:26" x14ac:dyDescent="0.25">
      <c r="A326" s="66" t="s">
        <v>457</v>
      </c>
      <c r="B326" s="66" t="s">
        <v>457</v>
      </c>
      <c r="C326" s="67"/>
      <c r="D326" s="68"/>
      <c r="E326" s="69"/>
      <c r="F326" s="70"/>
      <c r="G326" s="67"/>
      <c r="H326" s="71"/>
      <c r="I326" s="72"/>
      <c r="J326" s="72"/>
      <c r="K326" s="36"/>
      <c r="L326" s="79"/>
      <c r="M326" s="79"/>
      <c r="N326" s="74"/>
      <c r="O326" s="81" t="s">
        <v>179</v>
      </c>
      <c r="P326" s="83">
        <v>42419.334594907406</v>
      </c>
      <c r="Q326" s="81" t="s">
        <v>1571</v>
      </c>
      <c r="R326" s="81"/>
      <c r="S326" s="81"/>
      <c r="T326" s="81" t="s">
        <v>1891</v>
      </c>
      <c r="U326" s="83">
        <v>42419.334594907406</v>
      </c>
      <c r="V326" s="84" t="s">
        <v>2275</v>
      </c>
      <c r="W326" s="81"/>
      <c r="X326" s="81"/>
      <c r="Y326" s="87" t="s">
        <v>3605</v>
      </c>
      <c r="Z326" s="81"/>
    </row>
    <row r="327" spans="1:26" x14ac:dyDescent="0.25">
      <c r="A327" s="66" t="s">
        <v>458</v>
      </c>
      <c r="B327" s="66" t="s">
        <v>457</v>
      </c>
      <c r="C327" s="67"/>
      <c r="D327" s="68"/>
      <c r="E327" s="69"/>
      <c r="F327" s="70"/>
      <c r="G327" s="67"/>
      <c r="H327" s="71"/>
      <c r="I327" s="72"/>
      <c r="J327" s="72"/>
      <c r="K327" s="36"/>
      <c r="L327" s="79"/>
      <c r="M327" s="79"/>
      <c r="N327" s="74"/>
      <c r="O327" s="81" t="s">
        <v>1417</v>
      </c>
      <c r="P327" s="83">
        <v>42419.337256944447</v>
      </c>
      <c r="Q327" s="81" t="s">
        <v>1572</v>
      </c>
      <c r="R327" s="81"/>
      <c r="S327" s="81"/>
      <c r="T327" s="81" t="s">
        <v>1891</v>
      </c>
      <c r="U327" s="83">
        <v>42419.337256944447</v>
      </c>
      <c r="V327" s="84" t="s">
        <v>2276</v>
      </c>
      <c r="W327" s="81"/>
      <c r="X327" s="81"/>
      <c r="Y327" s="87" t="s">
        <v>3606</v>
      </c>
      <c r="Z327" s="81"/>
    </row>
    <row r="328" spans="1:26" x14ac:dyDescent="0.25">
      <c r="A328" s="66" t="s">
        <v>459</v>
      </c>
      <c r="B328" s="66" t="s">
        <v>1363</v>
      </c>
      <c r="C328" s="67"/>
      <c r="D328" s="68"/>
      <c r="E328" s="69"/>
      <c r="F328" s="70"/>
      <c r="G328" s="67"/>
      <c r="H328" s="71"/>
      <c r="I328" s="72"/>
      <c r="J328" s="72"/>
      <c r="K328" s="36"/>
      <c r="L328" s="79"/>
      <c r="M328" s="79"/>
      <c r="N328" s="74"/>
      <c r="O328" s="81" t="s">
        <v>1417</v>
      </c>
      <c r="P328" s="83">
        <v>42419.390277777777</v>
      </c>
      <c r="Q328" s="81" t="s">
        <v>1461</v>
      </c>
      <c r="R328" s="81"/>
      <c r="S328" s="81"/>
      <c r="T328" s="81" t="s">
        <v>1853</v>
      </c>
      <c r="U328" s="83">
        <v>42419.390277777777</v>
      </c>
      <c r="V328" s="84" t="s">
        <v>2277</v>
      </c>
      <c r="W328" s="81"/>
      <c r="X328" s="81"/>
      <c r="Y328" s="87" t="s">
        <v>3607</v>
      </c>
      <c r="Z328" s="81"/>
    </row>
    <row r="329" spans="1:26" x14ac:dyDescent="0.25">
      <c r="A329" s="66" t="s">
        <v>460</v>
      </c>
      <c r="B329" s="66" t="s">
        <v>460</v>
      </c>
      <c r="C329" s="67"/>
      <c r="D329" s="68"/>
      <c r="E329" s="69"/>
      <c r="F329" s="70"/>
      <c r="G329" s="67"/>
      <c r="H329" s="71"/>
      <c r="I329" s="72"/>
      <c r="J329" s="72"/>
      <c r="K329" s="36"/>
      <c r="L329" s="79"/>
      <c r="M329" s="79"/>
      <c r="N329" s="74"/>
      <c r="O329" s="81" t="s">
        <v>179</v>
      </c>
      <c r="P329" s="83">
        <v>42419.452337962961</v>
      </c>
      <c r="Q329" s="81" t="s">
        <v>1573</v>
      </c>
      <c r="R329" s="81"/>
      <c r="S329" s="81"/>
      <c r="T329" s="81" t="s">
        <v>1831</v>
      </c>
      <c r="U329" s="83">
        <v>42419.452337962961</v>
      </c>
      <c r="V329" s="84" t="s">
        <v>2278</v>
      </c>
      <c r="W329" s="81"/>
      <c r="X329" s="81"/>
      <c r="Y329" s="87" t="s">
        <v>3608</v>
      </c>
      <c r="Z329" s="81"/>
    </row>
    <row r="330" spans="1:26" x14ac:dyDescent="0.25">
      <c r="A330" s="66" t="s">
        <v>461</v>
      </c>
      <c r="B330" s="66" t="s">
        <v>461</v>
      </c>
      <c r="C330" s="67"/>
      <c r="D330" s="68"/>
      <c r="E330" s="69"/>
      <c r="F330" s="70"/>
      <c r="G330" s="67"/>
      <c r="H330" s="71"/>
      <c r="I330" s="72"/>
      <c r="J330" s="72"/>
      <c r="K330" s="36"/>
      <c r="L330" s="79"/>
      <c r="M330" s="79"/>
      <c r="N330" s="74"/>
      <c r="O330" s="81" t="s">
        <v>179</v>
      </c>
      <c r="P330" s="83">
        <v>42419.456145833334</v>
      </c>
      <c r="Q330" s="81" t="s">
        <v>1573</v>
      </c>
      <c r="R330" s="81"/>
      <c r="S330" s="81"/>
      <c r="T330" s="81" t="s">
        <v>1831</v>
      </c>
      <c r="U330" s="83">
        <v>42419.456145833334</v>
      </c>
      <c r="V330" s="84" t="s">
        <v>2279</v>
      </c>
      <c r="W330" s="81"/>
      <c r="X330" s="81"/>
      <c r="Y330" s="87" t="s">
        <v>3609</v>
      </c>
      <c r="Z330" s="81"/>
    </row>
    <row r="331" spans="1:26" x14ac:dyDescent="0.25">
      <c r="A331" s="66" t="s">
        <v>462</v>
      </c>
      <c r="B331" s="66" t="s">
        <v>487</v>
      </c>
      <c r="C331" s="67"/>
      <c r="D331" s="68"/>
      <c r="E331" s="69"/>
      <c r="F331" s="70"/>
      <c r="G331" s="67"/>
      <c r="H331" s="71"/>
      <c r="I331" s="72"/>
      <c r="J331" s="72"/>
      <c r="K331" s="36"/>
      <c r="L331" s="79"/>
      <c r="M331" s="79"/>
      <c r="N331" s="74"/>
      <c r="O331" s="81" t="s">
        <v>1417</v>
      </c>
      <c r="P331" s="83">
        <v>42419.457962962966</v>
      </c>
      <c r="Q331" s="81" t="s">
        <v>1574</v>
      </c>
      <c r="R331" s="81"/>
      <c r="S331" s="81"/>
      <c r="T331" s="81" t="s">
        <v>1915</v>
      </c>
      <c r="U331" s="83">
        <v>42419.457962962966</v>
      </c>
      <c r="V331" s="84" t="s">
        <v>2280</v>
      </c>
      <c r="W331" s="81"/>
      <c r="X331" s="81"/>
      <c r="Y331" s="87" t="s">
        <v>3610</v>
      </c>
      <c r="Z331" s="81"/>
    </row>
    <row r="332" spans="1:26" x14ac:dyDescent="0.25">
      <c r="A332" s="66" t="s">
        <v>463</v>
      </c>
      <c r="B332" s="66" t="s">
        <v>463</v>
      </c>
      <c r="C332" s="67"/>
      <c r="D332" s="68"/>
      <c r="E332" s="69"/>
      <c r="F332" s="70"/>
      <c r="G332" s="67"/>
      <c r="H332" s="71"/>
      <c r="I332" s="72"/>
      <c r="J332" s="72"/>
      <c r="K332" s="36"/>
      <c r="L332" s="79"/>
      <c r="M332" s="79"/>
      <c r="N332" s="74"/>
      <c r="O332" s="81" t="s">
        <v>179</v>
      </c>
      <c r="P332" s="83">
        <v>42419.460335648146</v>
      </c>
      <c r="Q332" s="81" t="s">
        <v>1575</v>
      </c>
      <c r="R332" s="81"/>
      <c r="S332" s="81"/>
      <c r="T332" s="81" t="s">
        <v>1916</v>
      </c>
      <c r="U332" s="83">
        <v>42419.460335648146</v>
      </c>
      <c r="V332" s="84" t="s">
        <v>2281</v>
      </c>
      <c r="W332" s="81"/>
      <c r="X332" s="81"/>
      <c r="Y332" s="87" t="s">
        <v>3611</v>
      </c>
      <c r="Z332" s="81"/>
    </row>
    <row r="333" spans="1:26" x14ac:dyDescent="0.25">
      <c r="A333" s="66" t="s">
        <v>464</v>
      </c>
      <c r="B333" s="66" t="s">
        <v>463</v>
      </c>
      <c r="C333" s="67"/>
      <c r="D333" s="68"/>
      <c r="E333" s="69"/>
      <c r="F333" s="70"/>
      <c r="G333" s="67"/>
      <c r="H333" s="71"/>
      <c r="I333" s="72"/>
      <c r="J333" s="72"/>
      <c r="K333" s="36"/>
      <c r="L333" s="79"/>
      <c r="M333" s="79"/>
      <c r="N333" s="74"/>
      <c r="O333" s="81" t="s">
        <v>1417</v>
      </c>
      <c r="P333" s="83">
        <v>42419.464085648149</v>
      </c>
      <c r="Q333" s="81" t="s">
        <v>1576</v>
      </c>
      <c r="R333" s="81"/>
      <c r="S333" s="81"/>
      <c r="T333" s="81" t="s">
        <v>1916</v>
      </c>
      <c r="U333" s="83">
        <v>42419.464085648149</v>
      </c>
      <c r="V333" s="84" t="s">
        <v>2282</v>
      </c>
      <c r="W333" s="81"/>
      <c r="X333" s="81"/>
      <c r="Y333" s="87" t="s">
        <v>3612</v>
      </c>
      <c r="Z333" s="81"/>
    </row>
    <row r="334" spans="1:26" x14ac:dyDescent="0.25">
      <c r="A334" s="66" t="s">
        <v>465</v>
      </c>
      <c r="B334" s="66" t="s">
        <v>1385</v>
      </c>
      <c r="C334" s="67"/>
      <c r="D334" s="68"/>
      <c r="E334" s="69"/>
      <c r="F334" s="70"/>
      <c r="G334" s="67"/>
      <c r="H334" s="71"/>
      <c r="I334" s="72"/>
      <c r="J334" s="72"/>
      <c r="K334" s="36"/>
      <c r="L334" s="79"/>
      <c r="M334" s="79"/>
      <c r="N334" s="74"/>
      <c r="O334" s="81" t="s">
        <v>1417</v>
      </c>
      <c r="P334" s="83">
        <v>42418.37871527778</v>
      </c>
      <c r="Q334" s="81" t="s">
        <v>1537</v>
      </c>
      <c r="R334" s="81"/>
      <c r="S334" s="81"/>
      <c r="T334" s="81" t="s">
        <v>1896</v>
      </c>
      <c r="U334" s="83">
        <v>42418.37871527778</v>
      </c>
      <c r="V334" s="84" t="s">
        <v>2283</v>
      </c>
      <c r="W334" s="81"/>
      <c r="X334" s="81"/>
      <c r="Y334" s="87" t="s">
        <v>3613</v>
      </c>
      <c r="Z334" s="81"/>
    </row>
    <row r="335" spans="1:26" x14ac:dyDescent="0.25">
      <c r="A335" s="66" t="s">
        <v>466</v>
      </c>
      <c r="B335" s="66" t="s">
        <v>465</v>
      </c>
      <c r="C335" s="67"/>
      <c r="D335" s="68"/>
      <c r="E335" s="69"/>
      <c r="F335" s="70"/>
      <c r="G335" s="67"/>
      <c r="H335" s="71"/>
      <c r="I335" s="72"/>
      <c r="J335" s="72"/>
      <c r="K335" s="36"/>
      <c r="L335" s="79"/>
      <c r="M335" s="79"/>
      <c r="N335" s="74"/>
      <c r="O335" s="81" t="s">
        <v>1417</v>
      </c>
      <c r="P335" s="83">
        <v>42419.496134259258</v>
      </c>
      <c r="Q335" s="81" t="s">
        <v>1577</v>
      </c>
      <c r="R335" s="81"/>
      <c r="S335" s="81"/>
      <c r="T335" s="81" t="s">
        <v>1917</v>
      </c>
      <c r="U335" s="83">
        <v>42419.496134259258</v>
      </c>
      <c r="V335" s="84" t="s">
        <v>2284</v>
      </c>
      <c r="W335" s="81"/>
      <c r="X335" s="81"/>
      <c r="Y335" s="87" t="s">
        <v>3614</v>
      </c>
      <c r="Z335" s="81"/>
    </row>
    <row r="336" spans="1:26" x14ac:dyDescent="0.25">
      <c r="A336" s="66" t="s">
        <v>467</v>
      </c>
      <c r="B336" s="66" t="s">
        <v>465</v>
      </c>
      <c r="C336" s="67"/>
      <c r="D336" s="68"/>
      <c r="E336" s="69"/>
      <c r="F336" s="70"/>
      <c r="G336" s="67"/>
      <c r="H336" s="71"/>
      <c r="I336" s="72"/>
      <c r="J336" s="72"/>
      <c r="K336" s="36"/>
      <c r="L336" s="79"/>
      <c r="M336" s="79"/>
      <c r="N336" s="74"/>
      <c r="O336" s="81" t="s">
        <v>1417</v>
      </c>
      <c r="P336" s="83">
        <v>42419.497083333335</v>
      </c>
      <c r="Q336" s="81" t="s">
        <v>1577</v>
      </c>
      <c r="R336" s="81"/>
      <c r="S336" s="81"/>
      <c r="T336" s="81" t="s">
        <v>1917</v>
      </c>
      <c r="U336" s="83">
        <v>42419.497083333335</v>
      </c>
      <c r="V336" s="84" t="s">
        <v>2285</v>
      </c>
      <c r="W336" s="81"/>
      <c r="X336" s="81"/>
      <c r="Y336" s="87" t="s">
        <v>3615</v>
      </c>
      <c r="Z336" s="81"/>
    </row>
    <row r="337" spans="1:26" x14ac:dyDescent="0.25">
      <c r="A337" s="66" t="s">
        <v>468</v>
      </c>
      <c r="B337" s="66" t="s">
        <v>465</v>
      </c>
      <c r="C337" s="67"/>
      <c r="D337" s="68"/>
      <c r="E337" s="69"/>
      <c r="F337" s="70"/>
      <c r="G337" s="67"/>
      <c r="H337" s="71"/>
      <c r="I337" s="72"/>
      <c r="J337" s="72"/>
      <c r="K337" s="36"/>
      <c r="L337" s="79"/>
      <c r="M337" s="79"/>
      <c r="N337" s="74"/>
      <c r="O337" s="81" t="s">
        <v>1417</v>
      </c>
      <c r="P337" s="83">
        <v>42419.501481481479</v>
      </c>
      <c r="Q337" s="81" t="s">
        <v>1577</v>
      </c>
      <c r="R337" s="81"/>
      <c r="S337" s="81"/>
      <c r="T337" s="81" t="s">
        <v>1917</v>
      </c>
      <c r="U337" s="83">
        <v>42419.501481481479</v>
      </c>
      <c r="V337" s="84" t="s">
        <v>2286</v>
      </c>
      <c r="W337" s="81"/>
      <c r="X337" s="81"/>
      <c r="Y337" s="87" t="s">
        <v>3616</v>
      </c>
      <c r="Z337" s="81"/>
    </row>
    <row r="338" spans="1:26" x14ac:dyDescent="0.25">
      <c r="A338" s="66" t="s">
        <v>469</v>
      </c>
      <c r="B338" s="66" t="s">
        <v>465</v>
      </c>
      <c r="C338" s="67"/>
      <c r="D338" s="68"/>
      <c r="E338" s="69"/>
      <c r="F338" s="70"/>
      <c r="G338" s="67"/>
      <c r="H338" s="71"/>
      <c r="I338" s="72"/>
      <c r="J338" s="72"/>
      <c r="K338" s="36"/>
      <c r="L338" s="79"/>
      <c r="M338" s="79"/>
      <c r="N338" s="74"/>
      <c r="O338" s="81" t="s">
        <v>1417</v>
      </c>
      <c r="P338" s="83">
        <v>42419.507280092592</v>
      </c>
      <c r="Q338" s="81" t="s">
        <v>1577</v>
      </c>
      <c r="R338" s="81"/>
      <c r="S338" s="81"/>
      <c r="T338" s="81" t="s">
        <v>1917</v>
      </c>
      <c r="U338" s="83">
        <v>42419.507280092592</v>
      </c>
      <c r="V338" s="84" t="s">
        <v>2287</v>
      </c>
      <c r="W338" s="81"/>
      <c r="X338" s="81"/>
      <c r="Y338" s="87" t="s">
        <v>3617</v>
      </c>
      <c r="Z338" s="81"/>
    </row>
    <row r="339" spans="1:26" x14ac:dyDescent="0.25">
      <c r="A339" s="66" t="s">
        <v>470</v>
      </c>
      <c r="B339" s="66" t="s">
        <v>1084</v>
      </c>
      <c r="C339" s="67"/>
      <c r="D339" s="68"/>
      <c r="E339" s="69"/>
      <c r="F339" s="70"/>
      <c r="G339" s="67"/>
      <c r="H339" s="71"/>
      <c r="I339" s="72"/>
      <c r="J339" s="72"/>
      <c r="K339" s="36"/>
      <c r="L339" s="79"/>
      <c r="M339" s="79"/>
      <c r="N339" s="74"/>
      <c r="O339" s="81" t="s">
        <v>1417</v>
      </c>
      <c r="P339" s="83">
        <v>42419.507349537038</v>
      </c>
      <c r="Q339" s="81" t="s">
        <v>1578</v>
      </c>
      <c r="R339" s="81"/>
      <c r="S339" s="81"/>
      <c r="T339" s="81" t="s">
        <v>1918</v>
      </c>
      <c r="U339" s="83">
        <v>42419.507349537038</v>
      </c>
      <c r="V339" s="84" t="s">
        <v>2288</v>
      </c>
      <c r="W339" s="81"/>
      <c r="X339" s="81"/>
      <c r="Y339" s="87" t="s">
        <v>3618</v>
      </c>
      <c r="Z339" s="81"/>
    </row>
    <row r="340" spans="1:26" x14ac:dyDescent="0.25">
      <c r="A340" s="66" t="s">
        <v>471</v>
      </c>
      <c r="B340" s="66" t="s">
        <v>471</v>
      </c>
      <c r="C340" s="67"/>
      <c r="D340" s="68"/>
      <c r="E340" s="69"/>
      <c r="F340" s="70"/>
      <c r="G340" s="67"/>
      <c r="H340" s="71"/>
      <c r="I340" s="72"/>
      <c r="J340" s="72"/>
      <c r="K340" s="36"/>
      <c r="L340" s="79"/>
      <c r="M340" s="79"/>
      <c r="N340" s="74"/>
      <c r="O340" s="81" t="s">
        <v>179</v>
      </c>
      <c r="P340" s="83">
        <v>42419.518842592595</v>
      </c>
      <c r="Q340" s="81" t="s">
        <v>1579</v>
      </c>
      <c r="R340" s="81"/>
      <c r="S340" s="81"/>
      <c r="T340" s="81" t="s">
        <v>1831</v>
      </c>
      <c r="U340" s="83">
        <v>42419.518842592595</v>
      </c>
      <c r="V340" s="84" t="s">
        <v>2289</v>
      </c>
      <c r="W340" s="81"/>
      <c r="X340" s="81"/>
      <c r="Y340" s="87" t="s">
        <v>3619</v>
      </c>
      <c r="Z340" s="81"/>
    </row>
    <row r="341" spans="1:26" x14ac:dyDescent="0.25">
      <c r="A341" s="66" t="s">
        <v>472</v>
      </c>
      <c r="B341" s="66" t="s">
        <v>472</v>
      </c>
      <c r="C341" s="67"/>
      <c r="D341" s="68"/>
      <c r="E341" s="69"/>
      <c r="F341" s="70"/>
      <c r="G341" s="67"/>
      <c r="H341" s="71"/>
      <c r="I341" s="72"/>
      <c r="J341" s="72"/>
      <c r="K341" s="36"/>
      <c r="L341" s="79"/>
      <c r="M341" s="79"/>
      <c r="N341" s="74"/>
      <c r="O341" s="81" t="s">
        <v>179</v>
      </c>
      <c r="P341" s="83">
        <v>42411.859502314815</v>
      </c>
      <c r="Q341" s="81" t="s">
        <v>1580</v>
      </c>
      <c r="R341" s="84" t="s">
        <v>1784</v>
      </c>
      <c r="S341" s="81" t="s">
        <v>1823</v>
      </c>
      <c r="T341" s="81" t="s">
        <v>1831</v>
      </c>
      <c r="U341" s="83">
        <v>42411.859502314815</v>
      </c>
      <c r="V341" s="84" t="s">
        <v>2290</v>
      </c>
      <c r="W341" s="81"/>
      <c r="X341" s="81"/>
      <c r="Y341" s="87" t="s">
        <v>3620</v>
      </c>
      <c r="Z341" s="81"/>
    </row>
    <row r="342" spans="1:26" x14ac:dyDescent="0.25">
      <c r="A342" s="66" t="s">
        <v>472</v>
      </c>
      <c r="B342" s="66" t="s">
        <v>472</v>
      </c>
      <c r="C342" s="67"/>
      <c r="D342" s="68"/>
      <c r="E342" s="69"/>
      <c r="F342" s="70"/>
      <c r="G342" s="67"/>
      <c r="H342" s="71"/>
      <c r="I342" s="72"/>
      <c r="J342" s="72"/>
      <c r="K342" s="36"/>
      <c r="L342" s="79"/>
      <c r="M342" s="79"/>
      <c r="N342" s="74"/>
      <c r="O342" s="81" t="s">
        <v>179</v>
      </c>
      <c r="P342" s="83">
        <v>42419.543530092589</v>
      </c>
      <c r="Q342" s="81" t="s">
        <v>1581</v>
      </c>
      <c r="R342" s="84" t="s">
        <v>1785</v>
      </c>
      <c r="S342" s="81" t="s">
        <v>1824</v>
      </c>
      <c r="T342" s="81" t="s">
        <v>1831</v>
      </c>
      <c r="U342" s="83">
        <v>42419.543530092589</v>
      </c>
      <c r="V342" s="84" t="s">
        <v>2291</v>
      </c>
      <c r="W342" s="81"/>
      <c r="X342" s="81"/>
      <c r="Y342" s="87" t="s">
        <v>3621</v>
      </c>
      <c r="Z342" s="81"/>
    </row>
    <row r="343" spans="1:26" x14ac:dyDescent="0.25">
      <c r="A343" s="66" t="s">
        <v>473</v>
      </c>
      <c r="B343" s="66" t="s">
        <v>473</v>
      </c>
      <c r="C343" s="67"/>
      <c r="D343" s="68"/>
      <c r="E343" s="69"/>
      <c r="F343" s="70"/>
      <c r="G343" s="67"/>
      <c r="H343" s="71"/>
      <c r="I343" s="72"/>
      <c r="J343" s="72"/>
      <c r="K343" s="36"/>
      <c r="L343" s="79"/>
      <c r="M343" s="79"/>
      <c r="N343" s="74"/>
      <c r="O343" s="81" t="s">
        <v>179</v>
      </c>
      <c r="P343" s="83">
        <v>42419.547685185185</v>
      </c>
      <c r="Q343" s="81" t="s">
        <v>1582</v>
      </c>
      <c r="R343" s="81"/>
      <c r="S343" s="81"/>
      <c r="T343" s="81" t="s">
        <v>1919</v>
      </c>
      <c r="U343" s="83">
        <v>42419.547685185185</v>
      </c>
      <c r="V343" s="84" t="s">
        <v>2292</v>
      </c>
      <c r="W343" s="81"/>
      <c r="X343" s="81"/>
      <c r="Y343" s="87" t="s">
        <v>3622</v>
      </c>
      <c r="Z343" s="81"/>
    </row>
    <row r="344" spans="1:26" x14ac:dyDescent="0.25">
      <c r="A344" s="66" t="s">
        <v>474</v>
      </c>
      <c r="B344" s="66" t="s">
        <v>474</v>
      </c>
      <c r="C344" s="67"/>
      <c r="D344" s="68"/>
      <c r="E344" s="69"/>
      <c r="F344" s="70"/>
      <c r="G344" s="67"/>
      <c r="H344" s="71"/>
      <c r="I344" s="72"/>
      <c r="J344" s="72"/>
      <c r="K344" s="36"/>
      <c r="L344" s="79"/>
      <c r="M344" s="79"/>
      <c r="N344" s="74"/>
      <c r="O344" s="81" t="s">
        <v>179</v>
      </c>
      <c r="P344" s="83">
        <v>42419.554375</v>
      </c>
      <c r="Q344" s="81" t="s">
        <v>1583</v>
      </c>
      <c r="R344" s="81"/>
      <c r="S344" s="81"/>
      <c r="T344" s="81" t="s">
        <v>1920</v>
      </c>
      <c r="U344" s="83">
        <v>42419.554375</v>
      </c>
      <c r="V344" s="84" t="s">
        <v>2293</v>
      </c>
      <c r="W344" s="81"/>
      <c r="X344" s="81"/>
      <c r="Y344" s="87" t="s">
        <v>3623</v>
      </c>
      <c r="Z344" s="81"/>
    </row>
    <row r="345" spans="1:26" x14ac:dyDescent="0.25">
      <c r="A345" s="66" t="s">
        <v>475</v>
      </c>
      <c r="B345" s="66" t="s">
        <v>475</v>
      </c>
      <c r="C345" s="67"/>
      <c r="D345" s="68"/>
      <c r="E345" s="69"/>
      <c r="F345" s="70"/>
      <c r="G345" s="67"/>
      <c r="H345" s="71"/>
      <c r="I345" s="72"/>
      <c r="J345" s="72"/>
      <c r="K345" s="36"/>
      <c r="L345" s="79"/>
      <c r="M345" s="79"/>
      <c r="N345" s="74"/>
      <c r="O345" s="81" t="s">
        <v>179</v>
      </c>
      <c r="P345" s="83">
        <v>42419.556435185186</v>
      </c>
      <c r="Q345" s="81" t="s">
        <v>1584</v>
      </c>
      <c r="R345" s="84" t="s">
        <v>1786</v>
      </c>
      <c r="S345" s="81" t="s">
        <v>1801</v>
      </c>
      <c r="T345" s="81" t="s">
        <v>1831</v>
      </c>
      <c r="U345" s="83">
        <v>42419.556435185186</v>
      </c>
      <c r="V345" s="84" t="s">
        <v>2294</v>
      </c>
      <c r="W345" s="81"/>
      <c r="X345" s="81"/>
      <c r="Y345" s="87" t="s">
        <v>3624</v>
      </c>
      <c r="Z345" s="81"/>
    </row>
    <row r="346" spans="1:26" x14ac:dyDescent="0.25">
      <c r="A346" s="66" t="s">
        <v>476</v>
      </c>
      <c r="B346" s="66" t="s">
        <v>1363</v>
      </c>
      <c r="C346" s="67"/>
      <c r="D346" s="68"/>
      <c r="E346" s="69"/>
      <c r="F346" s="70"/>
      <c r="G346" s="67"/>
      <c r="H346" s="71"/>
      <c r="I346" s="72"/>
      <c r="J346" s="72"/>
      <c r="K346" s="36"/>
      <c r="L346" s="79"/>
      <c r="M346" s="79"/>
      <c r="N346" s="74"/>
      <c r="O346" s="81" t="s">
        <v>1417</v>
      </c>
      <c r="P346" s="83">
        <v>42419.557569444441</v>
      </c>
      <c r="Q346" s="81" t="s">
        <v>1461</v>
      </c>
      <c r="R346" s="81"/>
      <c r="S346" s="81"/>
      <c r="T346" s="81" t="s">
        <v>1853</v>
      </c>
      <c r="U346" s="83">
        <v>42419.557569444441</v>
      </c>
      <c r="V346" s="84" t="s">
        <v>2295</v>
      </c>
      <c r="W346" s="81"/>
      <c r="X346" s="81"/>
      <c r="Y346" s="87" t="s">
        <v>3625</v>
      </c>
      <c r="Z346" s="81"/>
    </row>
    <row r="347" spans="1:26" x14ac:dyDescent="0.25">
      <c r="A347" s="66" t="s">
        <v>477</v>
      </c>
      <c r="B347" s="66" t="s">
        <v>1392</v>
      </c>
      <c r="C347" s="67"/>
      <c r="D347" s="68"/>
      <c r="E347" s="69"/>
      <c r="F347" s="70"/>
      <c r="G347" s="67"/>
      <c r="H347" s="71"/>
      <c r="I347" s="72"/>
      <c r="J347" s="72"/>
      <c r="K347" s="36"/>
      <c r="L347" s="79"/>
      <c r="M347" s="79"/>
      <c r="N347" s="74"/>
      <c r="O347" s="81" t="s">
        <v>1417</v>
      </c>
      <c r="P347" s="83">
        <v>42419.569097222222</v>
      </c>
      <c r="Q347" s="81" t="s">
        <v>1585</v>
      </c>
      <c r="R347" s="81"/>
      <c r="S347" s="81"/>
      <c r="T347" s="81" t="s">
        <v>1921</v>
      </c>
      <c r="U347" s="83">
        <v>42419.569097222222</v>
      </c>
      <c r="V347" s="84" t="s">
        <v>2296</v>
      </c>
      <c r="W347" s="81"/>
      <c r="X347" s="81"/>
      <c r="Y347" s="87" t="s">
        <v>3626</v>
      </c>
      <c r="Z347" s="81"/>
    </row>
    <row r="348" spans="1:26" x14ac:dyDescent="0.25">
      <c r="A348" s="66" t="s">
        <v>478</v>
      </c>
      <c r="B348" s="66" t="s">
        <v>478</v>
      </c>
      <c r="C348" s="67"/>
      <c r="D348" s="68"/>
      <c r="E348" s="69"/>
      <c r="F348" s="70"/>
      <c r="G348" s="67"/>
      <c r="H348" s="71"/>
      <c r="I348" s="72"/>
      <c r="J348" s="72"/>
      <c r="K348" s="36"/>
      <c r="L348" s="79"/>
      <c r="M348" s="79"/>
      <c r="N348" s="74"/>
      <c r="O348" s="81" t="s">
        <v>179</v>
      </c>
      <c r="P348" s="83">
        <v>42419.57240740741</v>
      </c>
      <c r="Q348" s="81" t="s">
        <v>1586</v>
      </c>
      <c r="R348" s="81"/>
      <c r="S348" s="81"/>
      <c r="T348" s="81" t="s">
        <v>1922</v>
      </c>
      <c r="U348" s="83">
        <v>42419.57240740741</v>
      </c>
      <c r="V348" s="84" t="s">
        <v>2297</v>
      </c>
      <c r="W348" s="81"/>
      <c r="X348" s="81"/>
      <c r="Y348" s="87" t="s">
        <v>3627</v>
      </c>
      <c r="Z348" s="81"/>
    </row>
    <row r="349" spans="1:26" x14ac:dyDescent="0.25">
      <c r="A349" s="66" t="s">
        <v>479</v>
      </c>
      <c r="B349" s="66" t="s">
        <v>479</v>
      </c>
      <c r="C349" s="67"/>
      <c r="D349" s="68"/>
      <c r="E349" s="69"/>
      <c r="F349" s="70"/>
      <c r="G349" s="67"/>
      <c r="H349" s="71"/>
      <c r="I349" s="72"/>
      <c r="J349" s="72"/>
      <c r="K349" s="36"/>
      <c r="L349" s="79"/>
      <c r="M349" s="79"/>
      <c r="N349" s="74"/>
      <c r="O349" s="81" t="s">
        <v>179</v>
      </c>
      <c r="P349" s="83">
        <v>42411.761342592596</v>
      </c>
      <c r="Q349" s="81" t="s">
        <v>1587</v>
      </c>
      <c r="R349" s="81"/>
      <c r="S349" s="81"/>
      <c r="T349" s="81" t="s">
        <v>1830</v>
      </c>
      <c r="U349" s="83">
        <v>42411.761342592596</v>
      </c>
      <c r="V349" s="84" t="s">
        <v>2298</v>
      </c>
      <c r="W349" s="81"/>
      <c r="X349" s="81"/>
      <c r="Y349" s="87" t="s">
        <v>3628</v>
      </c>
      <c r="Z349" s="81"/>
    </row>
    <row r="350" spans="1:26" x14ac:dyDescent="0.25">
      <c r="A350" s="66" t="s">
        <v>479</v>
      </c>
      <c r="B350" s="66" t="s">
        <v>479</v>
      </c>
      <c r="C350" s="67"/>
      <c r="D350" s="68"/>
      <c r="E350" s="69"/>
      <c r="F350" s="70"/>
      <c r="G350" s="67"/>
      <c r="H350" s="71"/>
      <c r="I350" s="72"/>
      <c r="J350" s="72"/>
      <c r="K350" s="36"/>
      <c r="L350" s="79"/>
      <c r="M350" s="79"/>
      <c r="N350" s="74"/>
      <c r="O350" s="81" t="s">
        <v>179</v>
      </c>
      <c r="P350" s="83">
        <v>42416.72314814815</v>
      </c>
      <c r="Q350" s="81" t="s">
        <v>1588</v>
      </c>
      <c r="R350" s="81"/>
      <c r="S350" s="81"/>
      <c r="T350" s="81" t="s">
        <v>1923</v>
      </c>
      <c r="U350" s="83">
        <v>42416.72314814815</v>
      </c>
      <c r="V350" s="84" t="s">
        <v>2299</v>
      </c>
      <c r="W350" s="81"/>
      <c r="X350" s="81"/>
      <c r="Y350" s="87" t="s">
        <v>3629</v>
      </c>
      <c r="Z350" s="81"/>
    </row>
    <row r="351" spans="1:26" x14ac:dyDescent="0.25">
      <c r="A351" s="66" t="s">
        <v>479</v>
      </c>
      <c r="B351" s="66" t="s">
        <v>479</v>
      </c>
      <c r="C351" s="67"/>
      <c r="D351" s="68"/>
      <c r="E351" s="69"/>
      <c r="F351" s="70"/>
      <c r="G351" s="67"/>
      <c r="H351" s="71"/>
      <c r="I351" s="72"/>
      <c r="J351" s="72"/>
      <c r="K351" s="36"/>
      <c r="L351" s="79"/>
      <c r="M351" s="79"/>
      <c r="N351" s="74"/>
      <c r="O351" s="81" t="s">
        <v>179</v>
      </c>
      <c r="P351" s="83">
        <v>42417.388935185183</v>
      </c>
      <c r="Q351" s="81" t="s">
        <v>1589</v>
      </c>
      <c r="R351" s="81"/>
      <c r="S351" s="81"/>
      <c r="T351" s="81" t="s">
        <v>1885</v>
      </c>
      <c r="U351" s="83">
        <v>42417.388935185183</v>
      </c>
      <c r="V351" s="84" t="s">
        <v>2300</v>
      </c>
      <c r="W351" s="81"/>
      <c r="X351" s="81"/>
      <c r="Y351" s="87" t="s">
        <v>3630</v>
      </c>
      <c r="Z351" s="81"/>
    </row>
    <row r="352" spans="1:26" x14ac:dyDescent="0.25">
      <c r="A352" s="66" t="s">
        <v>479</v>
      </c>
      <c r="B352" s="66" t="s">
        <v>479</v>
      </c>
      <c r="C352" s="67"/>
      <c r="D352" s="68"/>
      <c r="E352" s="69"/>
      <c r="F352" s="70"/>
      <c r="G352" s="67"/>
      <c r="H352" s="71"/>
      <c r="I352" s="72"/>
      <c r="J352" s="72"/>
      <c r="K352" s="36"/>
      <c r="L352" s="79"/>
      <c r="M352" s="79"/>
      <c r="N352" s="74"/>
      <c r="O352" s="81" t="s">
        <v>179</v>
      </c>
      <c r="P352" s="83">
        <v>42418.517118055555</v>
      </c>
      <c r="Q352" s="81" t="s">
        <v>1590</v>
      </c>
      <c r="R352" s="81"/>
      <c r="S352" s="81"/>
      <c r="T352" s="81" t="s">
        <v>1924</v>
      </c>
      <c r="U352" s="83">
        <v>42418.517118055555</v>
      </c>
      <c r="V352" s="84" t="s">
        <v>2301</v>
      </c>
      <c r="W352" s="81"/>
      <c r="X352" s="81"/>
      <c r="Y352" s="87" t="s">
        <v>3631</v>
      </c>
      <c r="Z352" s="81"/>
    </row>
    <row r="353" spans="1:26" x14ac:dyDescent="0.25">
      <c r="A353" s="66" t="s">
        <v>479</v>
      </c>
      <c r="B353" s="66" t="s">
        <v>479</v>
      </c>
      <c r="C353" s="67"/>
      <c r="D353" s="68"/>
      <c r="E353" s="69"/>
      <c r="F353" s="70"/>
      <c r="G353" s="67"/>
      <c r="H353" s="71"/>
      <c r="I353" s="72"/>
      <c r="J353" s="72"/>
      <c r="K353" s="36"/>
      <c r="L353" s="79"/>
      <c r="M353" s="79"/>
      <c r="N353" s="74"/>
      <c r="O353" s="81" t="s">
        <v>179</v>
      </c>
      <c r="P353" s="83">
        <v>42418.83222222222</v>
      </c>
      <c r="Q353" s="81" t="s">
        <v>1591</v>
      </c>
      <c r="R353" s="81"/>
      <c r="S353" s="81"/>
      <c r="T353" s="81" t="s">
        <v>1924</v>
      </c>
      <c r="U353" s="83">
        <v>42418.83222222222</v>
      </c>
      <c r="V353" s="84" t="s">
        <v>2302</v>
      </c>
      <c r="W353" s="81"/>
      <c r="X353" s="81"/>
      <c r="Y353" s="87" t="s">
        <v>3632</v>
      </c>
      <c r="Z353" s="81"/>
    </row>
    <row r="354" spans="1:26" x14ac:dyDescent="0.25">
      <c r="A354" s="66" t="s">
        <v>479</v>
      </c>
      <c r="B354" s="66" t="s">
        <v>479</v>
      </c>
      <c r="C354" s="67"/>
      <c r="D354" s="68"/>
      <c r="E354" s="69"/>
      <c r="F354" s="70"/>
      <c r="G354" s="67"/>
      <c r="H354" s="71"/>
      <c r="I354" s="72"/>
      <c r="J354" s="72"/>
      <c r="K354" s="36"/>
      <c r="L354" s="79"/>
      <c r="M354" s="79"/>
      <c r="N354" s="74"/>
      <c r="O354" s="81" t="s">
        <v>179</v>
      </c>
      <c r="P354" s="83">
        <v>42418.835092592592</v>
      </c>
      <c r="Q354" s="81" t="s">
        <v>1592</v>
      </c>
      <c r="R354" s="81"/>
      <c r="S354" s="81"/>
      <c r="T354" s="81" t="s">
        <v>1910</v>
      </c>
      <c r="U354" s="83">
        <v>42418.835092592592</v>
      </c>
      <c r="V354" s="84" t="s">
        <v>2303</v>
      </c>
      <c r="W354" s="81"/>
      <c r="X354" s="81"/>
      <c r="Y354" s="87" t="s">
        <v>3633</v>
      </c>
      <c r="Z354" s="81"/>
    </row>
    <row r="355" spans="1:26" x14ac:dyDescent="0.25">
      <c r="A355" s="66" t="s">
        <v>479</v>
      </c>
      <c r="B355" s="66" t="s">
        <v>465</v>
      </c>
      <c r="C355" s="67"/>
      <c r="D355" s="68"/>
      <c r="E355" s="69"/>
      <c r="F355" s="70"/>
      <c r="G355" s="67"/>
      <c r="H355" s="71"/>
      <c r="I355" s="72"/>
      <c r="J355" s="72"/>
      <c r="K355" s="36"/>
      <c r="L355" s="79"/>
      <c r="M355" s="79"/>
      <c r="N355" s="74"/>
      <c r="O355" s="81" t="s">
        <v>1417</v>
      </c>
      <c r="P355" s="83">
        <v>42418.836412037039</v>
      </c>
      <c r="Q355" s="81" t="s">
        <v>1593</v>
      </c>
      <c r="R355" s="81"/>
      <c r="S355" s="81"/>
      <c r="T355" s="81" t="s">
        <v>1876</v>
      </c>
      <c r="U355" s="83">
        <v>42418.836412037039</v>
      </c>
      <c r="V355" s="84" t="s">
        <v>2304</v>
      </c>
      <c r="W355" s="81"/>
      <c r="X355" s="81"/>
      <c r="Y355" s="87" t="s">
        <v>3634</v>
      </c>
      <c r="Z355" s="81"/>
    </row>
    <row r="356" spans="1:26" x14ac:dyDescent="0.25">
      <c r="A356" s="66" t="s">
        <v>479</v>
      </c>
      <c r="B356" s="66" t="s">
        <v>1389</v>
      </c>
      <c r="C356" s="67"/>
      <c r="D356" s="68"/>
      <c r="E356" s="69"/>
      <c r="F356" s="70"/>
      <c r="G356" s="67"/>
      <c r="H356" s="71"/>
      <c r="I356" s="72"/>
      <c r="J356" s="72"/>
      <c r="K356" s="36"/>
      <c r="L356" s="79"/>
      <c r="M356" s="79"/>
      <c r="N356" s="74"/>
      <c r="O356" s="81" t="s">
        <v>1417</v>
      </c>
      <c r="P356" s="83">
        <v>42418.836412037039</v>
      </c>
      <c r="Q356" s="81" t="s">
        <v>1593</v>
      </c>
      <c r="R356" s="81"/>
      <c r="S356" s="81"/>
      <c r="T356" s="81" t="s">
        <v>1876</v>
      </c>
      <c r="U356" s="83">
        <v>42418.836412037039</v>
      </c>
      <c r="V356" s="84" t="s">
        <v>2304</v>
      </c>
      <c r="W356" s="81"/>
      <c r="X356" s="81"/>
      <c r="Y356" s="87" t="s">
        <v>3634</v>
      </c>
      <c r="Z356" s="81"/>
    </row>
    <row r="357" spans="1:26" x14ac:dyDescent="0.25">
      <c r="A357" s="66" t="s">
        <v>479</v>
      </c>
      <c r="B357" s="66" t="s">
        <v>1390</v>
      </c>
      <c r="C357" s="67"/>
      <c r="D357" s="68"/>
      <c r="E357" s="69"/>
      <c r="F357" s="70"/>
      <c r="G357" s="67"/>
      <c r="H357" s="71"/>
      <c r="I357" s="72"/>
      <c r="J357" s="72"/>
      <c r="K357" s="36"/>
      <c r="L357" s="79"/>
      <c r="M357" s="79"/>
      <c r="N357" s="74"/>
      <c r="O357" s="81" t="s">
        <v>1417</v>
      </c>
      <c r="P357" s="83">
        <v>42418.836412037039</v>
      </c>
      <c r="Q357" s="81" t="s">
        <v>1593</v>
      </c>
      <c r="R357" s="81"/>
      <c r="S357" s="81"/>
      <c r="T357" s="81" t="s">
        <v>1876</v>
      </c>
      <c r="U357" s="83">
        <v>42418.836412037039</v>
      </c>
      <c r="V357" s="84" t="s">
        <v>2304</v>
      </c>
      <c r="W357" s="81"/>
      <c r="X357" s="81"/>
      <c r="Y357" s="87" t="s">
        <v>3634</v>
      </c>
      <c r="Z357" s="81"/>
    </row>
    <row r="358" spans="1:26" x14ac:dyDescent="0.25">
      <c r="A358" s="66" t="s">
        <v>479</v>
      </c>
      <c r="B358" s="66" t="s">
        <v>1276</v>
      </c>
      <c r="C358" s="67"/>
      <c r="D358" s="68"/>
      <c r="E358" s="69"/>
      <c r="F358" s="70"/>
      <c r="G358" s="67"/>
      <c r="H358" s="71"/>
      <c r="I358" s="72"/>
      <c r="J358" s="72"/>
      <c r="K358" s="36"/>
      <c r="L358" s="79"/>
      <c r="M358" s="79"/>
      <c r="N358" s="74"/>
      <c r="O358" s="81" t="s">
        <v>1417</v>
      </c>
      <c r="P358" s="83">
        <v>42418.836412037039</v>
      </c>
      <c r="Q358" s="81" t="s">
        <v>1593</v>
      </c>
      <c r="R358" s="81"/>
      <c r="S358" s="81"/>
      <c r="T358" s="81" t="s">
        <v>1876</v>
      </c>
      <c r="U358" s="83">
        <v>42418.836412037039</v>
      </c>
      <c r="V358" s="84" t="s">
        <v>2304</v>
      </c>
      <c r="W358" s="81"/>
      <c r="X358" s="81"/>
      <c r="Y358" s="87" t="s">
        <v>3634</v>
      </c>
      <c r="Z358" s="81"/>
    </row>
    <row r="359" spans="1:26" x14ac:dyDescent="0.25">
      <c r="A359" s="66" t="s">
        <v>479</v>
      </c>
      <c r="B359" s="66" t="s">
        <v>479</v>
      </c>
      <c r="C359" s="67"/>
      <c r="D359" s="68"/>
      <c r="E359" s="69"/>
      <c r="F359" s="70"/>
      <c r="G359" s="67"/>
      <c r="H359" s="71"/>
      <c r="I359" s="72"/>
      <c r="J359" s="72"/>
      <c r="K359" s="36"/>
      <c r="L359" s="79"/>
      <c r="M359" s="79"/>
      <c r="N359" s="74"/>
      <c r="O359" s="81" t="s">
        <v>179</v>
      </c>
      <c r="P359" s="83">
        <v>42419.525960648149</v>
      </c>
      <c r="Q359" s="81" t="s">
        <v>1594</v>
      </c>
      <c r="R359" s="81"/>
      <c r="S359" s="81"/>
      <c r="T359" s="81" t="s">
        <v>1925</v>
      </c>
      <c r="U359" s="83">
        <v>42419.525960648149</v>
      </c>
      <c r="V359" s="84" t="s">
        <v>2305</v>
      </c>
      <c r="W359" s="81"/>
      <c r="X359" s="81"/>
      <c r="Y359" s="87" t="s">
        <v>3635</v>
      </c>
      <c r="Z359" s="81"/>
    </row>
    <row r="360" spans="1:26" x14ac:dyDescent="0.25">
      <c r="A360" s="66" t="s">
        <v>480</v>
      </c>
      <c r="B360" s="66" t="s">
        <v>479</v>
      </c>
      <c r="C360" s="67"/>
      <c r="D360" s="68"/>
      <c r="E360" s="69"/>
      <c r="F360" s="70"/>
      <c r="G360" s="67"/>
      <c r="H360" s="71"/>
      <c r="I360" s="72"/>
      <c r="J360" s="72"/>
      <c r="K360" s="36"/>
      <c r="L360" s="79"/>
      <c r="M360" s="79"/>
      <c r="N360" s="74"/>
      <c r="O360" s="81" t="s">
        <v>1417</v>
      </c>
      <c r="P360" s="83">
        <v>42419.572604166664</v>
      </c>
      <c r="Q360" s="81" t="s">
        <v>1524</v>
      </c>
      <c r="R360" s="81"/>
      <c r="S360" s="81"/>
      <c r="T360" s="81" t="s">
        <v>1885</v>
      </c>
      <c r="U360" s="83">
        <v>42419.572604166664</v>
      </c>
      <c r="V360" s="84" t="s">
        <v>2306</v>
      </c>
      <c r="W360" s="81"/>
      <c r="X360" s="81"/>
      <c r="Y360" s="87" t="s">
        <v>3636</v>
      </c>
      <c r="Z360" s="81"/>
    </row>
    <row r="361" spans="1:26" x14ac:dyDescent="0.25">
      <c r="A361" s="66" t="s">
        <v>481</v>
      </c>
      <c r="B361" s="66" t="s">
        <v>514</v>
      </c>
      <c r="C361" s="67"/>
      <c r="D361" s="68"/>
      <c r="E361" s="69"/>
      <c r="F361" s="70"/>
      <c r="G361" s="67"/>
      <c r="H361" s="71"/>
      <c r="I361" s="72"/>
      <c r="J361" s="72"/>
      <c r="K361" s="36"/>
      <c r="L361" s="79"/>
      <c r="M361" s="79"/>
      <c r="N361" s="74"/>
      <c r="O361" s="81" t="s">
        <v>1417</v>
      </c>
      <c r="P361" s="83">
        <v>42419.577824074076</v>
      </c>
      <c r="Q361" s="81" t="s">
        <v>1595</v>
      </c>
      <c r="R361" s="81"/>
      <c r="S361" s="81"/>
      <c r="T361" s="81" t="s">
        <v>1831</v>
      </c>
      <c r="U361" s="83">
        <v>42419.577824074076</v>
      </c>
      <c r="V361" s="84" t="s">
        <v>2307</v>
      </c>
      <c r="W361" s="81"/>
      <c r="X361" s="81"/>
      <c r="Y361" s="87" t="s">
        <v>3637</v>
      </c>
      <c r="Z361" s="81"/>
    </row>
    <row r="362" spans="1:26" x14ac:dyDescent="0.25">
      <c r="A362" s="66" t="s">
        <v>481</v>
      </c>
      <c r="B362" s="66" t="s">
        <v>513</v>
      </c>
      <c r="C362" s="67"/>
      <c r="D362" s="68"/>
      <c r="E362" s="69"/>
      <c r="F362" s="70"/>
      <c r="G362" s="67"/>
      <c r="H362" s="71"/>
      <c r="I362" s="72"/>
      <c r="J362" s="72"/>
      <c r="K362" s="36"/>
      <c r="L362" s="79"/>
      <c r="M362" s="79"/>
      <c r="N362" s="74"/>
      <c r="O362" s="81" t="s">
        <v>1417</v>
      </c>
      <c r="P362" s="83">
        <v>42419.577824074076</v>
      </c>
      <c r="Q362" s="81" t="s">
        <v>1595</v>
      </c>
      <c r="R362" s="81"/>
      <c r="S362" s="81"/>
      <c r="T362" s="81" t="s">
        <v>1831</v>
      </c>
      <c r="U362" s="83">
        <v>42419.577824074076</v>
      </c>
      <c r="V362" s="84" t="s">
        <v>2307</v>
      </c>
      <c r="W362" s="81"/>
      <c r="X362" s="81"/>
      <c r="Y362" s="87" t="s">
        <v>3637</v>
      </c>
      <c r="Z362" s="81"/>
    </row>
    <row r="363" spans="1:26" x14ac:dyDescent="0.25">
      <c r="A363" s="66" t="s">
        <v>482</v>
      </c>
      <c r="B363" s="66" t="s">
        <v>514</v>
      </c>
      <c r="C363" s="67"/>
      <c r="D363" s="68"/>
      <c r="E363" s="69"/>
      <c r="F363" s="70"/>
      <c r="G363" s="67"/>
      <c r="H363" s="71"/>
      <c r="I363" s="72"/>
      <c r="J363" s="72"/>
      <c r="K363" s="36"/>
      <c r="L363" s="79"/>
      <c r="M363" s="79"/>
      <c r="N363" s="74"/>
      <c r="O363" s="81" t="s">
        <v>1417</v>
      </c>
      <c r="P363" s="83">
        <v>42419.587777777779</v>
      </c>
      <c r="Q363" s="81" t="s">
        <v>1595</v>
      </c>
      <c r="R363" s="81"/>
      <c r="S363" s="81"/>
      <c r="T363" s="81" t="s">
        <v>1831</v>
      </c>
      <c r="U363" s="83">
        <v>42419.587777777779</v>
      </c>
      <c r="V363" s="84" t="s">
        <v>2308</v>
      </c>
      <c r="W363" s="81"/>
      <c r="X363" s="81"/>
      <c r="Y363" s="87" t="s">
        <v>3638</v>
      </c>
      <c r="Z363" s="81"/>
    </row>
    <row r="364" spans="1:26" x14ac:dyDescent="0.25">
      <c r="A364" s="66" t="s">
        <v>482</v>
      </c>
      <c r="B364" s="66" t="s">
        <v>513</v>
      </c>
      <c r="C364" s="67"/>
      <c r="D364" s="68"/>
      <c r="E364" s="69"/>
      <c r="F364" s="70"/>
      <c r="G364" s="67"/>
      <c r="H364" s="71"/>
      <c r="I364" s="72"/>
      <c r="J364" s="72"/>
      <c r="K364" s="36"/>
      <c r="L364" s="79"/>
      <c r="M364" s="79"/>
      <c r="N364" s="74"/>
      <c r="O364" s="81" t="s">
        <v>1417</v>
      </c>
      <c r="P364" s="83">
        <v>42419.587777777779</v>
      </c>
      <c r="Q364" s="81" t="s">
        <v>1595</v>
      </c>
      <c r="R364" s="81"/>
      <c r="S364" s="81"/>
      <c r="T364" s="81" t="s">
        <v>1831</v>
      </c>
      <c r="U364" s="83">
        <v>42419.587777777779</v>
      </c>
      <c r="V364" s="84" t="s">
        <v>2308</v>
      </c>
      <c r="W364" s="81"/>
      <c r="X364" s="81"/>
      <c r="Y364" s="87" t="s">
        <v>3638</v>
      </c>
      <c r="Z364" s="81"/>
    </row>
    <row r="365" spans="1:26" x14ac:dyDescent="0.25">
      <c r="A365" s="66" t="s">
        <v>483</v>
      </c>
      <c r="B365" s="66" t="s">
        <v>514</v>
      </c>
      <c r="C365" s="67"/>
      <c r="D365" s="68"/>
      <c r="E365" s="69"/>
      <c r="F365" s="70"/>
      <c r="G365" s="67"/>
      <c r="H365" s="71"/>
      <c r="I365" s="72"/>
      <c r="J365" s="72"/>
      <c r="K365" s="36"/>
      <c r="L365" s="79"/>
      <c r="M365" s="79"/>
      <c r="N365" s="74"/>
      <c r="O365" s="81" t="s">
        <v>1417</v>
      </c>
      <c r="P365" s="83">
        <v>42419.588460648149</v>
      </c>
      <c r="Q365" s="81" t="s">
        <v>1595</v>
      </c>
      <c r="R365" s="81"/>
      <c r="S365" s="81"/>
      <c r="T365" s="81" t="s">
        <v>1831</v>
      </c>
      <c r="U365" s="83">
        <v>42419.588460648149</v>
      </c>
      <c r="V365" s="84" t="s">
        <v>2309</v>
      </c>
      <c r="W365" s="81"/>
      <c r="X365" s="81"/>
      <c r="Y365" s="87" t="s">
        <v>3639</v>
      </c>
      <c r="Z365" s="81"/>
    </row>
    <row r="366" spans="1:26" x14ac:dyDescent="0.25">
      <c r="A366" s="66" t="s">
        <v>483</v>
      </c>
      <c r="B366" s="66" t="s">
        <v>513</v>
      </c>
      <c r="C366" s="67"/>
      <c r="D366" s="68"/>
      <c r="E366" s="69"/>
      <c r="F366" s="70"/>
      <c r="G366" s="67"/>
      <c r="H366" s="71"/>
      <c r="I366" s="72"/>
      <c r="J366" s="72"/>
      <c r="K366" s="36"/>
      <c r="L366" s="79"/>
      <c r="M366" s="79"/>
      <c r="N366" s="74"/>
      <c r="O366" s="81" t="s">
        <v>1417</v>
      </c>
      <c r="P366" s="83">
        <v>42419.588460648149</v>
      </c>
      <c r="Q366" s="81" t="s">
        <v>1595</v>
      </c>
      <c r="R366" s="81"/>
      <c r="S366" s="81"/>
      <c r="T366" s="81" t="s">
        <v>1831</v>
      </c>
      <c r="U366" s="83">
        <v>42419.588460648149</v>
      </c>
      <c r="V366" s="84" t="s">
        <v>2309</v>
      </c>
      <c r="W366" s="81"/>
      <c r="X366" s="81"/>
      <c r="Y366" s="87" t="s">
        <v>3639</v>
      </c>
      <c r="Z366" s="81"/>
    </row>
    <row r="367" spans="1:26" x14ac:dyDescent="0.25">
      <c r="A367" s="66" t="s">
        <v>484</v>
      </c>
      <c r="B367" s="66" t="s">
        <v>514</v>
      </c>
      <c r="C367" s="67"/>
      <c r="D367" s="68"/>
      <c r="E367" s="69"/>
      <c r="F367" s="70"/>
      <c r="G367" s="67"/>
      <c r="H367" s="71"/>
      <c r="I367" s="72"/>
      <c r="J367" s="72"/>
      <c r="K367" s="36"/>
      <c r="L367" s="79"/>
      <c r="M367" s="79"/>
      <c r="N367" s="74"/>
      <c r="O367" s="81" t="s">
        <v>1417</v>
      </c>
      <c r="P367" s="83">
        <v>42419.594594907408</v>
      </c>
      <c r="Q367" s="81" t="s">
        <v>1595</v>
      </c>
      <c r="R367" s="81"/>
      <c r="S367" s="81"/>
      <c r="T367" s="81" t="s">
        <v>1831</v>
      </c>
      <c r="U367" s="83">
        <v>42419.594594907408</v>
      </c>
      <c r="V367" s="84" t="s">
        <v>2310</v>
      </c>
      <c r="W367" s="81"/>
      <c r="X367" s="81"/>
      <c r="Y367" s="87" t="s">
        <v>3640</v>
      </c>
      <c r="Z367" s="81"/>
    </row>
    <row r="368" spans="1:26" x14ac:dyDescent="0.25">
      <c r="A368" s="66" t="s">
        <v>484</v>
      </c>
      <c r="B368" s="66" t="s">
        <v>513</v>
      </c>
      <c r="C368" s="67"/>
      <c r="D368" s="68"/>
      <c r="E368" s="69"/>
      <c r="F368" s="70"/>
      <c r="G368" s="67"/>
      <c r="H368" s="71"/>
      <c r="I368" s="72"/>
      <c r="J368" s="72"/>
      <c r="K368" s="36"/>
      <c r="L368" s="79"/>
      <c r="M368" s="79"/>
      <c r="N368" s="74"/>
      <c r="O368" s="81" t="s">
        <v>1417</v>
      </c>
      <c r="P368" s="83">
        <v>42419.594594907408</v>
      </c>
      <c r="Q368" s="81" t="s">
        <v>1595</v>
      </c>
      <c r="R368" s="81"/>
      <c r="S368" s="81"/>
      <c r="T368" s="81" t="s">
        <v>1831</v>
      </c>
      <c r="U368" s="83">
        <v>42419.594594907408</v>
      </c>
      <c r="V368" s="84" t="s">
        <v>2310</v>
      </c>
      <c r="W368" s="81"/>
      <c r="X368" s="81"/>
      <c r="Y368" s="87" t="s">
        <v>3640</v>
      </c>
      <c r="Z368" s="81"/>
    </row>
    <row r="369" spans="1:26" x14ac:dyDescent="0.25">
      <c r="A369" s="66" t="s">
        <v>485</v>
      </c>
      <c r="B369" s="66" t="s">
        <v>485</v>
      </c>
      <c r="C369" s="67"/>
      <c r="D369" s="68"/>
      <c r="E369" s="69"/>
      <c r="F369" s="70"/>
      <c r="G369" s="67"/>
      <c r="H369" s="71"/>
      <c r="I369" s="72"/>
      <c r="J369" s="72"/>
      <c r="K369" s="36"/>
      <c r="L369" s="79"/>
      <c r="M369" s="79"/>
      <c r="N369" s="74"/>
      <c r="O369" s="81" t="s">
        <v>179</v>
      </c>
      <c r="P369" s="83">
        <v>42419.612199074072</v>
      </c>
      <c r="Q369" s="81" t="s">
        <v>1596</v>
      </c>
      <c r="R369" s="81"/>
      <c r="S369" s="81"/>
      <c r="T369" s="81" t="s">
        <v>1831</v>
      </c>
      <c r="U369" s="83">
        <v>42419.612199074072</v>
      </c>
      <c r="V369" s="84" t="s">
        <v>2311</v>
      </c>
      <c r="W369" s="81"/>
      <c r="X369" s="81"/>
      <c r="Y369" s="87" t="s">
        <v>3641</v>
      </c>
      <c r="Z369" s="81"/>
    </row>
    <row r="370" spans="1:26" x14ac:dyDescent="0.25">
      <c r="A370" s="66" t="s">
        <v>486</v>
      </c>
      <c r="B370" s="66" t="s">
        <v>514</v>
      </c>
      <c r="C370" s="67"/>
      <c r="D370" s="68"/>
      <c r="E370" s="69"/>
      <c r="F370" s="70"/>
      <c r="G370" s="67"/>
      <c r="H370" s="71"/>
      <c r="I370" s="72"/>
      <c r="J370" s="72"/>
      <c r="K370" s="36"/>
      <c r="L370" s="79"/>
      <c r="M370" s="79"/>
      <c r="N370" s="74"/>
      <c r="O370" s="81" t="s">
        <v>1417</v>
      </c>
      <c r="P370" s="83">
        <v>42419.627835648149</v>
      </c>
      <c r="Q370" s="81" t="s">
        <v>1595</v>
      </c>
      <c r="R370" s="81"/>
      <c r="S370" s="81"/>
      <c r="T370" s="81" t="s">
        <v>1831</v>
      </c>
      <c r="U370" s="83">
        <v>42419.627835648149</v>
      </c>
      <c r="V370" s="84" t="s">
        <v>2312</v>
      </c>
      <c r="W370" s="81"/>
      <c r="X370" s="81"/>
      <c r="Y370" s="87" t="s">
        <v>3642</v>
      </c>
      <c r="Z370" s="81"/>
    </row>
    <row r="371" spans="1:26" x14ac:dyDescent="0.25">
      <c r="A371" s="66" t="s">
        <v>486</v>
      </c>
      <c r="B371" s="66" t="s">
        <v>513</v>
      </c>
      <c r="C371" s="67"/>
      <c r="D371" s="68"/>
      <c r="E371" s="69"/>
      <c r="F371" s="70"/>
      <c r="G371" s="67"/>
      <c r="H371" s="71"/>
      <c r="I371" s="72"/>
      <c r="J371" s="72"/>
      <c r="K371" s="36"/>
      <c r="L371" s="79"/>
      <c r="M371" s="79"/>
      <c r="N371" s="74"/>
      <c r="O371" s="81" t="s">
        <v>1417</v>
      </c>
      <c r="P371" s="83">
        <v>42419.627835648149</v>
      </c>
      <c r="Q371" s="81" t="s">
        <v>1595</v>
      </c>
      <c r="R371" s="81"/>
      <c r="S371" s="81"/>
      <c r="T371" s="81" t="s">
        <v>1831</v>
      </c>
      <c r="U371" s="83">
        <v>42419.627835648149</v>
      </c>
      <c r="V371" s="84" t="s">
        <v>2312</v>
      </c>
      <c r="W371" s="81"/>
      <c r="X371" s="81"/>
      <c r="Y371" s="87" t="s">
        <v>3642</v>
      </c>
      <c r="Z371" s="81"/>
    </row>
    <row r="372" spans="1:26" x14ac:dyDescent="0.25">
      <c r="A372" s="66" t="s">
        <v>487</v>
      </c>
      <c r="B372" s="66" t="s">
        <v>487</v>
      </c>
      <c r="C372" s="67"/>
      <c r="D372" s="68"/>
      <c r="E372" s="69"/>
      <c r="F372" s="70"/>
      <c r="G372" s="67"/>
      <c r="H372" s="71"/>
      <c r="I372" s="72"/>
      <c r="J372" s="72"/>
      <c r="K372" s="36"/>
      <c r="L372" s="79"/>
      <c r="M372" s="79"/>
      <c r="N372" s="74"/>
      <c r="O372" s="81" t="s">
        <v>179</v>
      </c>
      <c r="P372" s="83">
        <v>42419.424305555556</v>
      </c>
      <c r="Q372" s="81" t="s">
        <v>1597</v>
      </c>
      <c r="R372" s="81"/>
      <c r="S372" s="81"/>
      <c r="T372" s="81" t="s">
        <v>1915</v>
      </c>
      <c r="U372" s="83">
        <v>42419.424305555556</v>
      </c>
      <c r="V372" s="84" t="s">
        <v>2313</v>
      </c>
      <c r="W372" s="81"/>
      <c r="X372" s="81"/>
      <c r="Y372" s="87" t="s">
        <v>3643</v>
      </c>
      <c r="Z372" s="81"/>
    </row>
    <row r="373" spans="1:26" x14ac:dyDescent="0.25">
      <c r="A373" s="66" t="s">
        <v>488</v>
      </c>
      <c r="B373" s="66" t="s">
        <v>487</v>
      </c>
      <c r="C373" s="67"/>
      <c r="D373" s="68"/>
      <c r="E373" s="69"/>
      <c r="F373" s="70"/>
      <c r="G373" s="67"/>
      <c r="H373" s="71"/>
      <c r="I373" s="72"/>
      <c r="J373" s="72"/>
      <c r="K373" s="36"/>
      <c r="L373" s="79"/>
      <c r="M373" s="79"/>
      <c r="N373" s="74"/>
      <c r="O373" s="81" t="s">
        <v>1417</v>
      </c>
      <c r="P373" s="83">
        <v>42419.633715277778</v>
      </c>
      <c r="Q373" s="81" t="s">
        <v>1574</v>
      </c>
      <c r="R373" s="81"/>
      <c r="S373" s="81"/>
      <c r="T373" s="81" t="s">
        <v>1915</v>
      </c>
      <c r="U373" s="83">
        <v>42419.633715277778</v>
      </c>
      <c r="V373" s="84" t="s">
        <v>2314</v>
      </c>
      <c r="W373" s="81"/>
      <c r="X373" s="81"/>
      <c r="Y373" s="87" t="s">
        <v>3644</v>
      </c>
      <c r="Z373" s="81"/>
    </row>
    <row r="374" spans="1:26" x14ac:dyDescent="0.25">
      <c r="A374" s="66" t="s">
        <v>489</v>
      </c>
      <c r="B374" s="66" t="s">
        <v>1318</v>
      </c>
      <c r="C374" s="67"/>
      <c r="D374" s="68"/>
      <c r="E374" s="69"/>
      <c r="F374" s="70"/>
      <c r="G374" s="67"/>
      <c r="H374" s="71"/>
      <c r="I374" s="72"/>
      <c r="J374" s="72"/>
      <c r="K374" s="36"/>
      <c r="L374" s="79"/>
      <c r="M374" s="79"/>
      <c r="N374" s="74"/>
      <c r="O374" s="81" t="s">
        <v>1417</v>
      </c>
      <c r="P374" s="83">
        <v>42419.637662037036</v>
      </c>
      <c r="Q374" s="81" t="s">
        <v>1598</v>
      </c>
      <c r="R374" s="81"/>
      <c r="S374" s="81"/>
      <c r="T374" s="81" t="s">
        <v>1831</v>
      </c>
      <c r="U374" s="83">
        <v>42419.637662037036</v>
      </c>
      <c r="V374" s="84" t="s">
        <v>2315</v>
      </c>
      <c r="W374" s="81"/>
      <c r="X374" s="81"/>
      <c r="Y374" s="87" t="s">
        <v>3645</v>
      </c>
      <c r="Z374" s="81"/>
    </row>
    <row r="375" spans="1:26" x14ac:dyDescent="0.25">
      <c r="A375" s="66" t="s">
        <v>490</v>
      </c>
      <c r="B375" s="66" t="s">
        <v>1318</v>
      </c>
      <c r="C375" s="67"/>
      <c r="D375" s="68"/>
      <c r="E375" s="69"/>
      <c r="F375" s="70"/>
      <c r="G375" s="67"/>
      <c r="H375" s="71"/>
      <c r="I375" s="72"/>
      <c r="J375" s="72"/>
      <c r="K375" s="36"/>
      <c r="L375" s="79"/>
      <c r="M375" s="79"/>
      <c r="N375" s="74"/>
      <c r="O375" s="81" t="s">
        <v>1417</v>
      </c>
      <c r="P375" s="83">
        <v>42419.637766203705</v>
      </c>
      <c r="Q375" s="81" t="s">
        <v>1598</v>
      </c>
      <c r="R375" s="81"/>
      <c r="S375" s="81"/>
      <c r="T375" s="81" t="s">
        <v>1831</v>
      </c>
      <c r="U375" s="83">
        <v>42419.637766203705</v>
      </c>
      <c r="V375" s="84" t="s">
        <v>2316</v>
      </c>
      <c r="W375" s="81"/>
      <c r="X375" s="81"/>
      <c r="Y375" s="87" t="s">
        <v>3646</v>
      </c>
      <c r="Z375" s="81"/>
    </row>
    <row r="376" spans="1:26" x14ac:dyDescent="0.25">
      <c r="A376" s="66" t="s">
        <v>491</v>
      </c>
      <c r="B376" s="66" t="s">
        <v>1318</v>
      </c>
      <c r="C376" s="67"/>
      <c r="D376" s="68"/>
      <c r="E376" s="69"/>
      <c r="F376" s="70"/>
      <c r="G376" s="67"/>
      <c r="H376" s="71"/>
      <c r="I376" s="72"/>
      <c r="J376" s="72"/>
      <c r="K376" s="36"/>
      <c r="L376" s="79"/>
      <c r="M376" s="79"/>
      <c r="N376" s="74"/>
      <c r="O376" s="81" t="s">
        <v>1417</v>
      </c>
      <c r="P376" s="83">
        <v>42419.637777777774</v>
      </c>
      <c r="Q376" s="81" t="s">
        <v>1598</v>
      </c>
      <c r="R376" s="81"/>
      <c r="S376" s="81"/>
      <c r="T376" s="81" t="s">
        <v>1831</v>
      </c>
      <c r="U376" s="83">
        <v>42419.637777777774</v>
      </c>
      <c r="V376" s="84" t="s">
        <v>2317</v>
      </c>
      <c r="W376" s="81"/>
      <c r="X376" s="81"/>
      <c r="Y376" s="87" t="s">
        <v>3647</v>
      </c>
      <c r="Z376" s="81"/>
    </row>
    <row r="377" spans="1:26" x14ac:dyDescent="0.25">
      <c r="A377" s="66" t="s">
        <v>492</v>
      </c>
      <c r="B377" s="66" t="s">
        <v>1318</v>
      </c>
      <c r="C377" s="67"/>
      <c r="D377" s="68"/>
      <c r="E377" s="69"/>
      <c r="F377" s="70"/>
      <c r="G377" s="67"/>
      <c r="H377" s="71"/>
      <c r="I377" s="72"/>
      <c r="J377" s="72"/>
      <c r="K377" s="36"/>
      <c r="L377" s="79"/>
      <c r="M377" s="79"/>
      <c r="N377" s="74"/>
      <c r="O377" s="81" t="s">
        <v>1417</v>
      </c>
      <c r="P377" s="83">
        <v>42419.637824074074</v>
      </c>
      <c r="Q377" s="81" t="s">
        <v>1598</v>
      </c>
      <c r="R377" s="81"/>
      <c r="S377" s="81"/>
      <c r="T377" s="81" t="s">
        <v>1831</v>
      </c>
      <c r="U377" s="83">
        <v>42419.637824074074</v>
      </c>
      <c r="V377" s="84" t="s">
        <v>2318</v>
      </c>
      <c r="W377" s="81"/>
      <c r="X377" s="81"/>
      <c r="Y377" s="87" t="s">
        <v>3648</v>
      </c>
      <c r="Z377" s="81"/>
    </row>
    <row r="378" spans="1:26" x14ac:dyDescent="0.25">
      <c r="A378" s="66" t="s">
        <v>493</v>
      </c>
      <c r="B378" s="66" t="s">
        <v>1318</v>
      </c>
      <c r="C378" s="67"/>
      <c r="D378" s="68"/>
      <c r="E378" s="69"/>
      <c r="F378" s="70"/>
      <c r="G378" s="67"/>
      <c r="H378" s="71"/>
      <c r="I378" s="72"/>
      <c r="J378" s="72"/>
      <c r="K378" s="36"/>
      <c r="L378" s="79"/>
      <c r="M378" s="79"/>
      <c r="N378" s="74"/>
      <c r="O378" s="81" t="s">
        <v>1417</v>
      </c>
      <c r="P378" s="83">
        <v>42419.637870370374</v>
      </c>
      <c r="Q378" s="81" t="s">
        <v>1598</v>
      </c>
      <c r="R378" s="81"/>
      <c r="S378" s="81"/>
      <c r="T378" s="81" t="s">
        <v>1831</v>
      </c>
      <c r="U378" s="83">
        <v>42419.637870370374</v>
      </c>
      <c r="V378" s="84" t="s">
        <v>2319</v>
      </c>
      <c r="W378" s="81"/>
      <c r="X378" s="81"/>
      <c r="Y378" s="87" t="s">
        <v>3649</v>
      </c>
      <c r="Z378" s="81"/>
    </row>
    <row r="379" spans="1:26" x14ac:dyDescent="0.25">
      <c r="A379" s="66" t="s">
        <v>494</v>
      </c>
      <c r="B379" s="66" t="s">
        <v>1318</v>
      </c>
      <c r="C379" s="67"/>
      <c r="D379" s="68"/>
      <c r="E379" s="69"/>
      <c r="F379" s="70"/>
      <c r="G379" s="67"/>
      <c r="H379" s="71"/>
      <c r="I379" s="72"/>
      <c r="J379" s="72"/>
      <c r="K379" s="36"/>
      <c r="L379" s="79"/>
      <c r="M379" s="79"/>
      <c r="N379" s="74"/>
      <c r="O379" s="81" t="s">
        <v>1417</v>
      </c>
      <c r="P379" s="83">
        <v>42419.637870370374</v>
      </c>
      <c r="Q379" s="81" t="s">
        <v>1598</v>
      </c>
      <c r="R379" s="81"/>
      <c r="S379" s="81"/>
      <c r="T379" s="81" t="s">
        <v>1831</v>
      </c>
      <c r="U379" s="83">
        <v>42419.637870370374</v>
      </c>
      <c r="V379" s="84" t="s">
        <v>2320</v>
      </c>
      <c r="W379" s="81"/>
      <c r="X379" s="81"/>
      <c r="Y379" s="87" t="s">
        <v>3650</v>
      </c>
      <c r="Z379" s="81"/>
    </row>
    <row r="380" spans="1:26" x14ac:dyDescent="0.25">
      <c r="A380" s="66" t="s">
        <v>495</v>
      </c>
      <c r="B380" s="66" t="s">
        <v>1318</v>
      </c>
      <c r="C380" s="67"/>
      <c r="D380" s="68"/>
      <c r="E380" s="69"/>
      <c r="F380" s="70"/>
      <c r="G380" s="67"/>
      <c r="H380" s="71"/>
      <c r="I380" s="72"/>
      <c r="J380" s="72"/>
      <c r="K380" s="36"/>
      <c r="L380" s="79"/>
      <c r="M380" s="79"/>
      <c r="N380" s="74"/>
      <c r="O380" s="81" t="s">
        <v>1417</v>
      </c>
      <c r="P380" s="83">
        <v>42419.638009259259</v>
      </c>
      <c r="Q380" s="81" t="s">
        <v>1598</v>
      </c>
      <c r="R380" s="81"/>
      <c r="S380" s="81"/>
      <c r="T380" s="81" t="s">
        <v>1831</v>
      </c>
      <c r="U380" s="83">
        <v>42419.638009259259</v>
      </c>
      <c r="V380" s="84" t="s">
        <v>2321</v>
      </c>
      <c r="W380" s="81"/>
      <c r="X380" s="81"/>
      <c r="Y380" s="87" t="s">
        <v>3651</v>
      </c>
      <c r="Z380" s="81"/>
    </row>
    <row r="381" spans="1:26" x14ac:dyDescent="0.25">
      <c r="A381" s="66" t="s">
        <v>496</v>
      </c>
      <c r="B381" s="66" t="s">
        <v>1318</v>
      </c>
      <c r="C381" s="67"/>
      <c r="D381" s="68"/>
      <c r="E381" s="69"/>
      <c r="F381" s="70"/>
      <c r="G381" s="67"/>
      <c r="H381" s="71"/>
      <c r="I381" s="72"/>
      <c r="J381" s="72"/>
      <c r="K381" s="36"/>
      <c r="L381" s="79"/>
      <c r="M381" s="79"/>
      <c r="N381" s="74"/>
      <c r="O381" s="81" t="s">
        <v>1417</v>
      </c>
      <c r="P381" s="83">
        <v>42419.638182870367</v>
      </c>
      <c r="Q381" s="81" t="s">
        <v>1598</v>
      </c>
      <c r="R381" s="81"/>
      <c r="S381" s="81"/>
      <c r="T381" s="81" t="s">
        <v>1831</v>
      </c>
      <c r="U381" s="83">
        <v>42419.638182870367</v>
      </c>
      <c r="V381" s="84" t="s">
        <v>2322</v>
      </c>
      <c r="W381" s="81"/>
      <c r="X381" s="81"/>
      <c r="Y381" s="87" t="s">
        <v>3652</v>
      </c>
      <c r="Z381" s="81"/>
    </row>
    <row r="382" spans="1:26" x14ac:dyDescent="0.25">
      <c r="A382" s="66" t="s">
        <v>497</v>
      </c>
      <c r="B382" s="66" t="s">
        <v>1318</v>
      </c>
      <c r="C382" s="67"/>
      <c r="D382" s="68"/>
      <c r="E382" s="69"/>
      <c r="F382" s="70"/>
      <c r="G382" s="67"/>
      <c r="H382" s="71"/>
      <c r="I382" s="72"/>
      <c r="J382" s="72"/>
      <c r="K382" s="36"/>
      <c r="L382" s="79"/>
      <c r="M382" s="79"/>
      <c r="N382" s="74"/>
      <c r="O382" s="81" t="s">
        <v>1417</v>
      </c>
      <c r="P382" s="83">
        <v>42419.638402777775</v>
      </c>
      <c r="Q382" s="81" t="s">
        <v>1598</v>
      </c>
      <c r="R382" s="81"/>
      <c r="S382" s="81"/>
      <c r="T382" s="81" t="s">
        <v>1831</v>
      </c>
      <c r="U382" s="83">
        <v>42419.638402777775</v>
      </c>
      <c r="V382" s="84" t="s">
        <v>2323</v>
      </c>
      <c r="W382" s="81"/>
      <c r="X382" s="81"/>
      <c r="Y382" s="87" t="s">
        <v>3653</v>
      </c>
      <c r="Z382" s="81"/>
    </row>
    <row r="383" spans="1:26" x14ac:dyDescent="0.25">
      <c r="A383" s="66" t="s">
        <v>498</v>
      </c>
      <c r="B383" s="66" t="s">
        <v>1318</v>
      </c>
      <c r="C383" s="67"/>
      <c r="D383" s="68"/>
      <c r="E383" s="69"/>
      <c r="F383" s="70"/>
      <c r="G383" s="67"/>
      <c r="H383" s="71"/>
      <c r="I383" s="72"/>
      <c r="J383" s="72"/>
      <c r="K383" s="36"/>
      <c r="L383" s="79"/>
      <c r="M383" s="79"/>
      <c r="N383" s="74"/>
      <c r="O383" s="81" t="s">
        <v>1417</v>
      </c>
      <c r="P383" s="83">
        <v>42419.638414351852</v>
      </c>
      <c r="Q383" s="81" t="s">
        <v>1598</v>
      </c>
      <c r="R383" s="81"/>
      <c r="S383" s="81"/>
      <c r="T383" s="81" t="s">
        <v>1831</v>
      </c>
      <c r="U383" s="83">
        <v>42419.638414351852</v>
      </c>
      <c r="V383" s="84" t="s">
        <v>2324</v>
      </c>
      <c r="W383" s="81"/>
      <c r="X383" s="81"/>
      <c r="Y383" s="87" t="s">
        <v>3654</v>
      </c>
      <c r="Z383" s="81"/>
    </row>
    <row r="384" spans="1:26" x14ac:dyDescent="0.25">
      <c r="A384" s="66" t="s">
        <v>499</v>
      </c>
      <c r="B384" s="66" t="s">
        <v>499</v>
      </c>
      <c r="C384" s="67"/>
      <c r="D384" s="68"/>
      <c r="E384" s="69"/>
      <c r="F384" s="70"/>
      <c r="G384" s="67"/>
      <c r="H384" s="71"/>
      <c r="I384" s="72"/>
      <c r="J384" s="72"/>
      <c r="K384" s="36"/>
      <c r="L384" s="79"/>
      <c r="M384" s="79"/>
      <c r="N384" s="74"/>
      <c r="O384" s="81" t="s">
        <v>179</v>
      </c>
      <c r="P384" s="83">
        <v>42419.638437499998</v>
      </c>
      <c r="Q384" s="81" t="s">
        <v>1599</v>
      </c>
      <c r="R384" s="81"/>
      <c r="S384" s="81"/>
      <c r="T384" s="81" t="s">
        <v>1831</v>
      </c>
      <c r="U384" s="83">
        <v>42419.638437499998</v>
      </c>
      <c r="V384" s="84" t="s">
        <v>2325</v>
      </c>
      <c r="W384" s="81"/>
      <c r="X384" s="81"/>
      <c r="Y384" s="87" t="s">
        <v>3655</v>
      </c>
      <c r="Z384" s="81"/>
    </row>
    <row r="385" spans="1:26" x14ac:dyDescent="0.25">
      <c r="A385" s="66" t="s">
        <v>500</v>
      </c>
      <c r="B385" s="66" t="s">
        <v>1318</v>
      </c>
      <c r="C385" s="67"/>
      <c r="D385" s="68"/>
      <c r="E385" s="69"/>
      <c r="F385" s="70"/>
      <c r="G385" s="67"/>
      <c r="H385" s="71"/>
      <c r="I385" s="72"/>
      <c r="J385" s="72"/>
      <c r="K385" s="36"/>
      <c r="L385" s="79"/>
      <c r="M385" s="79"/>
      <c r="N385" s="74"/>
      <c r="O385" s="81" t="s">
        <v>1417</v>
      </c>
      <c r="P385" s="83">
        <v>42419.638472222221</v>
      </c>
      <c r="Q385" s="81" t="s">
        <v>1598</v>
      </c>
      <c r="R385" s="81"/>
      <c r="S385" s="81"/>
      <c r="T385" s="81" t="s">
        <v>1831</v>
      </c>
      <c r="U385" s="83">
        <v>42419.638472222221</v>
      </c>
      <c r="V385" s="84" t="s">
        <v>2326</v>
      </c>
      <c r="W385" s="81"/>
      <c r="X385" s="81"/>
      <c r="Y385" s="87" t="s">
        <v>3656</v>
      </c>
      <c r="Z385" s="81"/>
    </row>
    <row r="386" spans="1:26" x14ac:dyDescent="0.25">
      <c r="A386" s="66" t="s">
        <v>501</v>
      </c>
      <c r="B386" s="66" t="s">
        <v>1318</v>
      </c>
      <c r="C386" s="67"/>
      <c r="D386" s="68"/>
      <c r="E386" s="69"/>
      <c r="F386" s="70"/>
      <c r="G386" s="67"/>
      <c r="H386" s="71"/>
      <c r="I386" s="72"/>
      <c r="J386" s="72"/>
      <c r="K386" s="36"/>
      <c r="L386" s="79"/>
      <c r="M386" s="79"/>
      <c r="N386" s="74"/>
      <c r="O386" s="81" t="s">
        <v>1417</v>
      </c>
      <c r="P386" s="83">
        <v>42419.638564814813</v>
      </c>
      <c r="Q386" s="81" t="s">
        <v>1598</v>
      </c>
      <c r="R386" s="81"/>
      <c r="S386" s="81"/>
      <c r="T386" s="81" t="s">
        <v>1831</v>
      </c>
      <c r="U386" s="83">
        <v>42419.638564814813</v>
      </c>
      <c r="V386" s="84" t="s">
        <v>2327</v>
      </c>
      <c r="W386" s="81"/>
      <c r="X386" s="81"/>
      <c r="Y386" s="87" t="s">
        <v>3657</v>
      </c>
      <c r="Z386" s="81"/>
    </row>
    <row r="387" spans="1:26" x14ac:dyDescent="0.25">
      <c r="A387" s="66" t="s">
        <v>502</v>
      </c>
      <c r="B387" s="66" t="s">
        <v>1318</v>
      </c>
      <c r="C387" s="67"/>
      <c r="D387" s="68"/>
      <c r="E387" s="69"/>
      <c r="F387" s="70"/>
      <c r="G387" s="67"/>
      <c r="H387" s="71"/>
      <c r="I387" s="72"/>
      <c r="J387" s="72"/>
      <c r="K387" s="36"/>
      <c r="L387" s="79"/>
      <c r="M387" s="79"/>
      <c r="N387" s="74"/>
      <c r="O387" s="81" t="s">
        <v>1417</v>
      </c>
      <c r="P387" s="83">
        <v>42419.638599537036</v>
      </c>
      <c r="Q387" s="81" t="s">
        <v>1598</v>
      </c>
      <c r="R387" s="81"/>
      <c r="S387" s="81"/>
      <c r="T387" s="81" t="s">
        <v>1831</v>
      </c>
      <c r="U387" s="83">
        <v>42419.638599537036</v>
      </c>
      <c r="V387" s="84" t="s">
        <v>2328</v>
      </c>
      <c r="W387" s="81"/>
      <c r="X387" s="81"/>
      <c r="Y387" s="87" t="s">
        <v>3658</v>
      </c>
      <c r="Z387" s="81"/>
    </row>
    <row r="388" spans="1:26" x14ac:dyDescent="0.25">
      <c r="A388" s="66" t="s">
        <v>503</v>
      </c>
      <c r="B388" s="66" t="s">
        <v>1318</v>
      </c>
      <c r="C388" s="67"/>
      <c r="D388" s="68"/>
      <c r="E388" s="69"/>
      <c r="F388" s="70"/>
      <c r="G388" s="67"/>
      <c r="H388" s="71"/>
      <c r="I388" s="72"/>
      <c r="J388" s="72"/>
      <c r="K388" s="36"/>
      <c r="L388" s="79"/>
      <c r="M388" s="79"/>
      <c r="N388" s="74"/>
      <c r="O388" s="81" t="s">
        <v>1417</v>
      </c>
      <c r="P388" s="83">
        <v>42419.638761574075</v>
      </c>
      <c r="Q388" s="81" t="s">
        <v>1598</v>
      </c>
      <c r="R388" s="81"/>
      <c r="S388" s="81"/>
      <c r="T388" s="81" t="s">
        <v>1831</v>
      </c>
      <c r="U388" s="83">
        <v>42419.638761574075</v>
      </c>
      <c r="V388" s="84" t="s">
        <v>2329</v>
      </c>
      <c r="W388" s="81"/>
      <c r="X388" s="81"/>
      <c r="Y388" s="87" t="s">
        <v>3659</v>
      </c>
      <c r="Z388" s="81"/>
    </row>
    <row r="389" spans="1:26" x14ac:dyDescent="0.25">
      <c r="A389" s="66" t="s">
        <v>504</v>
      </c>
      <c r="B389" s="66" t="s">
        <v>1318</v>
      </c>
      <c r="C389" s="67"/>
      <c r="D389" s="68"/>
      <c r="E389" s="69"/>
      <c r="F389" s="70"/>
      <c r="G389" s="67"/>
      <c r="H389" s="71"/>
      <c r="I389" s="72"/>
      <c r="J389" s="72"/>
      <c r="K389" s="36"/>
      <c r="L389" s="79"/>
      <c r="M389" s="79"/>
      <c r="N389" s="74"/>
      <c r="O389" s="81" t="s">
        <v>1417</v>
      </c>
      <c r="P389" s="83">
        <v>42419.638773148145</v>
      </c>
      <c r="Q389" s="81" t="s">
        <v>1598</v>
      </c>
      <c r="R389" s="81"/>
      <c r="S389" s="81"/>
      <c r="T389" s="81" t="s">
        <v>1831</v>
      </c>
      <c r="U389" s="83">
        <v>42419.638773148145</v>
      </c>
      <c r="V389" s="84" t="s">
        <v>2330</v>
      </c>
      <c r="W389" s="81"/>
      <c r="X389" s="81"/>
      <c r="Y389" s="87" t="s">
        <v>3660</v>
      </c>
      <c r="Z389" s="81"/>
    </row>
    <row r="390" spans="1:26" x14ac:dyDescent="0.25">
      <c r="A390" s="66" t="s">
        <v>505</v>
      </c>
      <c r="B390" s="66" t="s">
        <v>1318</v>
      </c>
      <c r="C390" s="67"/>
      <c r="D390" s="68"/>
      <c r="E390" s="69"/>
      <c r="F390" s="70"/>
      <c r="G390" s="67"/>
      <c r="H390" s="71"/>
      <c r="I390" s="72"/>
      <c r="J390" s="72"/>
      <c r="K390" s="36"/>
      <c r="L390" s="79"/>
      <c r="M390" s="79"/>
      <c r="N390" s="74"/>
      <c r="O390" s="81" t="s">
        <v>1417</v>
      </c>
      <c r="P390" s="83">
        <v>42419.638877314814</v>
      </c>
      <c r="Q390" s="81" t="s">
        <v>1598</v>
      </c>
      <c r="R390" s="81"/>
      <c r="S390" s="81"/>
      <c r="T390" s="81" t="s">
        <v>1831</v>
      </c>
      <c r="U390" s="83">
        <v>42419.638877314814</v>
      </c>
      <c r="V390" s="84" t="s">
        <v>2331</v>
      </c>
      <c r="W390" s="81"/>
      <c r="X390" s="81"/>
      <c r="Y390" s="87" t="s">
        <v>3661</v>
      </c>
      <c r="Z390" s="81"/>
    </row>
    <row r="391" spans="1:26" x14ac:dyDescent="0.25">
      <c r="A391" s="66" t="s">
        <v>506</v>
      </c>
      <c r="B391" s="66" t="s">
        <v>1318</v>
      </c>
      <c r="C391" s="67"/>
      <c r="D391" s="68"/>
      <c r="E391" s="69"/>
      <c r="F391" s="70"/>
      <c r="G391" s="67"/>
      <c r="H391" s="71"/>
      <c r="I391" s="72"/>
      <c r="J391" s="72"/>
      <c r="K391" s="36"/>
      <c r="L391" s="79"/>
      <c r="M391" s="79"/>
      <c r="N391" s="74"/>
      <c r="O391" s="81" t="s">
        <v>1417</v>
      </c>
      <c r="P391" s="83">
        <v>42419.638888888891</v>
      </c>
      <c r="Q391" s="81" t="s">
        <v>1598</v>
      </c>
      <c r="R391" s="81"/>
      <c r="S391" s="81"/>
      <c r="T391" s="81" t="s">
        <v>1831</v>
      </c>
      <c r="U391" s="83">
        <v>42419.638888888891</v>
      </c>
      <c r="V391" s="84" t="s">
        <v>2332</v>
      </c>
      <c r="W391" s="81"/>
      <c r="X391" s="81"/>
      <c r="Y391" s="87" t="s">
        <v>3662</v>
      </c>
      <c r="Z391" s="81"/>
    </row>
    <row r="392" spans="1:26" x14ac:dyDescent="0.25">
      <c r="A392" s="66" t="s">
        <v>507</v>
      </c>
      <c r="B392" s="66" t="s">
        <v>1318</v>
      </c>
      <c r="C392" s="67"/>
      <c r="D392" s="68"/>
      <c r="E392" s="69"/>
      <c r="F392" s="70"/>
      <c r="G392" s="67"/>
      <c r="H392" s="71"/>
      <c r="I392" s="72"/>
      <c r="J392" s="72"/>
      <c r="K392" s="36"/>
      <c r="L392" s="79"/>
      <c r="M392" s="79"/>
      <c r="N392" s="74"/>
      <c r="O392" s="81" t="s">
        <v>1417</v>
      </c>
      <c r="P392" s="83">
        <v>42419.639039351852</v>
      </c>
      <c r="Q392" s="81" t="s">
        <v>1598</v>
      </c>
      <c r="R392" s="81"/>
      <c r="S392" s="81"/>
      <c r="T392" s="81" t="s">
        <v>1831</v>
      </c>
      <c r="U392" s="83">
        <v>42419.639039351852</v>
      </c>
      <c r="V392" s="84" t="s">
        <v>2333</v>
      </c>
      <c r="W392" s="81"/>
      <c r="X392" s="81"/>
      <c r="Y392" s="87" t="s">
        <v>3663</v>
      </c>
      <c r="Z392" s="81"/>
    </row>
    <row r="393" spans="1:26" x14ac:dyDescent="0.25">
      <c r="A393" s="66" t="s">
        <v>508</v>
      </c>
      <c r="B393" s="66" t="s">
        <v>1318</v>
      </c>
      <c r="C393" s="67"/>
      <c r="D393" s="68"/>
      <c r="E393" s="69"/>
      <c r="F393" s="70"/>
      <c r="G393" s="67"/>
      <c r="H393" s="71"/>
      <c r="I393" s="72"/>
      <c r="J393" s="72"/>
      <c r="K393" s="36"/>
      <c r="L393" s="79"/>
      <c r="M393" s="79"/>
      <c r="N393" s="74"/>
      <c r="O393" s="81" t="s">
        <v>1417</v>
      </c>
      <c r="P393" s="83">
        <v>42419.639074074075</v>
      </c>
      <c r="Q393" s="81" t="s">
        <v>1598</v>
      </c>
      <c r="R393" s="81"/>
      <c r="S393" s="81"/>
      <c r="T393" s="81" t="s">
        <v>1831</v>
      </c>
      <c r="U393" s="83">
        <v>42419.639074074075</v>
      </c>
      <c r="V393" s="84" t="s">
        <v>2334</v>
      </c>
      <c r="W393" s="81"/>
      <c r="X393" s="81"/>
      <c r="Y393" s="87" t="s">
        <v>3664</v>
      </c>
      <c r="Z393" s="81"/>
    </row>
    <row r="394" spans="1:26" x14ac:dyDescent="0.25">
      <c r="A394" s="66" t="s">
        <v>509</v>
      </c>
      <c r="B394" s="66" t="s">
        <v>1318</v>
      </c>
      <c r="C394" s="67"/>
      <c r="D394" s="68"/>
      <c r="E394" s="69"/>
      <c r="F394" s="70"/>
      <c r="G394" s="67"/>
      <c r="H394" s="71"/>
      <c r="I394" s="72"/>
      <c r="J394" s="72"/>
      <c r="K394" s="36"/>
      <c r="L394" s="79"/>
      <c r="M394" s="79"/>
      <c r="N394" s="74"/>
      <c r="O394" s="81" t="s">
        <v>1417</v>
      </c>
      <c r="P394" s="83">
        <v>42419.639224537037</v>
      </c>
      <c r="Q394" s="81" t="s">
        <v>1598</v>
      </c>
      <c r="R394" s="81"/>
      <c r="S394" s="81"/>
      <c r="T394" s="81" t="s">
        <v>1831</v>
      </c>
      <c r="U394" s="83">
        <v>42419.639224537037</v>
      </c>
      <c r="V394" s="84" t="s">
        <v>2335</v>
      </c>
      <c r="W394" s="81"/>
      <c r="X394" s="81"/>
      <c r="Y394" s="87" t="s">
        <v>3665</v>
      </c>
      <c r="Z394" s="81"/>
    </row>
    <row r="395" spans="1:26" x14ac:dyDescent="0.25">
      <c r="A395" s="66" t="s">
        <v>510</v>
      </c>
      <c r="B395" s="66" t="s">
        <v>510</v>
      </c>
      <c r="C395" s="67"/>
      <c r="D395" s="68"/>
      <c r="E395" s="69"/>
      <c r="F395" s="70"/>
      <c r="G395" s="67"/>
      <c r="H395" s="71"/>
      <c r="I395" s="72"/>
      <c r="J395" s="72"/>
      <c r="K395" s="36"/>
      <c r="L395" s="79"/>
      <c r="M395" s="79"/>
      <c r="N395" s="74"/>
      <c r="O395" s="81" t="s">
        <v>179</v>
      </c>
      <c r="P395" s="83">
        <v>42419.639282407406</v>
      </c>
      <c r="Q395" s="81" t="s">
        <v>1600</v>
      </c>
      <c r="R395" s="84" t="s">
        <v>1787</v>
      </c>
      <c r="S395" s="81" t="s">
        <v>1801</v>
      </c>
      <c r="T395" s="81" t="s">
        <v>1926</v>
      </c>
      <c r="U395" s="83">
        <v>42419.639282407406</v>
      </c>
      <c r="V395" s="84" t="s">
        <v>2336</v>
      </c>
      <c r="W395" s="81"/>
      <c r="X395" s="81"/>
      <c r="Y395" s="87" t="s">
        <v>3666</v>
      </c>
      <c r="Z395" s="81"/>
    </row>
    <row r="396" spans="1:26" x14ac:dyDescent="0.25">
      <c r="A396" s="66" t="s">
        <v>511</v>
      </c>
      <c r="B396" s="66" t="s">
        <v>1318</v>
      </c>
      <c r="C396" s="67"/>
      <c r="D396" s="68"/>
      <c r="E396" s="69"/>
      <c r="F396" s="70"/>
      <c r="G396" s="67"/>
      <c r="H396" s="71"/>
      <c r="I396" s="72"/>
      <c r="J396" s="72"/>
      <c r="K396" s="36"/>
      <c r="L396" s="79"/>
      <c r="M396" s="79"/>
      <c r="N396" s="74"/>
      <c r="O396" s="81" t="s">
        <v>1417</v>
      </c>
      <c r="P396" s="83">
        <v>42419.639305555553</v>
      </c>
      <c r="Q396" s="81" t="s">
        <v>1598</v>
      </c>
      <c r="R396" s="81"/>
      <c r="S396" s="81"/>
      <c r="T396" s="81" t="s">
        <v>1831</v>
      </c>
      <c r="U396" s="83">
        <v>42419.639305555553</v>
      </c>
      <c r="V396" s="84" t="s">
        <v>2337</v>
      </c>
      <c r="W396" s="81"/>
      <c r="X396" s="81"/>
      <c r="Y396" s="87" t="s">
        <v>3667</v>
      </c>
      <c r="Z396" s="81"/>
    </row>
    <row r="397" spans="1:26" x14ac:dyDescent="0.25">
      <c r="A397" s="66" t="s">
        <v>512</v>
      </c>
      <c r="B397" s="66" t="s">
        <v>1318</v>
      </c>
      <c r="C397" s="67"/>
      <c r="D397" s="68"/>
      <c r="E397" s="69"/>
      <c r="F397" s="70"/>
      <c r="G397" s="67"/>
      <c r="H397" s="71"/>
      <c r="I397" s="72"/>
      <c r="J397" s="72"/>
      <c r="K397" s="36"/>
      <c r="L397" s="79"/>
      <c r="M397" s="79"/>
      <c r="N397" s="74"/>
      <c r="O397" s="81" t="s">
        <v>1417</v>
      </c>
      <c r="P397" s="83">
        <v>42419.639444444445</v>
      </c>
      <c r="Q397" s="81" t="s">
        <v>1598</v>
      </c>
      <c r="R397" s="81"/>
      <c r="S397" s="81"/>
      <c r="T397" s="81" t="s">
        <v>1831</v>
      </c>
      <c r="U397" s="83">
        <v>42419.639444444445</v>
      </c>
      <c r="V397" s="84" t="s">
        <v>2338</v>
      </c>
      <c r="W397" s="81"/>
      <c r="X397" s="81"/>
      <c r="Y397" s="87" t="s">
        <v>3668</v>
      </c>
      <c r="Z397" s="81"/>
    </row>
    <row r="398" spans="1:26" x14ac:dyDescent="0.25">
      <c r="A398" s="66" t="s">
        <v>513</v>
      </c>
      <c r="B398" s="66" t="s">
        <v>514</v>
      </c>
      <c r="C398" s="67"/>
      <c r="D398" s="68"/>
      <c r="E398" s="69"/>
      <c r="F398" s="70"/>
      <c r="G398" s="67"/>
      <c r="H398" s="71"/>
      <c r="I398" s="72"/>
      <c r="J398" s="72"/>
      <c r="K398" s="36"/>
      <c r="L398" s="79"/>
      <c r="M398" s="79"/>
      <c r="N398" s="74"/>
      <c r="O398" s="81" t="s">
        <v>1418</v>
      </c>
      <c r="P398" s="83">
        <v>42419.576238425929</v>
      </c>
      <c r="Q398" s="81" t="s">
        <v>1601</v>
      </c>
      <c r="R398" s="81"/>
      <c r="S398" s="81"/>
      <c r="T398" s="81" t="s">
        <v>1831</v>
      </c>
      <c r="U398" s="83">
        <v>42419.576238425929</v>
      </c>
      <c r="V398" s="84" t="s">
        <v>2339</v>
      </c>
      <c r="W398" s="81"/>
      <c r="X398" s="81"/>
      <c r="Y398" s="87" t="s">
        <v>3669</v>
      </c>
      <c r="Z398" s="87" t="s">
        <v>4634</v>
      </c>
    </row>
    <row r="399" spans="1:26" x14ac:dyDescent="0.25">
      <c r="A399" s="66" t="s">
        <v>514</v>
      </c>
      <c r="B399" s="66" t="s">
        <v>513</v>
      </c>
      <c r="C399" s="67"/>
      <c r="D399" s="68"/>
      <c r="E399" s="69"/>
      <c r="F399" s="70"/>
      <c r="G399" s="67"/>
      <c r="H399" s="71"/>
      <c r="I399" s="72"/>
      <c r="J399" s="72"/>
      <c r="K399" s="36"/>
      <c r="L399" s="79"/>
      <c r="M399" s="79"/>
      <c r="N399" s="74"/>
      <c r="O399" s="81" t="s">
        <v>1417</v>
      </c>
      <c r="P399" s="83">
        <v>42419.578194444446</v>
      </c>
      <c r="Q399" s="81" t="s">
        <v>1595</v>
      </c>
      <c r="R399" s="81"/>
      <c r="S399" s="81"/>
      <c r="T399" s="81" t="s">
        <v>1831</v>
      </c>
      <c r="U399" s="83">
        <v>42419.578194444446</v>
      </c>
      <c r="V399" s="84" t="s">
        <v>2340</v>
      </c>
      <c r="W399" s="81"/>
      <c r="X399" s="81"/>
      <c r="Y399" s="87" t="s">
        <v>3670</v>
      </c>
      <c r="Z399" s="81"/>
    </row>
    <row r="400" spans="1:26" x14ac:dyDescent="0.25">
      <c r="A400" s="66" t="s">
        <v>515</v>
      </c>
      <c r="B400" s="66" t="s">
        <v>514</v>
      </c>
      <c r="C400" s="67"/>
      <c r="D400" s="68"/>
      <c r="E400" s="69"/>
      <c r="F400" s="70"/>
      <c r="G400" s="67"/>
      <c r="H400" s="71"/>
      <c r="I400" s="72"/>
      <c r="J400" s="72"/>
      <c r="K400" s="36"/>
      <c r="L400" s="79"/>
      <c r="M400" s="79"/>
      <c r="N400" s="74"/>
      <c r="O400" s="81" t="s">
        <v>1417</v>
      </c>
      <c r="P400" s="83">
        <v>42419.639467592591</v>
      </c>
      <c r="Q400" s="81" t="s">
        <v>1595</v>
      </c>
      <c r="R400" s="81"/>
      <c r="S400" s="81"/>
      <c r="T400" s="81" t="s">
        <v>1831</v>
      </c>
      <c r="U400" s="83">
        <v>42419.639467592591</v>
      </c>
      <c r="V400" s="84" t="s">
        <v>2341</v>
      </c>
      <c r="W400" s="81"/>
      <c r="X400" s="81"/>
      <c r="Y400" s="87" t="s">
        <v>3671</v>
      </c>
      <c r="Z400" s="81"/>
    </row>
    <row r="401" spans="1:26" x14ac:dyDescent="0.25">
      <c r="A401" s="66" t="s">
        <v>515</v>
      </c>
      <c r="B401" s="66" t="s">
        <v>513</v>
      </c>
      <c r="C401" s="67"/>
      <c r="D401" s="68"/>
      <c r="E401" s="69"/>
      <c r="F401" s="70"/>
      <c r="G401" s="67"/>
      <c r="H401" s="71"/>
      <c r="I401" s="72"/>
      <c r="J401" s="72"/>
      <c r="K401" s="36"/>
      <c r="L401" s="79"/>
      <c r="M401" s="79"/>
      <c r="N401" s="74"/>
      <c r="O401" s="81" t="s">
        <v>1417</v>
      </c>
      <c r="P401" s="83">
        <v>42419.639467592591</v>
      </c>
      <c r="Q401" s="81" t="s">
        <v>1595</v>
      </c>
      <c r="R401" s="81"/>
      <c r="S401" s="81"/>
      <c r="T401" s="81" t="s">
        <v>1831</v>
      </c>
      <c r="U401" s="83">
        <v>42419.639467592591</v>
      </c>
      <c r="V401" s="84" t="s">
        <v>2341</v>
      </c>
      <c r="W401" s="81"/>
      <c r="X401" s="81"/>
      <c r="Y401" s="87" t="s">
        <v>3671</v>
      </c>
      <c r="Z401" s="81"/>
    </row>
    <row r="402" spans="1:26" x14ac:dyDescent="0.25">
      <c r="A402" s="66" t="s">
        <v>516</v>
      </c>
      <c r="B402" s="66" t="s">
        <v>1318</v>
      </c>
      <c r="C402" s="67"/>
      <c r="D402" s="68"/>
      <c r="E402" s="69"/>
      <c r="F402" s="70"/>
      <c r="G402" s="67"/>
      <c r="H402" s="71"/>
      <c r="I402" s="72"/>
      <c r="J402" s="72"/>
      <c r="K402" s="36"/>
      <c r="L402" s="79"/>
      <c r="M402" s="79"/>
      <c r="N402" s="74"/>
      <c r="O402" s="81" t="s">
        <v>1417</v>
      </c>
      <c r="P402" s="83">
        <v>42419.639560185184</v>
      </c>
      <c r="Q402" s="81" t="s">
        <v>1598</v>
      </c>
      <c r="R402" s="81"/>
      <c r="S402" s="81"/>
      <c r="T402" s="81" t="s">
        <v>1831</v>
      </c>
      <c r="U402" s="83">
        <v>42419.639560185184</v>
      </c>
      <c r="V402" s="84" t="s">
        <v>2342</v>
      </c>
      <c r="W402" s="81"/>
      <c r="X402" s="81"/>
      <c r="Y402" s="87" t="s">
        <v>3672</v>
      </c>
      <c r="Z402" s="81"/>
    </row>
    <row r="403" spans="1:26" x14ac:dyDescent="0.25">
      <c r="A403" s="66" t="s">
        <v>517</v>
      </c>
      <c r="B403" s="66" t="s">
        <v>1318</v>
      </c>
      <c r="C403" s="67"/>
      <c r="D403" s="68"/>
      <c r="E403" s="69"/>
      <c r="F403" s="70"/>
      <c r="G403" s="67"/>
      <c r="H403" s="71"/>
      <c r="I403" s="72"/>
      <c r="J403" s="72"/>
      <c r="K403" s="36"/>
      <c r="L403" s="79"/>
      <c r="M403" s="79"/>
      <c r="N403" s="74"/>
      <c r="O403" s="81" t="s">
        <v>1417</v>
      </c>
      <c r="P403" s="83">
        <v>42419.63989583333</v>
      </c>
      <c r="Q403" s="81" t="s">
        <v>1598</v>
      </c>
      <c r="R403" s="81"/>
      <c r="S403" s="81"/>
      <c r="T403" s="81" t="s">
        <v>1831</v>
      </c>
      <c r="U403" s="83">
        <v>42419.63989583333</v>
      </c>
      <c r="V403" s="84" t="s">
        <v>2343</v>
      </c>
      <c r="W403" s="81"/>
      <c r="X403" s="81"/>
      <c r="Y403" s="87" t="s">
        <v>3673</v>
      </c>
      <c r="Z403" s="81"/>
    </row>
    <row r="404" spans="1:26" x14ac:dyDescent="0.25">
      <c r="A404" s="66" t="s">
        <v>518</v>
      </c>
      <c r="B404" s="66" t="s">
        <v>1318</v>
      </c>
      <c r="C404" s="67"/>
      <c r="D404" s="68"/>
      <c r="E404" s="69"/>
      <c r="F404" s="70"/>
      <c r="G404" s="67"/>
      <c r="H404" s="71"/>
      <c r="I404" s="72"/>
      <c r="J404" s="72"/>
      <c r="K404" s="36"/>
      <c r="L404" s="79"/>
      <c r="M404" s="79"/>
      <c r="N404" s="74"/>
      <c r="O404" s="81" t="s">
        <v>1417</v>
      </c>
      <c r="P404" s="83">
        <v>42419.64</v>
      </c>
      <c r="Q404" s="81" t="s">
        <v>1598</v>
      </c>
      <c r="R404" s="81"/>
      <c r="S404" s="81"/>
      <c r="T404" s="81" t="s">
        <v>1831</v>
      </c>
      <c r="U404" s="83">
        <v>42419.64</v>
      </c>
      <c r="V404" s="84" t="s">
        <v>2344</v>
      </c>
      <c r="W404" s="81"/>
      <c r="X404" s="81"/>
      <c r="Y404" s="87" t="s">
        <v>3674</v>
      </c>
      <c r="Z404" s="81"/>
    </row>
    <row r="405" spans="1:26" x14ac:dyDescent="0.25">
      <c r="A405" s="66" t="s">
        <v>519</v>
      </c>
      <c r="B405" s="66" t="s">
        <v>1318</v>
      </c>
      <c r="C405" s="67"/>
      <c r="D405" s="68"/>
      <c r="E405" s="69"/>
      <c r="F405" s="70"/>
      <c r="G405" s="67"/>
      <c r="H405" s="71"/>
      <c r="I405" s="72"/>
      <c r="J405" s="72"/>
      <c r="K405" s="36"/>
      <c r="L405" s="79"/>
      <c r="M405" s="79"/>
      <c r="N405" s="74"/>
      <c r="O405" s="81" t="s">
        <v>1417</v>
      </c>
      <c r="P405" s="83">
        <v>42419.640023148146</v>
      </c>
      <c r="Q405" s="81" t="s">
        <v>1598</v>
      </c>
      <c r="R405" s="81"/>
      <c r="S405" s="81"/>
      <c r="T405" s="81" t="s">
        <v>1831</v>
      </c>
      <c r="U405" s="83">
        <v>42419.640023148146</v>
      </c>
      <c r="V405" s="84" t="s">
        <v>2345</v>
      </c>
      <c r="W405" s="81"/>
      <c r="X405" s="81"/>
      <c r="Y405" s="87" t="s">
        <v>3675</v>
      </c>
      <c r="Z405" s="81"/>
    </row>
    <row r="406" spans="1:26" x14ac:dyDescent="0.25">
      <c r="A406" s="66" t="s">
        <v>520</v>
      </c>
      <c r="B406" s="66" t="s">
        <v>1318</v>
      </c>
      <c r="C406" s="67"/>
      <c r="D406" s="68"/>
      <c r="E406" s="69"/>
      <c r="F406" s="70"/>
      <c r="G406" s="67"/>
      <c r="H406" s="71"/>
      <c r="I406" s="72"/>
      <c r="J406" s="72"/>
      <c r="K406" s="36"/>
      <c r="L406" s="79"/>
      <c r="M406" s="79"/>
      <c r="N406" s="74"/>
      <c r="O406" s="81" t="s">
        <v>1417</v>
      </c>
      <c r="P406" s="83">
        <v>42419.640173611115</v>
      </c>
      <c r="Q406" s="81" t="s">
        <v>1598</v>
      </c>
      <c r="R406" s="81"/>
      <c r="S406" s="81"/>
      <c r="T406" s="81" t="s">
        <v>1831</v>
      </c>
      <c r="U406" s="83">
        <v>42419.640173611115</v>
      </c>
      <c r="V406" s="84" t="s">
        <v>2346</v>
      </c>
      <c r="W406" s="81"/>
      <c r="X406" s="81"/>
      <c r="Y406" s="87" t="s">
        <v>3676</v>
      </c>
      <c r="Z406" s="81"/>
    </row>
    <row r="407" spans="1:26" x14ac:dyDescent="0.25">
      <c r="A407" s="66" t="s">
        <v>521</v>
      </c>
      <c r="B407" s="66" t="s">
        <v>1318</v>
      </c>
      <c r="C407" s="67"/>
      <c r="D407" s="68"/>
      <c r="E407" s="69"/>
      <c r="F407" s="70"/>
      <c r="G407" s="67"/>
      <c r="H407" s="71"/>
      <c r="I407" s="72"/>
      <c r="J407" s="72"/>
      <c r="K407" s="36"/>
      <c r="L407" s="79"/>
      <c r="M407" s="79"/>
      <c r="N407" s="74"/>
      <c r="O407" s="81" t="s">
        <v>1417</v>
      </c>
      <c r="P407" s="83">
        <v>42419.640208333331</v>
      </c>
      <c r="Q407" s="81" t="s">
        <v>1598</v>
      </c>
      <c r="R407" s="81"/>
      <c r="S407" s="81"/>
      <c r="T407" s="81" t="s">
        <v>1831</v>
      </c>
      <c r="U407" s="83">
        <v>42419.640208333331</v>
      </c>
      <c r="V407" s="84" t="s">
        <v>2347</v>
      </c>
      <c r="W407" s="81"/>
      <c r="X407" s="81"/>
      <c r="Y407" s="87" t="s">
        <v>3677</v>
      </c>
      <c r="Z407" s="81"/>
    </row>
    <row r="408" spans="1:26" x14ac:dyDescent="0.25">
      <c r="A408" s="66" t="s">
        <v>522</v>
      </c>
      <c r="B408" s="66" t="s">
        <v>1318</v>
      </c>
      <c r="C408" s="67"/>
      <c r="D408" s="68"/>
      <c r="E408" s="69"/>
      <c r="F408" s="70"/>
      <c r="G408" s="67"/>
      <c r="H408" s="71"/>
      <c r="I408" s="72"/>
      <c r="J408" s="72"/>
      <c r="K408" s="36"/>
      <c r="L408" s="79"/>
      <c r="M408" s="79"/>
      <c r="N408" s="74"/>
      <c r="O408" s="81" t="s">
        <v>1417</v>
      </c>
      <c r="P408" s="83">
        <v>42419.6403125</v>
      </c>
      <c r="Q408" s="81" t="s">
        <v>1598</v>
      </c>
      <c r="R408" s="81"/>
      <c r="S408" s="81"/>
      <c r="T408" s="81" t="s">
        <v>1831</v>
      </c>
      <c r="U408" s="83">
        <v>42419.6403125</v>
      </c>
      <c r="V408" s="84" t="s">
        <v>2348</v>
      </c>
      <c r="W408" s="81"/>
      <c r="X408" s="81"/>
      <c r="Y408" s="87" t="s">
        <v>3678</v>
      </c>
      <c r="Z408" s="81"/>
    </row>
    <row r="409" spans="1:26" x14ac:dyDescent="0.25">
      <c r="A409" s="66" t="s">
        <v>523</v>
      </c>
      <c r="B409" s="66" t="s">
        <v>1318</v>
      </c>
      <c r="C409" s="67"/>
      <c r="D409" s="68"/>
      <c r="E409" s="69"/>
      <c r="F409" s="70"/>
      <c r="G409" s="67"/>
      <c r="H409" s="71"/>
      <c r="I409" s="72"/>
      <c r="J409" s="72"/>
      <c r="K409" s="36"/>
      <c r="L409" s="79"/>
      <c r="M409" s="79"/>
      <c r="N409" s="74"/>
      <c r="O409" s="81" t="s">
        <v>1417</v>
      </c>
      <c r="P409" s="83">
        <v>42419.6403125</v>
      </c>
      <c r="Q409" s="81" t="s">
        <v>1598</v>
      </c>
      <c r="R409" s="81"/>
      <c r="S409" s="81"/>
      <c r="T409" s="81" t="s">
        <v>1831</v>
      </c>
      <c r="U409" s="83">
        <v>42419.6403125</v>
      </c>
      <c r="V409" s="84" t="s">
        <v>2349</v>
      </c>
      <c r="W409" s="81"/>
      <c r="X409" s="81"/>
      <c r="Y409" s="87" t="s">
        <v>3679</v>
      </c>
      <c r="Z409" s="81"/>
    </row>
    <row r="410" spans="1:26" x14ac:dyDescent="0.25">
      <c r="A410" s="66" t="s">
        <v>524</v>
      </c>
      <c r="B410" s="66" t="s">
        <v>1318</v>
      </c>
      <c r="C410" s="67"/>
      <c r="D410" s="68"/>
      <c r="E410" s="69"/>
      <c r="F410" s="70"/>
      <c r="G410" s="67"/>
      <c r="H410" s="71"/>
      <c r="I410" s="72"/>
      <c r="J410" s="72"/>
      <c r="K410" s="36"/>
      <c r="L410" s="79"/>
      <c r="M410" s="79"/>
      <c r="N410" s="74"/>
      <c r="O410" s="81" t="s">
        <v>1417</v>
      </c>
      <c r="P410" s="83">
        <v>42419.640324074076</v>
      </c>
      <c r="Q410" s="81" t="s">
        <v>1598</v>
      </c>
      <c r="R410" s="81"/>
      <c r="S410" s="81"/>
      <c r="T410" s="81" t="s">
        <v>1831</v>
      </c>
      <c r="U410" s="83">
        <v>42419.640324074076</v>
      </c>
      <c r="V410" s="84" t="s">
        <v>2350</v>
      </c>
      <c r="W410" s="81"/>
      <c r="X410" s="81"/>
      <c r="Y410" s="87" t="s">
        <v>3680</v>
      </c>
      <c r="Z410" s="81"/>
    </row>
    <row r="411" spans="1:26" x14ac:dyDescent="0.25">
      <c r="A411" s="66" t="s">
        <v>525</v>
      </c>
      <c r="B411" s="66" t="s">
        <v>1318</v>
      </c>
      <c r="C411" s="67"/>
      <c r="D411" s="68"/>
      <c r="E411" s="69"/>
      <c r="F411" s="70"/>
      <c r="G411" s="67"/>
      <c r="H411" s="71"/>
      <c r="I411" s="72"/>
      <c r="J411" s="72"/>
      <c r="K411" s="36"/>
      <c r="L411" s="79"/>
      <c r="M411" s="79"/>
      <c r="N411" s="74"/>
      <c r="O411" s="81" t="s">
        <v>1417</v>
      </c>
      <c r="P411" s="83">
        <v>42419.6403587963</v>
      </c>
      <c r="Q411" s="81" t="s">
        <v>1598</v>
      </c>
      <c r="R411" s="81"/>
      <c r="S411" s="81"/>
      <c r="T411" s="81" t="s">
        <v>1831</v>
      </c>
      <c r="U411" s="83">
        <v>42419.6403587963</v>
      </c>
      <c r="V411" s="84" t="s">
        <v>2351</v>
      </c>
      <c r="W411" s="81"/>
      <c r="X411" s="81"/>
      <c r="Y411" s="87" t="s">
        <v>3681</v>
      </c>
      <c r="Z411" s="81"/>
    </row>
    <row r="412" spans="1:26" x14ac:dyDescent="0.25">
      <c r="A412" s="66" t="s">
        <v>526</v>
      </c>
      <c r="B412" s="66" t="s">
        <v>1318</v>
      </c>
      <c r="C412" s="67"/>
      <c r="D412" s="68"/>
      <c r="E412" s="69"/>
      <c r="F412" s="70"/>
      <c r="G412" s="67"/>
      <c r="H412" s="71"/>
      <c r="I412" s="72"/>
      <c r="J412" s="72"/>
      <c r="K412" s="36"/>
      <c r="L412" s="79"/>
      <c r="M412" s="79"/>
      <c r="N412" s="74"/>
      <c r="O412" s="81" t="s">
        <v>1417</v>
      </c>
      <c r="P412" s="83">
        <v>42419.640381944446</v>
      </c>
      <c r="Q412" s="81" t="s">
        <v>1598</v>
      </c>
      <c r="R412" s="81"/>
      <c r="S412" s="81"/>
      <c r="T412" s="81" t="s">
        <v>1831</v>
      </c>
      <c r="U412" s="83">
        <v>42419.640381944446</v>
      </c>
      <c r="V412" s="84" t="s">
        <v>2352</v>
      </c>
      <c r="W412" s="81"/>
      <c r="X412" s="81"/>
      <c r="Y412" s="87" t="s">
        <v>3682</v>
      </c>
      <c r="Z412" s="81"/>
    </row>
    <row r="413" spans="1:26" x14ac:dyDescent="0.25">
      <c r="A413" s="66" t="s">
        <v>527</v>
      </c>
      <c r="B413" s="66" t="s">
        <v>527</v>
      </c>
      <c r="C413" s="67"/>
      <c r="D413" s="68"/>
      <c r="E413" s="69"/>
      <c r="F413" s="70"/>
      <c r="G413" s="67"/>
      <c r="H413" s="71"/>
      <c r="I413" s="72"/>
      <c r="J413" s="72"/>
      <c r="K413" s="36"/>
      <c r="L413" s="79"/>
      <c r="M413" s="79"/>
      <c r="N413" s="74"/>
      <c r="O413" s="81" t="s">
        <v>179</v>
      </c>
      <c r="P413" s="83">
        <v>42419.640416666669</v>
      </c>
      <c r="Q413" s="81" t="s">
        <v>1602</v>
      </c>
      <c r="R413" s="81"/>
      <c r="S413" s="81"/>
      <c r="T413" s="81" t="s">
        <v>1831</v>
      </c>
      <c r="U413" s="83">
        <v>42419.640416666669</v>
      </c>
      <c r="V413" s="84" t="s">
        <v>2353</v>
      </c>
      <c r="W413" s="81"/>
      <c r="X413" s="81"/>
      <c r="Y413" s="87" t="s">
        <v>3683</v>
      </c>
      <c r="Z413" s="81"/>
    </row>
    <row r="414" spans="1:26" x14ac:dyDescent="0.25">
      <c r="A414" s="66" t="s">
        <v>528</v>
      </c>
      <c r="B414" s="66" t="s">
        <v>1318</v>
      </c>
      <c r="C414" s="67"/>
      <c r="D414" s="68"/>
      <c r="E414" s="69"/>
      <c r="F414" s="70"/>
      <c r="G414" s="67"/>
      <c r="H414" s="71"/>
      <c r="I414" s="72"/>
      <c r="J414" s="72"/>
      <c r="K414" s="36"/>
      <c r="L414" s="79"/>
      <c r="M414" s="79"/>
      <c r="N414" s="74"/>
      <c r="O414" s="81" t="s">
        <v>1417</v>
      </c>
      <c r="P414" s="83">
        <v>42419.640520833331</v>
      </c>
      <c r="Q414" s="81" t="s">
        <v>1598</v>
      </c>
      <c r="R414" s="81"/>
      <c r="S414" s="81"/>
      <c r="T414" s="81" t="s">
        <v>1831</v>
      </c>
      <c r="U414" s="83">
        <v>42419.640520833331</v>
      </c>
      <c r="V414" s="84" t="s">
        <v>2354</v>
      </c>
      <c r="W414" s="81"/>
      <c r="X414" s="81"/>
      <c r="Y414" s="87" t="s">
        <v>3684</v>
      </c>
      <c r="Z414" s="81"/>
    </row>
    <row r="415" spans="1:26" x14ac:dyDescent="0.25">
      <c r="A415" s="66" t="s">
        <v>529</v>
      </c>
      <c r="B415" s="66" t="s">
        <v>1318</v>
      </c>
      <c r="C415" s="67"/>
      <c r="D415" s="68"/>
      <c r="E415" s="69"/>
      <c r="F415" s="70"/>
      <c r="G415" s="67"/>
      <c r="H415" s="71"/>
      <c r="I415" s="72"/>
      <c r="J415" s="72"/>
      <c r="K415" s="36"/>
      <c r="L415" s="79"/>
      <c r="M415" s="79"/>
      <c r="N415" s="74"/>
      <c r="O415" s="81" t="s">
        <v>1417</v>
      </c>
      <c r="P415" s="83">
        <v>42419.640740740739</v>
      </c>
      <c r="Q415" s="81" t="s">
        <v>1598</v>
      </c>
      <c r="R415" s="81"/>
      <c r="S415" s="81"/>
      <c r="T415" s="81" t="s">
        <v>1831</v>
      </c>
      <c r="U415" s="83">
        <v>42419.640740740739</v>
      </c>
      <c r="V415" s="84" t="s">
        <v>2355</v>
      </c>
      <c r="W415" s="81"/>
      <c r="X415" s="81"/>
      <c r="Y415" s="87" t="s">
        <v>3685</v>
      </c>
      <c r="Z415" s="81"/>
    </row>
    <row r="416" spans="1:26" x14ac:dyDescent="0.25">
      <c r="A416" s="66" t="s">
        <v>530</v>
      </c>
      <c r="B416" s="66" t="s">
        <v>1318</v>
      </c>
      <c r="C416" s="67"/>
      <c r="D416" s="68"/>
      <c r="E416" s="69"/>
      <c r="F416" s="70"/>
      <c r="G416" s="67"/>
      <c r="H416" s="71"/>
      <c r="I416" s="72"/>
      <c r="J416" s="72"/>
      <c r="K416" s="36"/>
      <c r="L416" s="79"/>
      <c r="M416" s="79"/>
      <c r="N416" s="74"/>
      <c r="O416" s="81" t="s">
        <v>1417</v>
      </c>
      <c r="P416" s="83">
        <v>42419.640810185185</v>
      </c>
      <c r="Q416" s="81" t="s">
        <v>1598</v>
      </c>
      <c r="R416" s="81"/>
      <c r="S416" s="81"/>
      <c r="T416" s="81" t="s">
        <v>1831</v>
      </c>
      <c r="U416" s="83">
        <v>42419.640810185185</v>
      </c>
      <c r="V416" s="84" t="s">
        <v>2356</v>
      </c>
      <c r="W416" s="81"/>
      <c r="X416" s="81"/>
      <c r="Y416" s="87" t="s">
        <v>3686</v>
      </c>
      <c r="Z416" s="81"/>
    </row>
    <row r="417" spans="1:26" x14ac:dyDescent="0.25">
      <c r="A417" s="66" t="s">
        <v>531</v>
      </c>
      <c r="B417" s="66" t="s">
        <v>1318</v>
      </c>
      <c r="C417" s="67"/>
      <c r="D417" s="68"/>
      <c r="E417" s="69"/>
      <c r="F417" s="70"/>
      <c r="G417" s="67"/>
      <c r="H417" s="71"/>
      <c r="I417" s="72"/>
      <c r="J417" s="72"/>
      <c r="K417" s="36"/>
      <c r="L417" s="79"/>
      <c r="M417" s="79"/>
      <c r="N417" s="74"/>
      <c r="O417" s="81" t="s">
        <v>1417</v>
      </c>
      <c r="P417" s="83">
        <v>42419.641041666669</v>
      </c>
      <c r="Q417" s="81" t="s">
        <v>1598</v>
      </c>
      <c r="R417" s="81"/>
      <c r="S417" s="81"/>
      <c r="T417" s="81" t="s">
        <v>1831</v>
      </c>
      <c r="U417" s="83">
        <v>42419.641041666669</v>
      </c>
      <c r="V417" s="84" t="s">
        <v>2357</v>
      </c>
      <c r="W417" s="81"/>
      <c r="X417" s="81"/>
      <c r="Y417" s="87" t="s">
        <v>3687</v>
      </c>
      <c r="Z417" s="81"/>
    </row>
    <row r="418" spans="1:26" x14ac:dyDescent="0.25">
      <c r="A418" s="66" t="s">
        <v>532</v>
      </c>
      <c r="B418" s="66" t="s">
        <v>1318</v>
      </c>
      <c r="C418" s="67"/>
      <c r="D418" s="68"/>
      <c r="E418" s="69"/>
      <c r="F418" s="70"/>
      <c r="G418" s="67"/>
      <c r="H418" s="71"/>
      <c r="I418" s="72"/>
      <c r="J418" s="72"/>
      <c r="K418" s="36"/>
      <c r="L418" s="79"/>
      <c r="M418" s="79"/>
      <c r="N418" s="74"/>
      <c r="O418" s="81" t="s">
        <v>1417</v>
      </c>
      <c r="P418" s="83">
        <v>42419.641087962962</v>
      </c>
      <c r="Q418" s="81" t="s">
        <v>1598</v>
      </c>
      <c r="R418" s="81"/>
      <c r="S418" s="81"/>
      <c r="T418" s="81" t="s">
        <v>1831</v>
      </c>
      <c r="U418" s="83">
        <v>42419.641087962962</v>
      </c>
      <c r="V418" s="84" t="s">
        <v>2358</v>
      </c>
      <c r="W418" s="81"/>
      <c r="X418" s="81"/>
      <c r="Y418" s="87" t="s">
        <v>3688</v>
      </c>
      <c r="Z418" s="81"/>
    </row>
    <row r="419" spans="1:26" x14ac:dyDescent="0.25">
      <c r="A419" s="66" t="s">
        <v>533</v>
      </c>
      <c r="B419" s="66" t="s">
        <v>1318</v>
      </c>
      <c r="C419" s="67"/>
      <c r="D419" s="68"/>
      <c r="E419" s="69"/>
      <c r="F419" s="70"/>
      <c r="G419" s="67"/>
      <c r="H419" s="71"/>
      <c r="I419" s="72"/>
      <c r="J419" s="72"/>
      <c r="K419" s="36"/>
      <c r="L419" s="79"/>
      <c r="M419" s="79"/>
      <c r="N419" s="74"/>
      <c r="O419" s="81" t="s">
        <v>1417</v>
      </c>
      <c r="P419" s="83">
        <v>42419.641099537039</v>
      </c>
      <c r="Q419" s="81" t="s">
        <v>1598</v>
      </c>
      <c r="R419" s="81"/>
      <c r="S419" s="81"/>
      <c r="T419" s="81" t="s">
        <v>1831</v>
      </c>
      <c r="U419" s="83">
        <v>42419.641099537039</v>
      </c>
      <c r="V419" s="84" t="s">
        <v>2359</v>
      </c>
      <c r="W419" s="81"/>
      <c r="X419" s="81"/>
      <c r="Y419" s="87" t="s">
        <v>3689</v>
      </c>
      <c r="Z419" s="81"/>
    </row>
    <row r="420" spans="1:26" x14ac:dyDescent="0.25">
      <c r="A420" s="66" t="s">
        <v>534</v>
      </c>
      <c r="B420" s="66" t="s">
        <v>1318</v>
      </c>
      <c r="C420" s="67"/>
      <c r="D420" s="68"/>
      <c r="E420" s="69"/>
      <c r="F420" s="70"/>
      <c r="G420" s="67"/>
      <c r="H420" s="71"/>
      <c r="I420" s="72"/>
      <c r="J420" s="72"/>
      <c r="K420" s="36"/>
      <c r="L420" s="79"/>
      <c r="M420" s="79"/>
      <c r="N420" s="74"/>
      <c r="O420" s="81" t="s">
        <v>1417</v>
      </c>
      <c r="P420" s="83">
        <v>42419.641238425924</v>
      </c>
      <c r="Q420" s="81" t="s">
        <v>1598</v>
      </c>
      <c r="R420" s="81"/>
      <c r="S420" s="81"/>
      <c r="T420" s="81" t="s">
        <v>1831</v>
      </c>
      <c r="U420" s="83">
        <v>42419.641238425924</v>
      </c>
      <c r="V420" s="84" t="s">
        <v>2360</v>
      </c>
      <c r="W420" s="81"/>
      <c r="X420" s="81"/>
      <c r="Y420" s="87" t="s">
        <v>3690</v>
      </c>
      <c r="Z420" s="81"/>
    </row>
    <row r="421" spans="1:26" x14ac:dyDescent="0.25">
      <c r="A421" s="66" t="s">
        <v>535</v>
      </c>
      <c r="B421" s="66" t="s">
        <v>535</v>
      </c>
      <c r="C421" s="67"/>
      <c r="D421" s="68"/>
      <c r="E421" s="69"/>
      <c r="F421" s="70"/>
      <c r="G421" s="67"/>
      <c r="H421" s="71"/>
      <c r="I421" s="72"/>
      <c r="J421" s="72"/>
      <c r="K421" s="36"/>
      <c r="L421" s="79"/>
      <c r="M421" s="79"/>
      <c r="N421" s="74"/>
      <c r="O421" s="81" t="s">
        <v>179</v>
      </c>
      <c r="P421" s="83">
        <v>42419.641273148147</v>
      </c>
      <c r="Q421" s="81" t="s">
        <v>1603</v>
      </c>
      <c r="R421" s="81"/>
      <c r="S421" s="81"/>
      <c r="T421" s="81" t="s">
        <v>1831</v>
      </c>
      <c r="U421" s="83">
        <v>42419.641273148147</v>
      </c>
      <c r="V421" s="84" t="s">
        <v>2361</v>
      </c>
      <c r="W421" s="81"/>
      <c r="X421" s="81"/>
      <c r="Y421" s="87" t="s">
        <v>3691</v>
      </c>
      <c r="Z421" s="81"/>
    </row>
    <row r="422" spans="1:26" x14ac:dyDescent="0.25">
      <c r="A422" s="66" t="s">
        <v>536</v>
      </c>
      <c r="B422" s="66" t="s">
        <v>1318</v>
      </c>
      <c r="C422" s="67"/>
      <c r="D422" s="68"/>
      <c r="E422" s="69"/>
      <c r="F422" s="70"/>
      <c r="G422" s="67"/>
      <c r="H422" s="71"/>
      <c r="I422" s="72"/>
      <c r="J422" s="72"/>
      <c r="K422" s="36"/>
      <c r="L422" s="79"/>
      <c r="M422" s="79"/>
      <c r="N422" s="74"/>
      <c r="O422" s="81" t="s">
        <v>1417</v>
      </c>
      <c r="P422" s="83">
        <v>42419.641400462962</v>
      </c>
      <c r="Q422" s="81" t="s">
        <v>1598</v>
      </c>
      <c r="R422" s="81"/>
      <c r="S422" s="81"/>
      <c r="T422" s="81" t="s">
        <v>1831</v>
      </c>
      <c r="U422" s="83">
        <v>42419.641400462962</v>
      </c>
      <c r="V422" s="84" t="s">
        <v>2362</v>
      </c>
      <c r="W422" s="81"/>
      <c r="X422" s="81"/>
      <c r="Y422" s="87" t="s">
        <v>3692</v>
      </c>
      <c r="Z422" s="81"/>
    </row>
    <row r="423" spans="1:26" x14ac:dyDescent="0.25">
      <c r="A423" s="66" t="s">
        <v>537</v>
      </c>
      <c r="B423" s="66" t="s">
        <v>1318</v>
      </c>
      <c r="C423" s="67"/>
      <c r="D423" s="68"/>
      <c r="E423" s="69"/>
      <c r="F423" s="70"/>
      <c r="G423" s="67"/>
      <c r="H423" s="71"/>
      <c r="I423" s="72"/>
      <c r="J423" s="72"/>
      <c r="K423" s="36"/>
      <c r="L423" s="79"/>
      <c r="M423" s="79"/>
      <c r="N423" s="74"/>
      <c r="O423" s="81" t="s">
        <v>1417</v>
      </c>
      <c r="P423" s="83">
        <v>42419.641423611109</v>
      </c>
      <c r="Q423" s="81" t="s">
        <v>1598</v>
      </c>
      <c r="R423" s="81"/>
      <c r="S423" s="81"/>
      <c r="T423" s="81" t="s">
        <v>1831</v>
      </c>
      <c r="U423" s="83">
        <v>42419.641423611109</v>
      </c>
      <c r="V423" s="84" t="s">
        <v>2363</v>
      </c>
      <c r="W423" s="81"/>
      <c r="X423" s="81"/>
      <c r="Y423" s="87" t="s">
        <v>3693</v>
      </c>
      <c r="Z423" s="81"/>
    </row>
    <row r="424" spans="1:26" x14ac:dyDescent="0.25">
      <c r="A424" s="66" t="s">
        <v>538</v>
      </c>
      <c r="B424" s="66" t="s">
        <v>1318</v>
      </c>
      <c r="C424" s="67"/>
      <c r="D424" s="68"/>
      <c r="E424" s="69"/>
      <c r="F424" s="70"/>
      <c r="G424" s="67"/>
      <c r="H424" s="71"/>
      <c r="I424" s="72"/>
      <c r="J424" s="72"/>
      <c r="K424" s="36"/>
      <c r="L424" s="79"/>
      <c r="M424" s="79"/>
      <c r="N424" s="74"/>
      <c r="O424" s="81" t="s">
        <v>1417</v>
      </c>
      <c r="P424" s="83">
        <v>42419.640972222223</v>
      </c>
      <c r="Q424" s="81" t="s">
        <v>1598</v>
      </c>
      <c r="R424" s="81"/>
      <c r="S424" s="81"/>
      <c r="T424" s="81" t="s">
        <v>1831</v>
      </c>
      <c r="U424" s="83">
        <v>42419.640972222223</v>
      </c>
      <c r="V424" s="84" t="s">
        <v>2364</v>
      </c>
      <c r="W424" s="81"/>
      <c r="X424" s="81"/>
      <c r="Y424" s="87" t="s">
        <v>3694</v>
      </c>
      <c r="Z424" s="81"/>
    </row>
    <row r="425" spans="1:26" x14ac:dyDescent="0.25">
      <c r="A425" s="66" t="s">
        <v>538</v>
      </c>
      <c r="B425" s="66" t="s">
        <v>1318</v>
      </c>
      <c r="C425" s="67"/>
      <c r="D425" s="68"/>
      <c r="E425" s="69"/>
      <c r="F425" s="70"/>
      <c r="G425" s="67"/>
      <c r="H425" s="71"/>
      <c r="I425" s="72"/>
      <c r="J425" s="72"/>
      <c r="K425" s="36"/>
      <c r="L425" s="79"/>
      <c r="M425" s="79"/>
      <c r="N425" s="74"/>
      <c r="O425" s="81" t="s">
        <v>1418</v>
      </c>
      <c r="P425" s="83">
        <v>42419.641458333332</v>
      </c>
      <c r="Q425" s="81" t="s">
        <v>1604</v>
      </c>
      <c r="R425" s="81"/>
      <c r="S425" s="81"/>
      <c r="T425" s="81" t="s">
        <v>1831</v>
      </c>
      <c r="U425" s="83">
        <v>42419.641458333332</v>
      </c>
      <c r="V425" s="84" t="s">
        <v>2365</v>
      </c>
      <c r="W425" s="81"/>
      <c r="X425" s="81"/>
      <c r="Y425" s="87" t="s">
        <v>3695</v>
      </c>
      <c r="Z425" s="87" t="s">
        <v>4585</v>
      </c>
    </row>
    <row r="426" spans="1:26" x14ac:dyDescent="0.25">
      <c r="A426" s="66" t="s">
        <v>539</v>
      </c>
      <c r="B426" s="66" t="s">
        <v>1318</v>
      </c>
      <c r="C426" s="67"/>
      <c r="D426" s="68"/>
      <c r="E426" s="69"/>
      <c r="F426" s="70"/>
      <c r="G426" s="67"/>
      <c r="H426" s="71"/>
      <c r="I426" s="72"/>
      <c r="J426" s="72"/>
      <c r="K426" s="36"/>
      <c r="L426" s="79"/>
      <c r="M426" s="79"/>
      <c r="N426" s="74"/>
      <c r="O426" s="81" t="s">
        <v>1417</v>
      </c>
      <c r="P426" s="83">
        <v>42419.641770833332</v>
      </c>
      <c r="Q426" s="81" t="s">
        <v>1598</v>
      </c>
      <c r="R426" s="81"/>
      <c r="S426" s="81"/>
      <c r="T426" s="81" t="s">
        <v>1831</v>
      </c>
      <c r="U426" s="83">
        <v>42419.641770833332</v>
      </c>
      <c r="V426" s="84" t="s">
        <v>2366</v>
      </c>
      <c r="W426" s="81"/>
      <c r="X426" s="81"/>
      <c r="Y426" s="87" t="s">
        <v>3696</v>
      </c>
      <c r="Z426" s="81"/>
    </row>
    <row r="427" spans="1:26" x14ac:dyDescent="0.25">
      <c r="A427" s="66" t="s">
        <v>540</v>
      </c>
      <c r="B427" s="66" t="s">
        <v>1318</v>
      </c>
      <c r="C427" s="67"/>
      <c r="D427" s="68"/>
      <c r="E427" s="69"/>
      <c r="F427" s="70"/>
      <c r="G427" s="67"/>
      <c r="H427" s="71"/>
      <c r="I427" s="72"/>
      <c r="J427" s="72"/>
      <c r="K427" s="36"/>
      <c r="L427" s="79"/>
      <c r="M427" s="79"/>
      <c r="N427" s="74"/>
      <c r="O427" s="81" t="s">
        <v>1417</v>
      </c>
      <c r="P427" s="83">
        <v>42419.641817129632</v>
      </c>
      <c r="Q427" s="81" t="s">
        <v>1598</v>
      </c>
      <c r="R427" s="81"/>
      <c r="S427" s="81"/>
      <c r="T427" s="81" t="s">
        <v>1831</v>
      </c>
      <c r="U427" s="83">
        <v>42419.641817129632</v>
      </c>
      <c r="V427" s="84" t="s">
        <v>2367</v>
      </c>
      <c r="W427" s="81"/>
      <c r="X427" s="81"/>
      <c r="Y427" s="87" t="s">
        <v>3697</v>
      </c>
      <c r="Z427" s="81"/>
    </row>
    <row r="428" spans="1:26" x14ac:dyDescent="0.25">
      <c r="A428" s="66" t="s">
        <v>541</v>
      </c>
      <c r="B428" s="66" t="s">
        <v>1318</v>
      </c>
      <c r="C428" s="67"/>
      <c r="D428" s="68"/>
      <c r="E428" s="69"/>
      <c r="F428" s="70"/>
      <c r="G428" s="67"/>
      <c r="H428" s="71"/>
      <c r="I428" s="72"/>
      <c r="J428" s="72"/>
      <c r="K428" s="36"/>
      <c r="L428" s="79"/>
      <c r="M428" s="79"/>
      <c r="N428" s="74"/>
      <c r="O428" s="81" t="s">
        <v>1417</v>
      </c>
      <c r="P428" s="83">
        <v>42419.641956018517</v>
      </c>
      <c r="Q428" s="81" t="s">
        <v>1598</v>
      </c>
      <c r="R428" s="81"/>
      <c r="S428" s="81"/>
      <c r="T428" s="81" t="s">
        <v>1831</v>
      </c>
      <c r="U428" s="83">
        <v>42419.641956018517</v>
      </c>
      <c r="V428" s="84" t="s">
        <v>2368</v>
      </c>
      <c r="W428" s="81"/>
      <c r="X428" s="81"/>
      <c r="Y428" s="87" t="s">
        <v>3698</v>
      </c>
      <c r="Z428" s="81"/>
    </row>
    <row r="429" spans="1:26" x14ac:dyDescent="0.25">
      <c r="A429" s="66" t="s">
        <v>542</v>
      </c>
      <c r="B429" s="66" t="s">
        <v>1318</v>
      </c>
      <c r="C429" s="67"/>
      <c r="D429" s="68"/>
      <c r="E429" s="69"/>
      <c r="F429" s="70"/>
      <c r="G429" s="67"/>
      <c r="H429" s="71"/>
      <c r="I429" s="72"/>
      <c r="J429" s="72"/>
      <c r="K429" s="36"/>
      <c r="L429" s="79"/>
      <c r="M429" s="79"/>
      <c r="N429" s="74"/>
      <c r="O429" s="81" t="s">
        <v>1417</v>
      </c>
      <c r="P429" s="83">
        <v>42419.642013888886</v>
      </c>
      <c r="Q429" s="81" t="s">
        <v>1598</v>
      </c>
      <c r="R429" s="81"/>
      <c r="S429" s="81"/>
      <c r="T429" s="81" t="s">
        <v>1831</v>
      </c>
      <c r="U429" s="83">
        <v>42419.642013888886</v>
      </c>
      <c r="V429" s="84" t="s">
        <v>2369</v>
      </c>
      <c r="W429" s="81"/>
      <c r="X429" s="81"/>
      <c r="Y429" s="87" t="s">
        <v>3699</v>
      </c>
      <c r="Z429" s="81"/>
    </row>
    <row r="430" spans="1:26" x14ac:dyDescent="0.25">
      <c r="A430" s="66" t="s">
        <v>543</v>
      </c>
      <c r="B430" s="66" t="s">
        <v>1318</v>
      </c>
      <c r="C430" s="67"/>
      <c r="D430" s="68"/>
      <c r="E430" s="69"/>
      <c r="F430" s="70"/>
      <c r="G430" s="67"/>
      <c r="H430" s="71"/>
      <c r="I430" s="72"/>
      <c r="J430" s="72"/>
      <c r="K430" s="36"/>
      <c r="L430" s="79"/>
      <c r="M430" s="79"/>
      <c r="N430" s="74"/>
      <c r="O430" s="81" t="s">
        <v>1417</v>
      </c>
      <c r="P430" s="83">
        <v>42419.642025462963</v>
      </c>
      <c r="Q430" s="81" t="s">
        <v>1598</v>
      </c>
      <c r="R430" s="81"/>
      <c r="S430" s="81"/>
      <c r="T430" s="81" t="s">
        <v>1831</v>
      </c>
      <c r="U430" s="83">
        <v>42419.642025462963</v>
      </c>
      <c r="V430" s="84" t="s">
        <v>2370</v>
      </c>
      <c r="W430" s="81"/>
      <c r="X430" s="81"/>
      <c r="Y430" s="87" t="s">
        <v>3700</v>
      </c>
      <c r="Z430" s="81"/>
    </row>
    <row r="431" spans="1:26" x14ac:dyDescent="0.25">
      <c r="A431" s="66" t="s">
        <v>544</v>
      </c>
      <c r="B431" s="66" t="s">
        <v>544</v>
      </c>
      <c r="C431" s="67"/>
      <c r="D431" s="68"/>
      <c r="E431" s="69"/>
      <c r="F431" s="70"/>
      <c r="G431" s="67"/>
      <c r="H431" s="71"/>
      <c r="I431" s="72"/>
      <c r="J431" s="72"/>
      <c r="K431" s="36"/>
      <c r="L431" s="79"/>
      <c r="M431" s="79"/>
      <c r="N431" s="74"/>
      <c r="O431" s="81" t="s">
        <v>179</v>
      </c>
      <c r="P431" s="83">
        <v>42419.642256944448</v>
      </c>
      <c r="Q431" s="81" t="s">
        <v>1605</v>
      </c>
      <c r="R431" s="81"/>
      <c r="S431" s="81"/>
      <c r="T431" s="81" t="s">
        <v>1831</v>
      </c>
      <c r="U431" s="83">
        <v>42419.642256944448</v>
      </c>
      <c r="V431" s="84" t="s">
        <v>2371</v>
      </c>
      <c r="W431" s="81"/>
      <c r="X431" s="81"/>
      <c r="Y431" s="87" t="s">
        <v>3701</v>
      </c>
      <c r="Z431" s="81"/>
    </row>
    <row r="432" spans="1:26" x14ac:dyDescent="0.25">
      <c r="A432" s="66" t="s">
        <v>545</v>
      </c>
      <c r="B432" s="66" t="s">
        <v>1318</v>
      </c>
      <c r="C432" s="67"/>
      <c r="D432" s="68"/>
      <c r="E432" s="69"/>
      <c r="F432" s="70"/>
      <c r="G432" s="67"/>
      <c r="H432" s="71"/>
      <c r="I432" s="72"/>
      <c r="J432" s="72"/>
      <c r="K432" s="36"/>
      <c r="L432" s="79"/>
      <c r="M432" s="79"/>
      <c r="N432" s="74"/>
      <c r="O432" s="81" t="s">
        <v>1417</v>
      </c>
      <c r="P432" s="83">
        <v>42419.64267361111</v>
      </c>
      <c r="Q432" s="81" t="s">
        <v>1598</v>
      </c>
      <c r="R432" s="81"/>
      <c r="S432" s="81"/>
      <c r="T432" s="81" t="s">
        <v>1831</v>
      </c>
      <c r="U432" s="83">
        <v>42419.64267361111</v>
      </c>
      <c r="V432" s="84" t="s">
        <v>2372</v>
      </c>
      <c r="W432" s="81"/>
      <c r="X432" s="81"/>
      <c r="Y432" s="87" t="s">
        <v>3702</v>
      </c>
      <c r="Z432" s="81"/>
    </row>
    <row r="433" spans="1:26" x14ac:dyDescent="0.25">
      <c r="A433" s="66" t="s">
        <v>546</v>
      </c>
      <c r="B433" s="66" t="s">
        <v>1318</v>
      </c>
      <c r="C433" s="67"/>
      <c r="D433" s="68"/>
      <c r="E433" s="69"/>
      <c r="F433" s="70"/>
      <c r="G433" s="67"/>
      <c r="H433" s="71"/>
      <c r="I433" s="72"/>
      <c r="J433" s="72"/>
      <c r="K433" s="36"/>
      <c r="L433" s="79"/>
      <c r="M433" s="79"/>
      <c r="N433" s="74"/>
      <c r="O433" s="81" t="s">
        <v>1417</v>
      </c>
      <c r="P433" s="83">
        <v>42419.642824074072</v>
      </c>
      <c r="Q433" s="81" t="s">
        <v>1598</v>
      </c>
      <c r="R433" s="81"/>
      <c r="S433" s="81"/>
      <c r="T433" s="81" t="s">
        <v>1831</v>
      </c>
      <c r="U433" s="83">
        <v>42419.642824074072</v>
      </c>
      <c r="V433" s="84" t="s">
        <v>2373</v>
      </c>
      <c r="W433" s="81"/>
      <c r="X433" s="81"/>
      <c r="Y433" s="87" t="s">
        <v>3703</v>
      </c>
      <c r="Z433" s="81"/>
    </row>
    <row r="434" spans="1:26" x14ac:dyDescent="0.25">
      <c r="A434" s="66" t="s">
        <v>547</v>
      </c>
      <c r="B434" s="66" t="s">
        <v>1318</v>
      </c>
      <c r="C434" s="67"/>
      <c r="D434" s="68"/>
      <c r="E434" s="69"/>
      <c r="F434" s="70"/>
      <c r="G434" s="67"/>
      <c r="H434" s="71"/>
      <c r="I434" s="72"/>
      <c r="J434" s="72"/>
      <c r="K434" s="36"/>
      <c r="L434" s="79"/>
      <c r="M434" s="79"/>
      <c r="N434" s="74"/>
      <c r="O434" s="81" t="s">
        <v>1417</v>
      </c>
      <c r="P434" s="83">
        <v>42419.643240740741</v>
      </c>
      <c r="Q434" s="81" t="s">
        <v>1598</v>
      </c>
      <c r="R434" s="81"/>
      <c r="S434" s="81"/>
      <c r="T434" s="81" t="s">
        <v>1831</v>
      </c>
      <c r="U434" s="83">
        <v>42419.643240740741</v>
      </c>
      <c r="V434" s="84" t="s">
        <v>2374</v>
      </c>
      <c r="W434" s="81"/>
      <c r="X434" s="81"/>
      <c r="Y434" s="87" t="s">
        <v>3704</v>
      </c>
      <c r="Z434" s="81"/>
    </row>
    <row r="435" spans="1:26" x14ac:dyDescent="0.25">
      <c r="A435" s="66" t="s">
        <v>548</v>
      </c>
      <c r="B435" s="66" t="s">
        <v>1318</v>
      </c>
      <c r="C435" s="67"/>
      <c r="D435" s="68"/>
      <c r="E435" s="69"/>
      <c r="F435" s="70"/>
      <c r="G435" s="67"/>
      <c r="H435" s="71"/>
      <c r="I435" s="72"/>
      <c r="J435" s="72"/>
      <c r="K435" s="36"/>
      <c r="L435" s="79"/>
      <c r="M435" s="79"/>
      <c r="N435" s="74"/>
      <c r="O435" s="81" t="s">
        <v>1417</v>
      </c>
      <c r="P435" s="83">
        <v>42419.643460648149</v>
      </c>
      <c r="Q435" s="81" t="s">
        <v>1598</v>
      </c>
      <c r="R435" s="81"/>
      <c r="S435" s="81"/>
      <c r="T435" s="81" t="s">
        <v>1831</v>
      </c>
      <c r="U435" s="83">
        <v>42419.643460648149</v>
      </c>
      <c r="V435" s="84" t="s">
        <v>2375</v>
      </c>
      <c r="W435" s="81"/>
      <c r="X435" s="81"/>
      <c r="Y435" s="87" t="s">
        <v>3705</v>
      </c>
      <c r="Z435" s="81"/>
    </row>
    <row r="436" spans="1:26" x14ac:dyDescent="0.25">
      <c r="A436" s="66" t="s">
        <v>549</v>
      </c>
      <c r="B436" s="66" t="s">
        <v>1318</v>
      </c>
      <c r="C436" s="67"/>
      <c r="D436" s="68"/>
      <c r="E436" s="69"/>
      <c r="F436" s="70"/>
      <c r="G436" s="67"/>
      <c r="H436" s="71"/>
      <c r="I436" s="72"/>
      <c r="J436" s="72"/>
      <c r="K436" s="36"/>
      <c r="L436" s="79"/>
      <c r="M436" s="79"/>
      <c r="N436" s="74"/>
      <c r="O436" s="81" t="s">
        <v>1417</v>
      </c>
      <c r="P436" s="83">
        <v>42419.643530092595</v>
      </c>
      <c r="Q436" s="81" t="s">
        <v>1598</v>
      </c>
      <c r="R436" s="81"/>
      <c r="S436" s="81"/>
      <c r="T436" s="81" t="s">
        <v>1831</v>
      </c>
      <c r="U436" s="83">
        <v>42419.643530092595</v>
      </c>
      <c r="V436" s="84" t="s">
        <v>2376</v>
      </c>
      <c r="W436" s="81"/>
      <c r="X436" s="81"/>
      <c r="Y436" s="87" t="s">
        <v>3706</v>
      </c>
      <c r="Z436" s="81"/>
    </row>
    <row r="437" spans="1:26" x14ac:dyDescent="0.25">
      <c r="A437" s="66" t="s">
        <v>550</v>
      </c>
      <c r="B437" s="66" t="s">
        <v>1318</v>
      </c>
      <c r="C437" s="67"/>
      <c r="D437" s="68"/>
      <c r="E437" s="69"/>
      <c r="F437" s="70"/>
      <c r="G437" s="67"/>
      <c r="H437" s="71"/>
      <c r="I437" s="72"/>
      <c r="J437" s="72"/>
      <c r="K437" s="36"/>
      <c r="L437" s="79"/>
      <c r="M437" s="79"/>
      <c r="N437" s="74"/>
      <c r="O437" s="81" t="s">
        <v>1417</v>
      </c>
      <c r="P437" s="83">
        <v>42419.643576388888</v>
      </c>
      <c r="Q437" s="81" t="s">
        <v>1598</v>
      </c>
      <c r="R437" s="81"/>
      <c r="S437" s="81"/>
      <c r="T437" s="81" t="s">
        <v>1831</v>
      </c>
      <c r="U437" s="83">
        <v>42419.643576388888</v>
      </c>
      <c r="V437" s="84" t="s">
        <v>2377</v>
      </c>
      <c r="W437" s="81"/>
      <c r="X437" s="81"/>
      <c r="Y437" s="87" t="s">
        <v>3707</v>
      </c>
      <c r="Z437" s="81"/>
    </row>
    <row r="438" spans="1:26" x14ac:dyDescent="0.25">
      <c r="A438" s="66" t="s">
        <v>551</v>
      </c>
      <c r="B438" s="66" t="s">
        <v>1318</v>
      </c>
      <c r="C438" s="67"/>
      <c r="D438" s="68"/>
      <c r="E438" s="69"/>
      <c r="F438" s="70"/>
      <c r="G438" s="67"/>
      <c r="H438" s="71"/>
      <c r="I438" s="72"/>
      <c r="J438" s="72"/>
      <c r="K438" s="36"/>
      <c r="L438" s="79"/>
      <c r="M438" s="79"/>
      <c r="N438" s="74"/>
      <c r="O438" s="81" t="s">
        <v>1417</v>
      </c>
      <c r="P438" s="83">
        <v>42419.643587962964</v>
      </c>
      <c r="Q438" s="81" t="s">
        <v>1598</v>
      </c>
      <c r="R438" s="81"/>
      <c r="S438" s="81"/>
      <c r="T438" s="81" t="s">
        <v>1831</v>
      </c>
      <c r="U438" s="83">
        <v>42419.643587962964</v>
      </c>
      <c r="V438" s="84" t="s">
        <v>2378</v>
      </c>
      <c r="W438" s="81"/>
      <c r="X438" s="81"/>
      <c r="Y438" s="87" t="s">
        <v>3708</v>
      </c>
      <c r="Z438" s="81"/>
    </row>
    <row r="439" spans="1:26" x14ac:dyDescent="0.25">
      <c r="A439" s="66" t="s">
        <v>552</v>
      </c>
      <c r="B439" s="66" t="s">
        <v>1318</v>
      </c>
      <c r="C439" s="67"/>
      <c r="D439" s="68"/>
      <c r="E439" s="69"/>
      <c r="F439" s="70"/>
      <c r="G439" s="67"/>
      <c r="H439" s="71"/>
      <c r="I439" s="72"/>
      <c r="J439" s="72"/>
      <c r="K439" s="36"/>
      <c r="L439" s="79"/>
      <c r="M439" s="79"/>
      <c r="N439" s="74"/>
      <c r="O439" s="81" t="s">
        <v>1417</v>
      </c>
      <c r="P439" s="83">
        <v>42419.643611111111</v>
      </c>
      <c r="Q439" s="81" t="s">
        <v>1598</v>
      </c>
      <c r="R439" s="81"/>
      <c r="S439" s="81"/>
      <c r="T439" s="81" t="s">
        <v>1831</v>
      </c>
      <c r="U439" s="83">
        <v>42419.643611111111</v>
      </c>
      <c r="V439" s="84" t="s">
        <v>2379</v>
      </c>
      <c r="W439" s="81"/>
      <c r="X439" s="81"/>
      <c r="Y439" s="87" t="s">
        <v>3709</v>
      </c>
      <c r="Z439" s="81"/>
    </row>
    <row r="440" spans="1:26" x14ac:dyDescent="0.25">
      <c r="A440" s="66" t="s">
        <v>553</v>
      </c>
      <c r="B440" s="66" t="s">
        <v>1318</v>
      </c>
      <c r="C440" s="67"/>
      <c r="D440" s="68"/>
      <c r="E440" s="69"/>
      <c r="F440" s="70"/>
      <c r="G440" s="67"/>
      <c r="H440" s="71"/>
      <c r="I440" s="72"/>
      <c r="J440" s="72"/>
      <c r="K440" s="36"/>
      <c r="L440" s="79"/>
      <c r="M440" s="79"/>
      <c r="N440" s="74"/>
      <c r="O440" s="81" t="s">
        <v>1417</v>
      </c>
      <c r="P440" s="83">
        <v>42419.643634259257</v>
      </c>
      <c r="Q440" s="81" t="s">
        <v>1598</v>
      </c>
      <c r="R440" s="81"/>
      <c r="S440" s="81"/>
      <c r="T440" s="81" t="s">
        <v>1831</v>
      </c>
      <c r="U440" s="83">
        <v>42419.643634259257</v>
      </c>
      <c r="V440" s="84" t="s">
        <v>2380</v>
      </c>
      <c r="W440" s="81"/>
      <c r="X440" s="81"/>
      <c r="Y440" s="87" t="s">
        <v>3710</v>
      </c>
      <c r="Z440" s="81"/>
    </row>
    <row r="441" spans="1:26" x14ac:dyDescent="0.25">
      <c r="A441" s="66" t="s">
        <v>554</v>
      </c>
      <c r="B441" s="66" t="s">
        <v>1318</v>
      </c>
      <c r="C441" s="67"/>
      <c r="D441" s="68"/>
      <c r="E441" s="69"/>
      <c r="F441" s="70"/>
      <c r="G441" s="67"/>
      <c r="H441" s="71"/>
      <c r="I441" s="72"/>
      <c r="J441" s="72"/>
      <c r="K441" s="36"/>
      <c r="L441" s="79"/>
      <c r="M441" s="79"/>
      <c r="N441" s="74"/>
      <c r="O441" s="81" t="s">
        <v>1417</v>
      </c>
      <c r="P441" s="83">
        <v>42419.643692129626</v>
      </c>
      <c r="Q441" s="81" t="s">
        <v>1598</v>
      </c>
      <c r="R441" s="81"/>
      <c r="S441" s="81"/>
      <c r="T441" s="81" t="s">
        <v>1831</v>
      </c>
      <c r="U441" s="83">
        <v>42419.643692129626</v>
      </c>
      <c r="V441" s="84" t="s">
        <v>2381</v>
      </c>
      <c r="W441" s="81"/>
      <c r="X441" s="81"/>
      <c r="Y441" s="87" t="s">
        <v>3711</v>
      </c>
      <c r="Z441" s="81"/>
    </row>
    <row r="442" spans="1:26" x14ac:dyDescent="0.25">
      <c r="A442" s="66" t="s">
        <v>555</v>
      </c>
      <c r="B442" s="66" t="s">
        <v>1318</v>
      </c>
      <c r="C442" s="67"/>
      <c r="D442" s="68"/>
      <c r="E442" s="69"/>
      <c r="F442" s="70"/>
      <c r="G442" s="67"/>
      <c r="H442" s="71"/>
      <c r="I442" s="72"/>
      <c r="J442" s="72"/>
      <c r="K442" s="36"/>
      <c r="L442" s="79"/>
      <c r="M442" s="79"/>
      <c r="N442" s="74"/>
      <c r="O442" s="81" t="s">
        <v>1417</v>
      </c>
      <c r="P442" s="83">
        <v>42419.642638888887</v>
      </c>
      <c r="Q442" s="81" t="s">
        <v>1598</v>
      </c>
      <c r="R442" s="81"/>
      <c r="S442" s="81"/>
      <c r="T442" s="81" t="s">
        <v>1831</v>
      </c>
      <c r="U442" s="83">
        <v>42419.642638888887</v>
      </c>
      <c r="V442" s="84" t="s">
        <v>2382</v>
      </c>
      <c r="W442" s="81"/>
      <c r="X442" s="81"/>
      <c r="Y442" s="87" t="s">
        <v>3712</v>
      </c>
      <c r="Z442" s="81"/>
    </row>
    <row r="443" spans="1:26" x14ac:dyDescent="0.25">
      <c r="A443" s="66" t="s">
        <v>555</v>
      </c>
      <c r="B443" s="66" t="s">
        <v>555</v>
      </c>
      <c r="C443" s="67"/>
      <c r="D443" s="68"/>
      <c r="E443" s="69"/>
      <c r="F443" s="70"/>
      <c r="G443" s="67"/>
      <c r="H443" s="71"/>
      <c r="I443" s="72"/>
      <c r="J443" s="72"/>
      <c r="K443" s="36"/>
      <c r="L443" s="79"/>
      <c r="M443" s="79"/>
      <c r="N443" s="74"/>
      <c r="O443" s="81" t="s">
        <v>179</v>
      </c>
      <c r="P443" s="83">
        <v>42419.64340277778</v>
      </c>
      <c r="Q443" s="81" t="s">
        <v>1606</v>
      </c>
      <c r="R443" s="81"/>
      <c r="S443" s="81"/>
      <c r="T443" s="81" t="s">
        <v>1831</v>
      </c>
      <c r="U443" s="83">
        <v>42419.64340277778</v>
      </c>
      <c r="V443" s="84" t="s">
        <v>2383</v>
      </c>
      <c r="W443" s="81"/>
      <c r="X443" s="81"/>
      <c r="Y443" s="87" t="s">
        <v>3713</v>
      </c>
      <c r="Z443" s="81"/>
    </row>
    <row r="444" spans="1:26" x14ac:dyDescent="0.25">
      <c r="A444" s="66" t="s">
        <v>555</v>
      </c>
      <c r="B444" s="66" t="s">
        <v>555</v>
      </c>
      <c r="C444" s="67"/>
      <c r="D444" s="68"/>
      <c r="E444" s="69"/>
      <c r="F444" s="70"/>
      <c r="G444" s="67"/>
      <c r="H444" s="71"/>
      <c r="I444" s="72"/>
      <c r="J444" s="72"/>
      <c r="K444" s="36"/>
      <c r="L444" s="79"/>
      <c r="M444" s="79"/>
      <c r="N444" s="74"/>
      <c r="O444" s="81" t="s">
        <v>179</v>
      </c>
      <c r="P444" s="83">
        <v>42419.643796296295</v>
      </c>
      <c r="Q444" s="81" t="s">
        <v>1607</v>
      </c>
      <c r="R444" s="81"/>
      <c r="S444" s="81"/>
      <c r="T444" s="81" t="s">
        <v>1831</v>
      </c>
      <c r="U444" s="83">
        <v>42419.643796296295</v>
      </c>
      <c r="V444" s="84" t="s">
        <v>2384</v>
      </c>
      <c r="W444" s="81"/>
      <c r="X444" s="81"/>
      <c r="Y444" s="87" t="s">
        <v>3714</v>
      </c>
      <c r="Z444" s="81"/>
    </row>
    <row r="445" spans="1:26" x14ac:dyDescent="0.25">
      <c r="A445" s="66" t="s">
        <v>556</v>
      </c>
      <c r="B445" s="66" t="s">
        <v>1318</v>
      </c>
      <c r="C445" s="67"/>
      <c r="D445" s="68"/>
      <c r="E445" s="69"/>
      <c r="F445" s="70"/>
      <c r="G445" s="67"/>
      <c r="H445" s="71"/>
      <c r="I445" s="72"/>
      <c r="J445" s="72"/>
      <c r="K445" s="36"/>
      <c r="L445" s="79"/>
      <c r="M445" s="79"/>
      <c r="N445" s="74"/>
      <c r="O445" s="81" t="s">
        <v>1417</v>
      </c>
      <c r="P445" s="83">
        <v>42419.643946759257</v>
      </c>
      <c r="Q445" s="81" t="s">
        <v>1598</v>
      </c>
      <c r="R445" s="81"/>
      <c r="S445" s="81"/>
      <c r="T445" s="81" t="s">
        <v>1831</v>
      </c>
      <c r="U445" s="83">
        <v>42419.643946759257</v>
      </c>
      <c r="V445" s="84" t="s">
        <v>2385</v>
      </c>
      <c r="W445" s="81"/>
      <c r="X445" s="81"/>
      <c r="Y445" s="87" t="s">
        <v>3715</v>
      </c>
      <c r="Z445" s="81"/>
    </row>
    <row r="446" spans="1:26" x14ac:dyDescent="0.25">
      <c r="A446" s="66" t="s">
        <v>557</v>
      </c>
      <c r="B446" s="66" t="s">
        <v>1318</v>
      </c>
      <c r="C446" s="67"/>
      <c r="D446" s="68"/>
      <c r="E446" s="69"/>
      <c r="F446" s="70"/>
      <c r="G446" s="67"/>
      <c r="H446" s="71"/>
      <c r="I446" s="72"/>
      <c r="J446" s="72"/>
      <c r="K446" s="36"/>
      <c r="L446" s="79"/>
      <c r="M446" s="79"/>
      <c r="N446" s="74"/>
      <c r="O446" s="81" t="s">
        <v>1417</v>
      </c>
      <c r="P446" s="83">
        <v>42419.644247685188</v>
      </c>
      <c r="Q446" s="81" t="s">
        <v>1598</v>
      </c>
      <c r="R446" s="81"/>
      <c r="S446" s="81"/>
      <c r="T446" s="81" t="s">
        <v>1831</v>
      </c>
      <c r="U446" s="83">
        <v>42419.644247685188</v>
      </c>
      <c r="V446" s="84" t="s">
        <v>2386</v>
      </c>
      <c r="W446" s="81"/>
      <c r="X446" s="81"/>
      <c r="Y446" s="87" t="s">
        <v>3716</v>
      </c>
      <c r="Z446" s="81"/>
    </row>
    <row r="447" spans="1:26" x14ac:dyDescent="0.25">
      <c r="A447" s="66" t="s">
        <v>558</v>
      </c>
      <c r="B447" s="66" t="s">
        <v>1318</v>
      </c>
      <c r="C447" s="67"/>
      <c r="D447" s="68"/>
      <c r="E447" s="69"/>
      <c r="F447" s="70"/>
      <c r="G447" s="67"/>
      <c r="H447" s="71"/>
      <c r="I447" s="72"/>
      <c r="J447" s="72"/>
      <c r="K447" s="36"/>
      <c r="L447" s="79"/>
      <c r="M447" s="79"/>
      <c r="N447" s="74"/>
      <c r="O447" s="81" t="s">
        <v>1417</v>
      </c>
      <c r="P447" s="83">
        <v>42419.644282407404</v>
      </c>
      <c r="Q447" s="81" t="s">
        <v>1598</v>
      </c>
      <c r="R447" s="81"/>
      <c r="S447" s="81"/>
      <c r="T447" s="81" t="s">
        <v>1831</v>
      </c>
      <c r="U447" s="83">
        <v>42419.644282407404</v>
      </c>
      <c r="V447" s="84" t="s">
        <v>2387</v>
      </c>
      <c r="W447" s="81"/>
      <c r="X447" s="81"/>
      <c r="Y447" s="87" t="s">
        <v>3717</v>
      </c>
      <c r="Z447" s="81"/>
    </row>
    <row r="448" spans="1:26" x14ac:dyDescent="0.25">
      <c r="A448" s="66" t="s">
        <v>559</v>
      </c>
      <c r="B448" s="66" t="s">
        <v>1318</v>
      </c>
      <c r="C448" s="67"/>
      <c r="D448" s="68"/>
      <c r="E448" s="69"/>
      <c r="F448" s="70"/>
      <c r="G448" s="67"/>
      <c r="H448" s="71"/>
      <c r="I448" s="72"/>
      <c r="J448" s="72"/>
      <c r="K448" s="36"/>
      <c r="L448" s="79"/>
      <c r="M448" s="79"/>
      <c r="N448" s="74"/>
      <c r="O448" s="81" t="s">
        <v>1417</v>
      </c>
      <c r="P448" s="83">
        <v>42419.644652777781</v>
      </c>
      <c r="Q448" s="81" t="s">
        <v>1598</v>
      </c>
      <c r="R448" s="81"/>
      <c r="S448" s="81"/>
      <c r="T448" s="81" t="s">
        <v>1831</v>
      </c>
      <c r="U448" s="83">
        <v>42419.644652777781</v>
      </c>
      <c r="V448" s="84" t="s">
        <v>2388</v>
      </c>
      <c r="W448" s="81"/>
      <c r="X448" s="81"/>
      <c r="Y448" s="87" t="s">
        <v>3718</v>
      </c>
      <c r="Z448" s="81"/>
    </row>
    <row r="449" spans="1:26" x14ac:dyDescent="0.25">
      <c r="A449" s="66" t="s">
        <v>560</v>
      </c>
      <c r="B449" s="66" t="s">
        <v>1318</v>
      </c>
      <c r="C449" s="67"/>
      <c r="D449" s="68"/>
      <c r="E449" s="69"/>
      <c r="F449" s="70"/>
      <c r="G449" s="67"/>
      <c r="H449" s="71"/>
      <c r="I449" s="72"/>
      <c r="J449" s="72"/>
      <c r="K449" s="36"/>
      <c r="L449" s="79"/>
      <c r="M449" s="79"/>
      <c r="N449" s="74"/>
      <c r="O449" s="81" t="s">
        <v>1417</v>
      </c>
      <c r="P449" s="83">
        <v>42419.644687499997</v>
      </c>
      <c r="Q449" s="81" t="s">
        <v>1598</v>
      </c>
      <c r="R449" s="81"/>
      <c r="S449" s="81"/>
      <c r="T449" s="81" t="s">
        <v>1831</v>
      </c>
      <c r="U449" s="83">
        <v>42419.644687499997</v>
      </c>
      <c r="V449" s="84" t="s">
        <v>2389</v>
      </c>
      <c r="W449" s="81"/>
      <c r="X449" s="81"/>
      <c r="Y449" s="87" t="s">
        <v>3719</v>
      </c>
      <c r="Z449" s="81"/>
    </row>
    <row r="450" spans="1:26" x14ac:dyDescent="0.25">
      <c r="A450" s="66" t="s">
        <v>561</v>
      </c>
      <c r="B450" s="66" t="s">
        <v>1318</v>
      </c>
      <c r="C450" s="67"/>
      <c r="D450" s="68"/>
      <c r="E450" s="69"/>
      <c r="F450" s="70"/>
      <c r="G450" s="67"/>
      <c r="H450" s="71"/>
      <c r="I450" s="72"/>
      <c r="J450" s="72"/>
      <c r="K450" s="36"/>
      <c r="L450" s="79"/>
      <c r="M450" s="79"/>
      <c r="N450" s="74"/>
      <c r="O450" s="81" t="s">
        <v>1417</v>
      </c>
      <c r="P450" s="83">
        <v>42419.64472222222</v>
      </c>
      <c r="Q450" s="81" t="s">
        <v>1598</v>
      </c>
      <c r="R450" s="81"/>
      <c r="S450" s="81"/>
      <c r="T450" s="81" t="s">
        <v>1831</v>
      </c>
      <c r="U450" s="83">
        <v>42419.64472222222</v>
      </c>
      <c r="V450" s="84" t="s">
        <v>2390</v>
      </c>
      <c r="W450" s="81"/>
      <c r="X450" s="81"/>
      <c r="Y450" s="87" t="s">
        <v>3720</v>
      </c>
      <c r="Z450" s="81"/>
    </row>
    <row r="451" spans="1:26" x14ac:dyDescent="0.25">
      <c r="A451" s="66" t="s">
        <v>562</v>
      </c>
      <c r="B451" s="66" t="s">
        <v>1318</v>
      </c>
      <c r="C451" s="67"/>
      <c r="D451" s="68"/>
      <c r="E451" s="69"/>
      <c r="F451" s="70"/>
      <c r="G451" s="67"/>
      <c r="H451" s="71"/>
      <c r="I451" s="72"/>
      <c r="J451" s="72"/>
      <c r="K451" s="36"/>
      <c r="L451" s="79"/>
      <c r="M451" s="79"/>
      <c r="N451" s="74"/>
      <c r="O451" s="81" t="s">
        <v>1417</v>
      </c>
      <c r="P451" s="83">
        <v>42419.644861111112</v>
      </c>
      <c r="Q451" s="81" t="s">
        <v>1598</v>
      </c>
      <c r="R451" s="81"/>
      <c r="S451" s="81"/>
      <c r="T451" s="81" t="s">
        <v>1831</v>
      </c>
      <c r="U451" s="83">
        <v>42419.644861111112</v>
      </c>
      <c r="V451" s="84" t="s">
        <v>2391</v>
      </c>
      <c r="W451" s="81"/>
      <c r="X451" s="81"/>
      <c r="Y451" s="87" t="s">
        <v>3721</v>
      </c>
      <c r="Z451" s="81"/>
    </row>
    <row r="452" spans="1:26" x14ac:dyDescent="0.25">
      <c r="A452" s="66" t="s">
        <v>563</v>
      </c>
      <c r="B452" s="66" t="s">
        <v>1318</v>
      </c>
      <c r="C452" s="67"/>
      <c r="D452" s="68"/>
      <c r="E452" s="69"/>
      <c r="F452" s="70"/>
      <c r="G452" s="67"/>
      <c r="H452" s="71"/>
      <c r="I452" s="72"/>
      <c r="J452" s="72"/>
      <c r="K452" s="36"/>
      <c r="L452" s="79"/>
      <c r="M452" s="79"/>
      <c r="N452" s="74"/>
      <c r="O452" s="81" t="s">
        <v>1417</v>
      </c>
      <c r="P452" s="83">
        <v>42419.644918981481</v>
      </c>
      <c r="Q452" s="81" t="s">
        <v>1598</v>
      </c>
      <c r="R452" s="81"/>
      <c r="S452" s="81"/>
      <c r="T452" s="81" t="s">
        <v>1831</v>
      </c>
      <c r="U452" s="83">
        <v>42419.644918981481</v>
      </c>
      <c r="V452" s="84" t="s">
        <v>2392</v>
      </c>
      <c r="W452" s="81"/>
      <c r="X452" s="81"/>
      <c r="Y452" s="87" t="s">
        <v>3722</v>
      </c>
      <c r="Z452" s="81"/>
    </row>
    <row r="453" spans="1:26" x14ac:dyDescent="0.25">
      <c r="A453" s="66" t="s">
        <v>564</v>
      </c>
      <c r="B453" s="66" t="s">
        <v>1318</v>
      </c>
      <c r="C453" s="67"/>
      <c r="D453" s="68"/>
      <c r="E453" s="69"/>
      <c r="F453" s="70"/>
      <c r="G453" s="67"/>
      <c r="H453" s="71"/>
      <c r="I453" s="72"/>
      <c r="J453" s="72"/>
      <c r="K453" s="36"/>
      <c r="L453" s="79"/>
      <c r="M453" s="79"/>
      <c r="N453" s="74"/>
      <c r="O453" s="81" t="s">
        <v>1417</v>
      </c>
      <c r="P453" s="83">
        <v>42419.644976851851</v>
      </c>
      <c r="Q453" s="81" t="s">
        <v>1598</v>
      </c>
      <c r="R453" s="81"/>
      <c r="S453" s="81"/>
      <c r="T453" s="81" t="s">
        <v>1831</v>
      </c>
      <c r="U453" s="83">
        <v>42419.644976851851</v>
      </c>
      <c r="V453" s="84" t="s">
        <v>2393</v>
      </c>
      <c r="W453" s="81"/>
      <c r="X453" s="81"/>
      <c r="Y453" s="87" t="s">
        <v>3723</v>
      </c>
      <c r="Z453" s="81"/>
    </row>
    <row r="454" spans="1:26" x14ac:dyDescent="0.25">
      <c r="A454" s="66" t="s">
        <v>565</v>
      </c>
      <c r="B454" s="66" t="s">
        <v>1318</v>
      </c>
      <c r="C454" s="67"/>
      <c r="D454" s="68"/>
      <c r="E454" s="69"/>
      <c r="F454" s="70"/>
      <c r="G454" s="67"/>
      <c r="H454" s="71"/>
      <c r="I454" s="72"/>
      <c r="J454" s="72"/>
      <c r="K454" s="36"/>
      <c r="L454" s="79"/>
      <c r="M454" s="79"/>
      <c r="N454" s="74"/>
      <c r="O454" s="81" t="s">
        <v>1417</v>
      </c>
      <c r="P454" s="83">
        <v>42419.644988425927</v>
      </c>
      <c r="Q454" s="81" t="s">
        <v>1598</v>
      </c>
      <c r="R454" s="81"/>
      <c r="S454" s="81"/>
      <c r="T454" s="81" t="s">
        <v>1831</v>
      </c>
      <c r="U454" s="83">
        <v>42419.644988425927</v>
      </c>
      <c r="V454" s="84" t="s">
        <v>2394</v>
      </c>
      <c r="W454" s="81"/>
      <c r="X454" s="81"/>
      <c r="Y454" s="87" t="s">
        <v>3724</v>
      </c>
      <c r="Z454" s="81"/>
    </row>
    <row r="455" spans="1:26" x14ac:dyDescent="0.25">
      <c r="A455" s="66" t="s">
        <v>566</v>
      </c>
      <c r="B455" s="66" t="s">
        <v>1318</v>
      </c>
      <c r="C455" s="67"/>
      <c r="D455" s="68"/>
      <c r="E455" s="69"/>
      <c r="F455" s="70"/>
      <c r="G455" s="67"/>
      <c r="H455" s="71"/>
      <c r="I455" s="72"/>
      <c r="J455" s="72"/>
      <c r="K455" s="36"/>
      <c r="L455" s="79"/>
      <c r="M455" s="79"/>
      <c r="N455" s="74"/>
      <c r="O455" s="81" t="s">
        <v>1417</v>
      </c>
      <c r="P455" s="83">
        <v>42419.644988425927</v>
      </c>
      <c r="Q455" s="81" t="s">
        <v>1598</v>
      </c>
      <c r="R455" s="81"/>
      <c r="S455" s="81"/>
      <c r="T455" s="81" t="s">
        <v>1831</v>
      </c>
      <c r="U455" s="83">
        <v>42419.644988425927</v>
      </c>
      <c r="V455" s="84" t="s">
        <v>2395</v>
      </c>
      <c r="W455" s="81"/>
      <c r="X455" s="81"/>
      <c r="Y455" s="87" t="s">
        <v>3725</v>
      </c>
      <c r="Z455" s="81"/>
    </row>
    <row r="456" spans="1:26" x14ac:dyDescent="0.25">
      <c r="A456" s="66" t="s">
        <v>567</v>
      </c>
      <c r="B456" s="66" t="s">
        <v>1318</v>
      </c>
      <c r="C456" s="67"/>
      <c r="D456" s="68"/>
      <c r="E456" s="69"/>
      <c r="F456" s="70"/>
      <c r="G456" s="67"/>
      <c r="H456" s="71"/>
      <c r="I456" s="72"/>
      <c r="J456" s="72"/>
      <c r="K456" s="36"/>
      <c r="L456" s="79"/>
      <c r="M456" s="79"/>
      <c r="N456" s="74"/>
      <c r="O456" s="81" t="s">
        <v>1417</v>
      </c>
      <c r="P456" s="83">
        <v>42419.64502314815</v>
      </c>
      <c r="Q456" s="81" t="s">
        <v>1598</v>
      </c>
      <c r="R456" s="81"/>
      <c r="S456" s="81"/>
      <c r="T456" s="81" t="s">
        <v>1831</v>
      </c>
      <c r="U456" s="83">
        <v>42419.64502314815</v>
      </c>
      <c r="V456" s="84" t="s">
        <v>2396</v>
      </c>
      <c r="W456" s="81"/>
      <c r="X456" s="81"/>
      <c r="Y456" s="87" t="s">
        <v>3726</v>
      </c>
      <c r="Z456" s="81"/>
    </row>
    <row r="457" spans="1:26" x14ac:dyDescent="0.25">
      <c r="A457" s="66" t="s">
        <v>568</v>
      </c>
      <c r="B457" s="66" t="s">
        <v>1318</v>
      </c>
      <c r="C457" s="67"/>
      <c r="D457" s="68"/>
      <c r="E457" s="69"/>
      <c r="F457" s="70"/>
      <c r="G457" s="67"/>
      <c r="H457" s="71"/>
      <c r="I457" s="72"/>
      <c r="J457" s="72"/>
      <c r="K457" s="36"/>
      <c r="L457" s="79"/>
      <c r="M457" s="79"/>
      <c r="N457" s="74"/>
      <c r="O457" s="81" t="s">
        <v>1417</v>
      </c>
      <c r="P457" s="83">
        <v>42419.645150462966</v>
      </c>
      <c r="Q457" s="81" t="s">
        <v>1598</v>
      </c>
      <c r="R457" s="81"/>
      <c r="S457" s="81"/>
      <c r="T457" s="81" t="s">
        <v>1831</v>
      </c>
      <c r="U457" s="83">
        <v>42419.645150462966</v>
      </c>
      <c r="V457" s="84" t="s">
        <v>2397</v>
      </c>
      <c r="W457" s="81"/>
      <c r="X457" s="81"/>
      <c r="Y457" s="87" t="s">
        <v>3727</v>
      </c>
      <c r="Z457" s="81"/>
    </row>
    <row r="458" spans="1:26" x14ac:dyDescent="0.25">
      <c r="A458" s="66" t="s">
        <v>569</v>
      </c>
      <c r="B458" s="66" t="s">
        <v>1318</v>
      </c>
      <c r="C458" s="67"/>
      <c r="D458" s="68"/>
      <c r="E458" s="69"/>
      <c r="F458" s="70"/>
      <c r="G458" s="67"/>
      <c r="H458" s="71"/>
      <c r="I458" s="72"/>
      <c r="J458" s="72"/>
      <c r="K458" s="36"/>
      <c r="L458" s="79"/>
      <c r="M458" s="79"/>
      <c r="N458" s="74"/>
      <c r="O458" s="81" t="s">
        <v>1417</v>
      </c>
      <c r="P458" s="83">
        <v>42419.64534722222</v>
      </c>
      <c r="Q458" s="81" t="s">
        <v>1598</v>
      </c>
      <c r="R458" s="81"/>
      <c r="S458" s="81"/>
      <c r="T458" s="81" t="s">
        <v>1831</v>
      </c>
      <c r="U458" s="83">
        <v>42419.64534722222</v>
      </c>
      <c r="V458" s="84" t="s">
        <v>2398</v>
      </c>
      <c r="W458" s="81"/>
      <c r="X458" s="81"/>
      <c r="Y458" s="87" t="s">
        <v>3728</v>
      </c>
      <c r="Z458" s="81"/>
    </row>
    <row r="459" spans="1:26" x14ac:dyDescent="0.25">
      <c r="A459" s="66" t="s">
        <v>570</v>
      </c>
      <c r="B459" s="66" t="s">
        <v>1318</v>
      </c>
      <c r="C459" s="67"/>
      <c r="D459" s="68"/>
      <c r="E459" s="69"/>
      <c r="F459" s="70"/>
      <c r="G459" s="67"/>
      <c r="H459" s="71"/>
      <c r="I459" s="72"/>
      <c r="J459" s="72"/>
      <c r="K459" s="36"/>
      <c r="L459" s="79"/>
      <c r="M459" s="79"/>
      <c r="N459" s="74"/>
      <c r="O459" s="81" t="s">
        <v>1417</v>
      </c>
      <c r="P459" s="83">
        <v>42419.645358796297</v>
      </c>
      <c r="Q459" s="81" t="s">
        <v>1598</v>
      </c>
      <c r="R459" s="81"/>
      <c r="S459" s="81"/>
      <c r="T459" s="81" t="s">
        <v>1831</v>
      </c>
      <c r="U459" s="83">
        <v>42419.645358796297</v>
      </c>
      <c r="V459" s="84" t="s">
        <v>2399</v>
      </c>
      <c r="W459" s="81"/>
      <c r="X459" s="81"/>
      <c r="Y459" s="87" t="s">
        <v>3729</v>
      </c>
      <c r="Z459" s="81"/>
    </row>
    <row r="460" spans="1:26" x14ac:dyDescent="0.25">
      <c r="A460" s="66" t="s">
        <v>571</v>
      </c>
      <c r="B460" s="66" t="s">
        <v>1318</v>
      </c>
      <c r="C460" s="67"/>
      <c r="D460" s="68"/>
      <c r="E460" s="69"/>
      <c r="F460" s="70"/>
      <c r="G460" s="67"/>
      <c r="H460" s="71"/>
      <c r="I460" s="72"/>
      <c r="J460" s="72"/>
      <c r="K460" s="36"/>
      <c r="L460" s="79"/>
      <c r="M460" s="79"/>
      <c r="N460" s="74"/>
      <c r="O460" s="81" t="s">
        <v>1417</v>
      </c>
      <c r="P460" s="83">
        <v>42419.645937499998</v>
      </c>
      <c r="Q460" s="81" t="s">
        <v>1598</v>
      </c>
      <c r="R460" s="81"/>
      <c r="S460" s="81"/>
      <c r="T460" s="81" t="s">
        <v>1831</v>
      </c>
      <c r="U460" s="83">
        <v>42419.645937499998</v>
      </c>
      <c r="V460" s="84" t="s">
        <v>2400</v>
      </c>
      <c r="W460" s="81"/>
      <c r="X460" s="81"/>
      <c r="Y460" s="87" t="s">
        <v>3730</v>
      </c>
      <c r="Z460" s="81"/>
    </row>
    <row r="461" spans="1:26" x14ac:dyDescent="0.25">
      <c r="A461" s="66" t="s">
        <v>572</v>
      </c>
      <c r="B461" s="66" t="s">
        <v>1318</v>
      </c>
      <c r="C461" s="67"/>
      <c r="D461" s="68"/>
      <c r="E461" s="69"/>
      <c r="F461" s="70"/>
      <c r="G461" s="67"/>
      <c r="H461" s="71"/>
      <c r="I461" s="72"/>
      <c r="J461" s="72"/>
      <c r="K461" s="36"/>
      <c r="L461" s="79"/>
      <c r="M461" s="79"/>
      <c r="N461" s="74"/>
      <c r="O461" s="81" t="s">
        <v>1417</v>
      </c>
      <c r="P461" s="83">
        <v>42419.646018518521</v>
      </c>
      <c r="Q461" s="81" t="s">
        <v>1598</v>
      </c>
      <c r="R461" s="81"/>
      <c r="S461" s="81"/>
      <c r="T461" s="81" t="s">
        <v>1831</v>
      </c>
      <c r="U461" s="83">
        <v>42419.646018518521</v>
      </c>
      <c r="V461" s="84" t="s">
        <v>2401</v>
      </c>
      <c r="W461" s="81"/>
      <c r="X461" s="81"/>
      <c r="Y461" s="87" t="s">
        <v>3731</v>
      </c>
      <c r="Z461" s="81"/>
    </row>
    <row r="462" spans="1:26" x14ac:dyDescent="0.25">
      <c r="A462" s="66" t="s">
        <v>573</v>
      </c>
      <c r="B462" s="66" t="s">
        <v>1318</v>
      </c>
      <c r="C462" s="67"/>
      <c r="D462" s="68"/>
      <c r="E462" s="69"/>
      <c r="F462" s="70"/>
      <c r="G462" s="67"/>
      <c r="H462" s="71"/>
      <c r="I462" s="72"/>
      <c r="J462" s="72"/>
      <c r="K462" s="36"/>
      <c r="L462" s="79"/>
      <c r="M462" s="79"/>
      <c r="N462" s="74"/>
      <c r="O462" s="81" t="s">
        <v>1417</v>
      </c>
      <c r="P462" s="83">
        <v>42419.64607638889</v>
      </c>
      <c r="Q462" s="81" t="s">
        <v>1598</v>
      </c>
      <c r="R462" s="81"/>
      <c r="S462" s="81"/>
      <c r="T462" s="81" t="s">
        <v>1831</v>
      </c>
      <c r="U462" s="83">
        <v>42419.64607638889</v>
      </c>
      <c r="V462" s="84" t="s">
        <v>2402</v>
      </c>
      <c r="W462" s="81"/>
      <c r="X462" s="81"/>
      <c r="Y462" s="87" t="s">
        <v>3732</v>
      </c>
      <c r="Z462" s="81"/>
    </row>
    <row r="463" spans="1:26" x14ac:dyDescent="0.25">
      <c r="A463" s="66" t="s">
        <v>574</v>
      </c>
      <c r="B463" s="66" t="s">
        <v>1318</v>
      </c>
      <c r="C463" s="67"/>
      <c r="D463" s="68"/>
      <c r="E463" s="69"/>
      <c r="F463" s="70"/>
      <c r="G463" s="67"/>
      <c r="H463" s="71"/>
      <c r="I463" s="72"/>
      <c r="J463" s="72"/>
      <c r="K463" s="36"/>
      <c r="L463" s="79"/>
      <c r="M463" s="79"/>
      <c r="N463" s="74"/>
      <c r="O463" s="81" t="s">
        <v>1417</v>
      </c>
      <c r="P463" s="83">
        <v>42419.646574074075</v>
      </c>
      <c r="Q463" s="81" t="s">
        <v>1598</v>
      </c>
      <c r="R463" s="81"/>
      <c r="S463" s="81"/>
      <c r="T463" s="81" t="s">
        <v>1831</v>
      </c>
      <c r="U463" s="83">
        <v>42419.646574074075</v>
      </c>
      <c r="V463" s="84" t="s">
        <v>2403</v>
      </c>
      <c r="W463" s="81"/>
      <c r="X463" s="81"/>
      <c r="Y463" s="87" t="s">
        <v>3733</v>
      </c>
      <c r="Z463" s="81"/>
    </row>
    <row r="464" spans="1:26" x14ac:dyDescent="0.25">
      <c r="A464" s="66" t="s">
        <v>575</v>
      </c>
      <c r="B464" s="66" t="s">
        <v>1318</v>
      </c>
      <c r="C464" s="67"/>
      <c r="D464" s="68"/>
      <c r="E464" s="69"/>
      <c r="F464" s="70"/>
      <c r="G464" s="67"/>
      <c r="H464" s="71"/>
      <c r="I464" s="72"/>
      <c r="J464" s="72"/>
      <c r="K464" s="36"/>
      <c r="L464" s="79"/>
      <c r="M464" s="79"/>
      <c r="N464" s="74"/>
      <c r="O464" s="81" t="s">
        <v>1417</v>
      </c>
      <c r="P464" s="83">
        <v>42419.646597222221</v>
      </c>
      <c r="Q464" s="81" t="s">
        <v>1598</v>
      </c>
      <c r="R464" s="81"/>
      <c r="S464" s="81"/>
      <c r="T464" s="81" t="s">
        <v>1831</v>
      </c>
      <c r="U464" s="83">
        <v>42419.646597222221</v>
      </c>
      <c r="V464" s="84" t="s">
        <v>2404</v>
      </c>
      <c r="W464" s="81"/>
      <c r="X464" s="81"/>
      <c r="Y464" s="87" t="s">
        <v>3734</v>
      </c>
      <c r="Z464" s="81"/>
    </row>
    <row r="465" spans="1:26" x14ac:dyDescent="0.25">
      <c r="A465" s="66" t="s">
        <v>576</v>
      </c>
      <c r="B465" s="66" t="s">
        <v>1318</v>
      </c>
      <c r="C465" s="67"/>
      <c r="D465" s="68"/>
      <c r="E465" s="69"/>
      <c r="F465" s="70"/>
      <c r="G465" s="67"/>
      <c r="H465" s="71"/>
      <c r="I465" s="72"/>
      <c r="J465" s="72"/>
      <c r="K465" s="36"/>
      <c r="L465" s="79"/>
      <c r="M465" s="79"/>
      <c r="N465" s="74"/>
      <c r="O465" s="81" t="s">
        <v>1417</v>
      </c>
      <c r="P465" s="83">
        <v>42419.646643518521</v>
      </c>
      <c r="Q465" s="81" t="s">
        <v>1598</v>
      </c>
      <c r="R465" s="81"/>
      <c r="S465" s="81"/>
      <c r="T465" s="81" t="s">
        <v>1831</v>
      </c>
      <c r="U465" s="83">
        <v>42419.646643518521</v>
      </c>
      <c r="V465" s="84" t="s">
        <v>2405</v>
      </c>
      <c r="W465" s="81"/>
      <c r="X465" s="81"/>
      <c r="Y465" s="87" t="s">
        <v>3735</v>
      </c>
      <c r="Z465" s="81"/>
    </row>
    <row r="466" spans="1:26" x14ac:dyDescent="0.25">
      <c r="A466" s="66" t="s">
        <v>577</v>
      </c>
      <c r="B466" s="66" t="s">
        <v>1318</v>
      </c>
      <c r="C466" s="67"/>
      <c r="D466" s="68"/>
      <c r="E466" s="69"/>
      <c r="F466" s="70"/>
      <c r="G466" s="67"/>
      <c r="H466" s="71"/>
      <c r="I466" s="72"/>
      <c r="J466" s="72"/>
      <c r="K466" s="36"/>
      <c r="L466" s="79"/>
      <c r="M466" s="79"/>
      <c r="N466" s="74"/>
      <c r="O466" s="81" t="s">
        <v>1417</v>
      </c>
      <c r="P466" s="83">
        <v>42419.646736111114</v>
      </c>
      <c r="Q466" s="81" t="s">
        <v>1598</v>
      </c>
      <c r="R466" s="81"/>
      <c r="S466" s="81"/>
      <c r="T466" s="81" t="s">
        <v>1831</v>
      </c>
      <c r="U466" s="83">
        <v>42419.646736111114</v>
      </c>
      <c r="V466" s="84" t="s">
        <v>2406</v>
      </c>
      <c r="W466" s="81"/>
      <c r="X466" s="81"/>
      <c r="Y466" s="87" t="s">
        <v>3736</v>
      </c>
      <c r="Z466" s="81"/>
    </row>
    <row r="467" spans="1:26" x14ac:dyDescent="0.25">
      <c r="A467" s="66" t="s">
        <v>578</v>
      </c>
      <c r="B467" s="66" t="s">
        <v>1318</v>
      </c>
      <c r="C467" s="67"/>
      <c r="D467" s="68"/>
      <c r="E467" s="69"/>
      <c r="F467" s="70"/>
      <c r="G467" s="67"/>
      <c r="H467" s="71"/>
      <c r="I467" s="72"/>
      <c r="J467" s="72"/>
      <c r="K467" s="36"/>
      <c r="L467" s="79"/>
      <c r="M467" s="79"/>
      <c r="N467" s="74"/>
      <c r="O467" s="81" t="s">
        <v>1417</v>
      </c>
      <c r="P467" s="83">
        <v>42419.646736111114</v>
      </c>
      <c r="Q467" s="81" t="s">
        <v>1598</v>
      </c>
      <c r="R467" s="81"/>
      <c r="S467" s="81"/>
      <c r="T467" s="81" t="s">
        <v>1831</v>
      </c>
      <c r="U467" s="83">
        <v>42419.646736111114</v>
      </c>
      <c r="V467" s="84" t="s">
        <v>2407</v>
      </c>
      <c r="W467" s="81"/>
      <c r="X467" s="81"/>
      <c r="Y467" s="87" t="s">
        <v>3737</v>
      </c>
      <c r="Z467" s="81"/>
    </row>
    <row r="468" spans="1:26" x14ac:dyDescent="0.25">
      <c r="A468" s="66" t="s">
        <v>579</v>
      </c>
      <c r="B468" s="66" t="s">
        <v>1318</v>
      </c>
      <c r="C468" s="67"/>
      <c r="D468" s="68"/>
      <c r="E468" s="69"/>
      <c r="F468" s="70"/>
      <c r="G468" s="67"/>
      <c r="H468" s="71"/>
      <c r="I468" s="72"/>
      <c r="J468" s="72"/>
      <c r="K468" s="36"/>
      <c r="L468" s="79"/>
      <c r="M468" s="79"/>
      <c r="N468" s="74"/>
      <c r="O468" s="81" t="s">
        <v>1417</v>
      </c>
      <c r="P468" s="83">
        <v>42419.646828703706</v>
      </c>
      <c r="Q468" s="81" t="s">
        <v>1598</v>
      </c>
      <c r="R468" s="81"/>
      <c r="S468" s="81"/>
      <c r="T468" s="81" t="s">
        <v>1831</v>
      </c>
      <c r="U468" s="83">
        <v>42419.646828703706</v>
      </c>
      <c r="V468" s="84" t="s">
        <v>2408</v>
      </c>
      <c r="W468" s="81"/>
      <c r="X468" s="81"/>
      <c r="Y468" s="87" t="s">
        <v>3738</v>
      </c>
      <c r="Z468" s="81"/>
    </row>
    <row r="469" spans="1:26" x14ac:dyDescent="0.25">
      <c r="A469" s="66" t="s">
        <v>580</v>
      </c>
      <c r="B469" s="66" t="s">
        <v>1318</v>
      </c>
      <c r="C469" s="67"/>
      <c r="D469" s="68"/>
      <c r="E469" s="69"/>
      <c r="F469" s="70"/>
      <c r="G469" s="67"/>
      <c r="H469" s="71"/>
      <c r="I469" s="72"/>
      <c r="J469" s="72"/>
      <c r="K469" s="36"/>
      <c r="L469" s="79"/>
      <c r="M469" s="79"/>
      <c r="N469" s="74"/>
      <c r="O469" s="81" t="s">
        <v>1417</v>
      </c>
      <c r="P469" s="83">
        <v>42419.646851851852</v>
      </c>
      <c r="Q469" s="81" t="s">
        <v>1598</v>
      </c>
      <c r="R469" s="81"/>
      <c r="S469" s="81"/>
      <c r="T469" s="81" t="s">
        <v>1831</v>
      </c>
      <c r="U469" s="83">
        <v>42419.646851851852</v>
      </c>
      <c r="V469" s="84" t="s">
        <v>2409</v>
      </c>
      <c r="W469" s="81"/>
      <c r="X469" s="81"/>
      <c r="Y469" s="87" t="s">
        <v>3739</v>
      </c>
      <c r="Z469" s="81"/>
    </row>
    <row r="470" spans="1:26" x14ac:dyDescent="0.25">
      <c r="A470" s="66" t="s">
        <v>581</v>
      </c>
      <c r="B470" s="66" t="s">
        <v>1318</v>
      </c>
      <c r="C470" s="67"/>
      <c r="D470" s="68"/>
      <c r="E470" s="69"/>
      <c r="F470" s="70"/>
      <c r="G470" s="67"/>
      <c r="H470" s="71"/>
      <c r="I470" s="72"/>
      <c r="J470" s="72"/>
      <c r="K470" s="36"/>
      <c r="L470" s="79"/>
      <c r="M470" s="79"/>
      <c r="N470" s="74"/>
      <c r="O470" s="81" t="s">
        <v>1417</v>
      </c>
      <c r="P470" s="83">
        <v>42419.647048611114</v>
      </c>
      <c r="Q470" s="81" t="s">
        <v>1598</v>
      </c>
      <c r="R470" s="81"/>
      <c r="S470" s="81"/>
      <c r="T470" s="81" t="s">
        <v>1831</v>
      </c>
      <c r="U470" s="83">
        <v>42419.647048611114</v>
      </c>
      <c r="V470" s="84" t="s">
        <v>2410</v>
      </c>
      <c r="W470" s="81"/>
      <c r="X470" s="81"/>
      <c r="Y470" s="87" t="s">
        <v>3740</v>
      </c>
      <c r="Z470" s="81"/>
    </row>
    <row r="471" spans="1:26" x14ac:dyDescent="0.25">
      <c r="A471" s="66" t="s">
        <v>582</v>
      </c>
      <c r="B471" s="66" t="s">
        <v>1318</v>
      </c>
      <c r="C471" s="67"/>
      <c r="D471" s="68"/>
      <c r="E471" s="69"/>
      <c r="F471" s="70"/>
      <c r="G471" s="67"/>
      <c r="H471" s="71"/>
      <c r="I471" s="72"/>
      <c r="J471" s="72"/>
      <c r="K471" s="36"/>
      <c r="L471" s="79"/>
      <c r="M471" s="79"/>
      <c r="N471" s="74"/>
      <c r="O471" s="81" t="s">
        <v>1417</v>
      </c>
      <c r="P471" s="83">
        <v>42419.647083333337</v>
      </c>
      <c r="Q471" s="81" t="s">
        <v>1598</v>
      </c>
      <c r="R471" s="81"/>
      <c r="S471" s="81"/>
      <c r="T471" s="81" t="s">
        <v>1831</v>
      </c>
      <c r="U471" s="83">
        <v>42419.647083333337</v>
      </c>
      <c r="V471" s="84" t="s">
        <v>2411</v>
      </c>
      <c r="W471" s="81"/>
      <c r="X471" s="81"/>
      <c r="Y471" s="87" t="s">
        <v>3741</v>
      </c>
      <c r="Z471" s="81"/>
    </row>
    <row r="472" spans="1:26" x14ac:dyDescent="0.25">
      <c r="A472" s="66" t="s">
        <v>583</v>
      </c>
      <c r="B472" s="66" t="s">
        <v>1318</v>
      </c>
      <c r="C472" s="67"/>
      <c r="D472" s="68"/>
      <c r="E472" s="69"/>
      <c r="F472" s="70"/>
      <c r="G472" s="67"/>
      <c r="H472" s="71"/>
      <c r="I472" s="72"/>
      <c r="J472" s="72"/>
      <c r="K472" s="36"/>
      <c r="L472" s="79"/>
      <c r="M472" s="79"/>
      <c r="N472" s="74"/>
      <c r="O472" s="81" t="s">
        <v>1417</v>
      </c>
      <c r="P472" s="83">
        <v>42419.647175925929</v>
      </c>
      <c r="Q472" s="81" t="s">
        <v>1598</v>
      </c>
      <c r="R472" s="81"/>
      <c r="S472" s="81"/>
      <c r="T472" s="81" t="s">
        <v>1831</v>
      </c>
      <c r="U472" s="83">
        <v>42419.647175925929</v>
      </c>
      <c r="V472" s="84" t="s">
        <v>2412</v>
      </c>
      <c r="W472" s="81"/>
      <c r="X472" s="81"/>
      <c r="Y472" s="87" t="s">
        <v>3742</v>
      </c>
      <c r="Z472" s="81"/>
    </row>
    <row r="473" spans="1:26" x14ac:dyDescent="0.25">
      <c r="A473" s="66" t="s">
        <v>584</v>
      </c>
      <c r="B473" s="66" t="s">
        <v>1318</v>
      </c>
      <c r="C473" s="67"/>
      <c r="D473" s="68"/>
      <c r="E473" s="69"/>
      <c r="F473" s="70"/>
      <c r="G473" s="67"/>
      <c r="H473" s="71"/>
      <c r="I473" s="72"/>
      <c r="J473" s="72"/>
      <c r="K473" s="36"/>
      <c r="L473" s="79"/>
      <c r="M473" s="79"/>
      <c r="N473" s="74"/>
      <c r="O473" s="81" t="s">
        <v>1417</v>
      </c>
      <c r="P473" s="83">
        <v>42419.647361111114</v>
      </c>
      <c r="Q473" s="81" t="s">
        <v>1598</v>
      </c>
      <c r="R473" s="81"/>
      <c r="S473" s="81"/>
      <c r="T473" s="81" t="s">
        <v>1831</v>
      </c>
      <c r="U473" s="83">
        <v>42419.647361111114</v>
      </c>
      <c r="V473" s="84" t="s">
        <v>2413</v>
      </c>
      <c r="W473" s="81"/>
      <c r="X473" s="81"/>
      <c r="Y473" s="87" t="s">
        <v>3743</v>
      </c>
      <c r="Z473" s="81"/>
    </row>
    <row r="474" spans="1:26" x14ac:dyDescent="0.25">
      <c r="A474" s="66" t="s">
        <v>585</v>
      </c>
      <c r="B474" s="66" t="s">
        <v>1318</v>
      </c>
      <c r="C474" s="67"/>
      <c r="D474" s="68"/>
      <c r="E474" s="69"/>
      <c r="F474" s="70"/>
      <c r="G474" s="67"/>
      <c r="H474" s="71"/>
      <c r="I474" s="72"/>
      <c r="J474" s="72"/>
      <c r="K474" s="36"/>
      <c r="L474" s="79"/>
      <c r="M474" s="79"/>
      <c r="N474" s="74"/>
      <c r="O474" s="81" t="s">
        <v>1417</v>
      </c>
      <c r="P474" s="83">
        <v>42419.647731481484</v>
      </c>
      <c r="Q474" s="81" t="s">
        <v>1598</v>
      </c>
      <c r="R474" s="81"/>
      <c r="S474" s="81"/>
      <c r="T474" s="81" t="s">
        <v>1831</v>
      </c>
      <c r="U474" s="83">
        <v>42419.647731481484</v>
      </c>
      <c r="V474" s="84" t="s">
        <v>2414</v>
      </c>
      <c r="W474" s="81"/>
      <c r="X474" s="81"/>
      <c r="Y474" s="87" t="s">
        <v>3744</v>
      </c>
      <c r="Z474" s="81"/>
    </row>
    <row r="475" spans="1:26" x14ac:dyDescent="0.25">
      <c r="A475" s="66" t="s">
        <v>586</v>
      </c>
      <c r="B475" s="66" t="s">
        <v>1318</v>
      </c>
      <c r="C475" s="67"/>
      <c r="D475" s="68"/>
      <c r="E475" s="69"/>
      <c r="F475" s="70"/>
      <c r="G475" s="67"/>
      <c r="H475" s="71"/>
      <c r="I475" s="72"/>
      <c r="J475" s="72"/>
      <c r="K475" s="36"/>
      <c r="L475" s="79"/>
      <c r="M475" s="79"/>
      <c r="N475" s="74"/>
      <c r="O475" s="81" t="s">
        <v>1417</v>
      </c>
      <c r="P475" s="83">
        <v>42419.647743055553</v>
      </c>
      <c r="Q475" s="81" t="s">
        <v>1598</v>
      </c>
      <c r="R475" s="81"/>
      <c r="S475" s="81"/>
      <c r="T475" s="81" t="s">
        <v>1831</v>
      </c>
      <c r="U475" s="83">
        <v>42419.647743055553</v>
      </c>
      <c r="V475" s="84" t="s">
        <v>2415</v>
      </c>
      <c r="W475" s="81"/>
      <c r="X475" s="81"/>
      <c r="Y475" s="87" t="s">
        <v>3745</v>
      </c>
      <c r="Z475" s="81"/>
    </row>
    <row r="476" spans="1:26" x14ac:dyDescent="0.25">
      <c r="A476" s="66" t="s">
        <v>587</v>
      </c>
      <c r="B476" s="66" t="s">
        <v>1318</v>
      </c>
      <c r="C476" s="67"/>
      <c r="D476" s="68"/>
      <c r="E476" s="69"/>
      <c r="F476" s="70"/>
      <c r="G476" s="67"/>
      <c r="H476" s="71"/>
      <c r="I476" s="72"/>
      <c r="J476" s="72"/>
      <c r="K476" s="36"/>
      <c r="L476" s="79"/>
      <c r="M476" s="79"/>
      <c r="N476" s="74"/>
      <c r="O476" s="81" t="s">
        <v>1417</v>
      </c>
      <c r="P476" s="83">
        <v>42419.647766203707</v>
      </c>
      <c r="Q476" s="81" t="s">
        <v>1598</v>
      </c>
      <c r="R476" s="81"/>
      <c r="S476" s="81"/>
      <c r="T476" s="81" t="s">
        <v>1831</v>
      </c>
      <c r="U476" s="83">
        <v>42419.647766203707</v>
      </c>
      <c r="V476" s="84" t="s">
        <v>2416</v>
      </c>
      <c r="W476" s="81"/>
      <c r="X476" s="81"/>
      <c r="Y476" s="87" t="s">
        <v>3746</v>
      </c>
      <c r="Z476" s="81"/>
    </row>
    <row r="477" spans="1:26" x14ac:dyDescent="0.25">
      <c r="A477" s="66" t="s">
        <v>588</v>
      </c>
      <c r="B477" s="66" t="s">
        <v>1318</v>
      </c>
      <c r="C477" s="67"/>
      <c r="D477" s="68"/>
      <c r="E477" s="69"/>
      <c r="F477" s="70"/>
      <c r="G477" s="67"/>
      <c r="H477" s="71"/>
      <c r="I477" s="72"/>
      <c r="J477" s="72"/>
      <c r="K477" s="36"/>
      <c r="L477" s="79"/>
      <c r="M477" s="79"/>
      <c r="N477" s="74"/>
      <c r="O477" s="81" t="s">
        <v>1417</v>
      </c>
      <c r="P477" s="83">
        <v>42419.647789351853</v>
      </c>
      <c r="Q477" s="81" t="s">
        <v>1598</v>
      </c>
      <c r="R477" s="81"/>
      <c r="S477" s="81"/>
      <c r="T477" s="81" t="s">
        <v>1831</v>
      </c>
      <c r="U477" s="83">
        <v>42419.647789351853</v>
      </c>
      <c r="V477" s="84" t="s">
        <v>2417</v>
      </c>
      <c r="W477" s="81"/>
      <c r="X477" s="81"/>
      <c r="Y477" s="87" t="s">
        <v>3747</v>
      </c>
      <c r="Z477" s="81"/>
    </row>
    <row r="478" spans="1:26" x14ac:dyDescent="0.25">
      <c r="A478" s="66" t="s">
        <v>589</v>
      </c>
      <c r="B478" s="66" t="s">
        <v>1318</v>
      </c>
      <c r="C478" s="67"/>
      <c r="D478" s="68"/>
      <c r="E478" s="69"/>
      <c r="F478" s="70"/>
      <c r="G478" s="67"/>
      <c r="H478" s="71"/>
      <c r="I478" s="72"/>
      <c r="J478" s="72"/>
      <c r="K478" s="36"/>
      <c r="L478" s="79"/>
      <c r="M478" s="79"/>
      <c r="N478" s="74"/>
      <c r="O478" s="81" t="s">
        <v>1417</v>
      </c>
      <c r="P478" s="83">
        <v>42419.647800925923</v>
      </c>
      <c r="Q478" s="81" t="s">
        <v>1598</v>
      </c>
      <c r="R478" s="81"/>
      <c r="S478" s="81"/>
      <c r="T478" s="81" t="s">
        <v>1831</v>
      </c>
      <c r="U478" s="83">
        <v>42419.647800925923</v>
      </c>
      <c r="V478" s="84" t="s">
        <v>2418</v>
      </c>
      <c r="W478" s="81"/>
      <c r="X478" s="81"/>
      <c r="Y478" s="87" t="s">
        <v>3748</v>
      </c>
      <c r="Z478" s="81"/>
    </row>
    <row r="479" spans="1:26" x14ac:dyDescent="0.25">
      <c r="A479" s="66" t="s">
        <v>590</v>
      </c>
      <c r="B479" s="66" t="s">
        <v>1363</v>
      </c>
      <c r="C479" s="67"/>
      <c r="D479" s="68"/>
      <c r="E479" s="69"/>
      <c r="F479" s="70"/>
      <c r="G479" s="67"/>
      <c r="H479" s="71"/>
      <c r="I479" s="72"/>
      <c r="J479" s="72"/>
      <c r="K479" s="36"/>
      <c r="L479" s="79"/>
      <c r="M479" s="79"/>
      <c r="N479" s="74"/>
      <c r="O479" s="81" t="s">
        <v>1417</v>
      </c>
      <c r="P479" s="83">
        <v>42418.184212962966</v>
      </c>
      <c r="Q479" s="81" t="s">
        <v>1461</v>
      </c>
      <c r="R479" s="81"/>
      <c r="S479" s="81"/>
      <c r="T479" s="81" t="s">
        <v>1853</v>
      </c>
      <c r="U479" s="83">
        <v>42418.184212962966</v>
      </c>
      <c r="V479" s="84" t="s">
        <v>2419</v>
      </c>
      <c r="W479" s="81"/>
      <c r="X479" s="81"/>
      <c r="Y479" s="87" t="s">
        <v>3749</v>
      </c>
      <c r="Z479" s="81"/>
    </row>
    <row r="480" spans="1:26" x14ac:dyDescent="0.25">
      <c r="A480" s="66" t="s">
        <v>590</v>
      </c>
      <c r="B480" s="66" t="s">
        <v>1318</v>
      </c>
      <c r="C480" s="67"/>
      <c r="D480" s="68"/>
      <c r="E480" s="69"/>
      <c r="F480" s="70"/>
      <c r="G480" s="67"/>
      <c r="H480" s="71"/>
      <c r="I480" s="72"/>
      <c r="J480" s="72"/>
      <c r="K480" s="36"/>
      <c r="L480" s="79"/>
      <c r="M480" s="79"/>
      <c r="N480" s="74"/>
      <c r="O480" s="81" t="s">
        <v>1417</v>
      </c>
      <c r="P480" s="83">
        <v>42419.647974537038</v>
      </c>
      <c r="Q480" s="81" t="s">
        <v>1598</v>
      </c>
      <c r="R480" s="81"/>
      <c r="S480" s="81"/>
      <c r="T480" s="81" t="s">
        <v>1831</v>
      </c>
      <c r="U480" s="83">
        <v>42419.647974537038</v>
      </c>
      <c r="V480" s="84" t="s">
        <v>2420</v>
      </c>
      <c r="W480" s="81"/>
      <c r="X480" s="81"/>
      <c r="Y480" s="87" t="s">
        <v>3750</v>
      </c>
      <c r="Z480" s="81"/>
    </row>
    <row r="481" spans="1:26" x14ac:dyDescent="0.25">
      <c r="A481" s="66" t="s">
        <v>591</v>
      </c>
      <c r="B481" s="66" t="s">
        <v>1318</v>
      </c>
      <c r="C481" s="67"/>
      <c r="D481" s="68"/>
      <c r="E481" s="69"/>
      <c r="F481" s="70"/>
      <c r="G481" s="67"/>
      <c r="H481" s="71"/>
      <c r="I481" s="72"/>
      <c r="J481" s="72"/>
      <c r="K481" s="36"/>
      <c r="L481" s="79"/>
      <c r="M481" s="79"/>
      <c r="N481" s="74"/>
      <c r="O481" s="81" t="s">
        <v>1417</v>
      </c>
      <c r="P481" s="83">
        <v>42419.648113425923</v>
      </c>
      <c r="Q481" s="81" t="s">
        <v>1598</v>
      </c>
      <c r="R481" s="81"/>
      <c r="S481" s="81"/>
      <c r="T481" s="81" t="s">
        <v>1831</v>
      </c>
      <c r="U481" s="83">
        <v>42419.648113425923</v>
      </c>
      <c r="V481" s="84" t="s">
        <v>2421</v>
      </c>
      <c r="W481" s="81"/>
      <c r="X481" s="81"/>
      <c r="Y481" s="87" t="s">
        <v>3751</v>
      </c>
      <c r="Z481" s="81"/>
    </row>
    <row r="482" spans="1:26" x14ac:dyDescent="0.25">
      <c r="A482" s="66" t="s">
        <v>592</v>
      </c>
      <c r="B482" s="66" t="s">
        <v>1318</v>
      </c>
      <c r="C482" s="67"/>
      <c r="D482" s="68"/>
      <c r="E482" s="69"/>
      <c r="F482" s="70"/>
      <c r="G482" s="67"/>
      <c r="H482" s="71"/>
      <c r="I482" s="72"/>
      <c r="J482" s="72"/>
      <c r="K482" s="36"/>
      <c r="L482" s="79"/>
      <c r="M482" s="79"/>
      <c r="N482" s="74"/>
      <c r="O482" s="81" t="s">
        <v>1417</v>
      </c>
      <c r="P482" s="83">
        <v>42419.648530092592</v>
      </c>
      <c r="Q482" s="81" t="s">
        <v>1598</v>
      </c>
      <c r="R482" s="81"/>
      <c r="S482" s="81"/>
      <c r="T482" s="81" t="s">
        <v>1831</v>
      </c>
      <c r="U482" s="83">
        <v>42419.648530092592</v>
      </c>
      <c r="V482" s="84" t="s">
        <v>2422</v>
      </c>
      <c r="W482" s="81"/>
      <c r="X482" s="81"/>
      <c r="Y482" s="87" t="s">
        <v>3752</v>
      </c>
      <c r="Z482" s="81"/>
    </row>
    <row r="483" spans="1:26" x14ac:dyDescent="0.25">
      <c r="A483" s="66" t="s">
        <v>593</v>
      </c>
      <c r="B483" s="66" t="s">
        <v>1318</v>
      </c>
      <c r="C483" s="67"/>
      <c r="D483" s="68"/>
      <c r="E483" s="69"/>
      <c r="F483" s="70"/>
      <c r="G483" s="67"/>
      <c r="H483" s="71"/>
      <c r="I483" s="72"/>
      <c r="J483" s="72"/>
      <c r="K483" s="36"/>
      <c r="L483" s="79"/>
      <c r="M483" s="79"/>
      <c r="N483" s="74"/>
      <c r="O483" s="81" t="s">
        <v>1417</v>
      </c>
      <c r="P483" s="83">
        <v>42419.648587962962</v>
      </c>
      <c r="Q483" s="81" t="s">
        <v>1598</v>
      </c>
      <c r="R483" s="81"/>
      <c r="S483" s="81"/>
      <c r="T483" s="81" t="s">
        <v>1831</v>
      </c>
      <c r="U483" s="83">
        <v>42419.648587962962</v>
      </c>
      <c r="V483" s="84" t="s">
        <v>2423</v>
      </c>
      <c r="W483" s="81"/>
      <c r="X483" s="81"/>
      <c r="Y483" s="87" t="s">
        <v>3753</v>
      </c>
      <c r="Z483" s="81"/>
    </row>
    <row r="484" spans="1:26" x14ac:dyDescent="0.25">
      <c r="A484" s="66" t="s">
        <v>594</v>
      </c>
      <c r="B484" s="66" t="s">
        <v>1318</v>
      </c>
      <c r="C484" s="67"/>
      <c r="D484" s="68"/>
      <c r="E484" s="69"/>
      <c r="F484" s="70"/>
      <c r="G484" s="67"/>
      <c r="H484" s="71"/>
      <c r="I484" s="72"/>
      <c r="J484" s="72"/>
      <c r="K484" s="36"/>
      <c r="L484" s="79"/>
      <c r="M484" s="79"/>
      <c r="N484" s="74"/>
      <c r="O484" s="81" t="s">
        <v>1417</v>
      </c>
      <c r="P484" s="83">
        <v>42419.648784722223</v>
      </c>
      <c r="Q484" s="81" t="s">
        <v>1598</v>
      </c>
      <c r="R484" s="81"/>
      <c r="S484" s="81"/>
      <c r="T484" s="81" t="s">
        <v>1831</v>
      </c>
      <c r="U484" s="83">
        <v>42419.648784722223</v>
      </c>
      <c r="V484" s="84" t="s">
        <v>2424</v>
      </c>
      <c r="W484" s="81"/>
      <c r="X484" s="81"/>
      <c r="Y484" s="87" t="s">
        <v>3754</v>
      </c>
      <c r="Z484" s="81"/>
    </row>
    <row r="485" spans="1:26" x14ac:dyDescent="0.25">
      <c r="A485" s="66" t="s">
        <v>595</v>
      </c>
      <c r="B485" s="66" t="s">
        <v>1318</v>
      </c>
      <c r="C485" s="67"/>
      <c r="D485" s="68"/>
      <c r="E485" s="69"/>
      <c r="F485" s="70"/>
      <c r="G485" s="67"/>
      <c r="H485" s="71"/>
      <c r="I485" s="72"/>
      <c r="J485" s="72"/>
      <c r="K485" s="36"/>
      <c r="L485" s="79"/>
      <c r="M485" s="79"/>
      <c r="N485" s="74"/>
      <c r="O485" s="81" t="s">
        <v>1417</v>
      </c>
      <c r="P485" s="83">
        <v>42419.649976851855</v>
      </c>
      <c r="Q485" s="81" t="s">
        <v>1598</v>
      </c>
      <c r="R485" s="81"/>
      <c r="S485" s="81"/>
      <c r="T485" s="81" t="s">
        <v>1831</v>
      </c>
      <c r="U485" s="83">
        <v>42419.649976851855</v>
      </c>
      <c r="V485" s="84" t="s">
        <v>2425</v>
      </c>
      <c r="W485" s="81"/>
      <c r="X485" s="81"/>
      <c r="Y485" s="87" t="s">
        <v>3755</v>
      </c>
      <c r="Z485" s="81"/>
    </row>
    <row r="486" spans="1:26" x14ac:dyDescent="0.25">
      <c r="A486" s="66" t="s">
        <v>596</v>
      </c>
      <c r="B486" s="66" t="s">
        <v>1318</v>
      </c>
      <c r="C486" s="67"/>
      <c r="D486" s="68"/>
      <c r="E486" s="69"/>
      <c r="F486" s="70"/>
      <c r="G486" s="67"/>
      <c r="H486" s="71"/>
      <c r="I486" s="72"/>
      <c r="J486" s="72"/>
      <c r="K486" s="36"/>
      <c r="L486" s="79"/>
      <c r="M486" s="79"/>
      <c r="N486" s="74"/>
      <c r="O486" s="81" t="s">
        <v>1417</v>
      </c>
      <c r="P486" s="83">
        <v>42419.650335648148</v>
      </c>
      <c r="Q486" s="81" t="s">
        <v>1598</v>
      </c>
      <c r="R486" s="81"/>
      <c r="S486" s="81"/>
      <c r="T486" s="81" t="s">
        <v>1831</v>
      </c>
      <c r="U486" s="83">
        <v>42419.650335648148</v>
      </c>
      <c r="V486" s="84" t="s">
        <v>2426</v>
      </c>
      <c r="W486" s="81"/>
      <c r="X486" s="81"/>
      <c r="Y486" s="87" t="s">
        <v>3756</v>
      </c>
      <c r="Z486" s="81"/>
    </row>
    <row r="487" spans="1:26" x14ac:dyDescent="0.25">
      <c r="A487" s="66" t="s">
        <v>597</v>
      </c>
      <c r="B487" s="66" t="s">
        <v>1318</v>
      </c>
      <c r="C487" s="67"/>
      <c r="D487" s="68"/>
      <c r="E487" s="69"/>
      <c r="F487" s="70"/>
      <c r="G487" s="67"/>
      <c r="H487" s="71"/>
      <c r="I487" s="72"/>
      <c r="J487" s="72"/>
      <c r="K487" s="36"/>
      <c r="L487" s="79"/>
      <c r="M487" s="79"/>
      <c r="N487" s="74"/>
      <c r="O487" s="81" t="s">
        <v>1417</v>
      </c>
      <c r="P487" s="83">
        <v>42419.650868055556</v>
      </c>
      <c r="Q487" s="81" t="s">
        <v>1598</v>
      </c>
      <c r="R487" s="81"/>
      <c r="S487" s="81"/>
      <c r="T487" s="81" t="s">
        <v>1831</v>
      </c>
      <c r="U487" s="83">
        <v>42419.650868055556</v>
      </c>
      <c r="V487" s="84" t="s">
        <v>2427</v>
      </c>
      <c r="W487" s="81"/>
      <c r="X487" s="81"/>
      <c r="Y487" s="87" t="s">
        <v>3757</v>
      </c>
      <c r="Z487" s="81"/>
    </row>
    <row r="488" spans="1:26" x14ac:dyDescent="0.25">
      <c r="A488" s="66" t="s">
        <v>598</v>
      </c>
      <c r="B488" s="66" t="s">
        <v>1318</v>
      </c>
      <c r="C488" s="67"/>
      <c r="D488" s="68"/>
      <c r="E488" s="69"/>
      <c r="F488" s="70"/>
      <c r="G488" s="67"/>
      <c r="H488" s="71"/>
      <c r="I488" s="72"/>
      <c r="J488" s="72"/>
      <c r="K488" s="36"/>
      <c r="L488" s="79"/>
      <c r="M488" s="79"/>
      <c r="N488" s="74"/>
      <c r="O488" s="81" t="s">
        <v>1417</v>
      </c>
      <c r="P488" s="83">
        <v>42419.650995370372</v>
      </c>
      <c r="Q488" s="81" t="s">
        <v>1598</v>
      </c>
      <c r="R488" s="81"/>
      <c r="S488" s="81"/>
      <c r="T488" s="81" t="s">
        <v>1831</v>
      </c>
      <c r="U488" s="83">
        <v>42419.650995370372</v>
      </c>
      <c r="V488" s="84" t="s">
        <v>2428</v>
      </c>
      <c r="W488" s="81"/>
      <c r="X488" s="81"/>
      <c r="Y488" s="87" t="s">
        <v>3758</v>
      </c>
      <c r="Z488" s="81"/>
    </row>
    <row r="489" spans="1:26" x14ac:dyDescent="0.25">
      <c r="A489" s="66" t="s">
        <v>599</v>
      </c>
      <c r="B489" s="66" t="s">
        <v>1318</v>
      </c>
      <c r="C489" s="67"/>
      <c r="D489" s="68"/>
      <c r="E489" s="69"/>
      <c r="F489" s="70"/>
      <c r="G489" s="67"/>
      <c r="H489" s="71"/>
      <c r="I489" s="72"/>
      <c r="J489" s="72"/>
      <c r="K489" s="36"/>
      <c r="L489" s="79"/>
      <c r="M489" s="79"/>
      <c r="N489" s="74"/>
      <c r="O489" s="81" t="s">
        <v>1417</v>
      </c>
      <c r="P489" s="83">
        <v>42419.651030092595</v>
      </c>
      <c r="Q489" s="81" t="s">
        <v>1598</v>
      </c>
      <c r="R489" s="81"/>
      <c r="S489" s="81"/>
      <c r="T489" s="81" t="s">
        <v>1831</v>
      </c>
      <c r="U489" s="83">
        <v>42419.651030092595</v>
      </c>
      <c r="V489" s="84" t="s">
        <v>2429</v>
      </c>
      <c r="W489" s="81"/>
      <c r="X489" s="81"/>
      <c r="Y489" s="87" t="s">
        <v>3759</v>
      </c>
      <c r="Z489" s="81"/>
    </row>
    <row r="490" spans="1:26" x14ac:dyDescent="0.25">
      <c r="A490" s="66" t="s">
        <v>600</v>
      </c>
      <c r="B490" s="66" t="s">
        <v>1318</v>
      </c>
      <c r="C490" s="67"/>
      <c r="D490" s="68"/>
      <c r="E490" s="69"/>
      <c r="F490" s="70"/>
      <c r="G490" s="67"/>
      <c r="H490" s="71"/>
      <c r="I490" s="72"/>
      <c r="J490" s="72"/>
      <c r="K490" s="36"/>
      <c r="L490" s="79"/>
      <c r="M490" s="79"/>
      <c r="N490" s="74"/>
      <c r="O490" s="81" t="s">
        <v>1417</v>
      </c>
      <c r="P490" s="83">
        <v>42419.651087962964</v>
      </c>
      <c r="Q490" s="81" t="s">
        <v>1598</v>
      </c>
      <c r="R490" s="81"/>
      <c r="S490" s="81"/>
      <c r="T490" s="81" t="s">
        <v>1831</v>
      </c>
      <c r="U490" s="83">
        <v>42419.651087962964</v>
      </c>
      <c r="V490" s="84" t="s">
        <v>2430</v>
      </c>
      <c r="W490" s="81"/>
      <c r="X490" s="81"/>
      <c r="Y490" s="87" t="s">
        <v>3760</v>
      </c>
      <c r="Z490" s="81"/>
    </row>
    <row r="491" spans="1:26" x14ac:dyDescent="0.25">
      <c r="A491" s="66" t="s">
        <v>601</v>
      </c>
      <c r="B491" s="66" t="s">
        <v>1318</v>
      </c>
      <c r="C491" s="67"/>
      <c r="D491" s="68"/>
      <c r="E491" s="69"/>
      <c r="F491" s="70"/>
      <c r="G491" s="67"/>
      <c r="H491" s="71"/>
      <c r="I491" s="72"/>
      <c r="J491" s="72"/>
      <c r="K491" s="36"/>
      <c r="L491" s="79"/>
      <c r="M491" s="79"/>
      <c r="N491" s="74"/>
      <c r="O491" s="81" t="s">
        <v>1417</v>
      </c>
      <c r="P491" s="83">
        <v>42419.651365740741</v>
      </c>
      <c r="Q491" s="81" t="s">
        <v>1598</v>
      </c>
      <c r="R491" s="81"/>
      <c r="S491" s="81"/>
      <c r="T491" s="81" t="s">
        <v>1831</v>
      </c>
      <c r="U491" s="83">
        <v>42419.651365740741</v>
      </c>
      <c r="V491" s="84" t="s">
        <v>2431</v>
      </c>
      <c r="W491" s="81"/>
      <c r="X491" s="81"/>
      <c r="Y491" s="87" t="s">
        <v>3761</v>
      </c>
      <c r="Z491" s="81"/>
    </row>
    <row r="492" spans="1:26" x14ac:dyDescent="0.25">
      <c r="A492" s="66" t="s">
        <v>602</v>
      </c>
      <c r="B492" s="66" t="s">
        <v>1318</v>
      </c>
      <c r="C492" s="67"/>
      <c r="D492" s="68"/>
      <c r="E492" s="69"/>
      <c r="F492" s="70"/>
      <c r="G492" s="67"/>
      <c r="H492" s="71"/>
      <c r="I492" s="72"/>
      <c r="J492" s="72"/>
      <c r="K492" s="36"/>
      <c r="L492" s="79"/>
      <c r="M492" s="79"/>
      <c r="N492" s="74"/>
      <c r="O492" s="81" t="s">
        <v>1417</v>
      </c>
      <c r="P492" s="83">
        <v>42419.651469907411</v>
      </c>
      <c r="Q492" s="81" t="s">
        <v>1598</v>
      </c>
      <c r="R492" s="81"/>
      <c r="S492" s="81"/>
      <c r="T492" s="81" t="s">
        <v>1831</v>
      </c>
      <c r="U492" s="83">
        <v>42419.651469907411</v>
      </c>
      <c r="V492" s="84" t="s">
        <v>2432</v>
      </c>
      <c r="W492" s="81"/>
      <c r="X492" s="81"/>
      <c r="Y492" s="87" t="s">
        <v>3762</v>
      </c>
      <c r="Z492" s="81"/>
    </row>
    <row r="493" spans="1:26" x14ac:dyDescent="0.25">
      <c r="A493" s="66" t="s">
        <v>603</v>
      </c>
      <c r="B493" s="66" t="s">
        <v>619</v>
      </c>
      <c r="C493" s="67"/>
      <c r="D493" s="68"/>
      <c r="E493" s="69"/>
      <c r="F493" s="70"/>
      <c r="G493" s="67"/>
      <c r="H493" s="71"/>
      <c r="I493" s="72"/>
      <c r="J493" s="72"/>
      <c r="K493" s="36"/>
      <c r="L493" s="79"/>
      <c r="M493" s="79"/>
      <c r="N493" s="74"/>
      <c r="O493" s="81" t="s">
        <v>1417</v>
      </c>
      <c r="P493" s="83">
        <v>42419.651643518519</v>
      </c>
      <c r="Q493" s="81" t="s">
        <v>1608</v>
      </c>
      <c r="R493" s="81"/>
      <c r="S493" s="81"/>
      <c r="T493" s="81" t="s">
        <v>1927</v>
      </c>
      <c r="U493" s="83">
        <v>42419.651643518519</v>
      </c>
      <c r="V493" s="84" t="s">
        <v>2433</v>
      </c>
      <c r="W493" s="81"/>
      <c r="X493" s="81"/>
      <c r="Y493" s="87" t="s">
        <v>3763</v>
      </c>
      <c r="Z493" s="81"/>
    </row>
    <row r="494" spans="1:26" x14ac:dyDescent="0.25">
      <c r="A494" s="66" t="s">
        <v>604</v>
      </c>
      <c r="B494" s="66" t="s">
        <v>649</v>
      </c>
      <c r="C494" s="67"/>
      <c r="D494" s="68"/>
      <c r="E494" s="69"/>
      <c r="F494" s="70"/>
      <c r="G494" s="67"/>
      <c r="H494" s="71"/>
      <c r="I494" s="72"/>
      <c r="J494" s="72"/>
      <c r="K494" s="36"/>
      <c r="L494" s="79"/>
      <c r="M494" s="79"/>
      <c r="N494" s="74"/>
      <c r="O494" s="81" t="s">
        <v>1417</v>
      </c>
      <c r="P494" s="83">
        <v>42419.652002314811</v>
      </c>
      <c r="Q494" s="81" t="s">
        <v>1609</v>
      </c>
      <c r="R494" s="81"/>
      <c r="S494" s="81"/>
      <c r="T494" s="81" t="s">
        <v>1831</v>
      </c>
      <c r="U494" s="83">
        <v>42419.652002314811</v>
      </c>
      <c r="V494" s="84" t="s">
        <v>2434</v>
      </c>
      <c r="W494" s="81"/>
      <c r="X494" s="81"/>
      <c r="Y494" s="87" t="s">
        <v>3764</v>
      </c>
      <c r="Z494" s="81"/>
    </row>
    <row r="495" spans="1:26" x14ac:dyDescent="0.25">
      <c r="A495" s="66" t="s">
        <v>605</v>
      </c>
      <c r="B495" s="66" t="s">
        <v>1318</v>
      </c>
      <c r="C495" s="67"/>
      <c r="D495" s="68"/>
      <c r="E495" s="69"/>
      <c r="F495" s="70"/>
      <c r="G495" s="67"/>
      <c r="H495" s="71"/>
      <c r="I495" s="72"/>
      <c r="J495" s="72"/>
      <c r="K495" s="36"/>
      <c r="L495" s="79"/>
      <c r="M495" s="79"/>
      <c r="N495" s="74"/>
      <c r="O495" s="81" t="s">
        <v>1417</v>
      </c>
      <c r="P495" s="83">
        <v>42419.652037037034</v>
      </c>
      <c r="Q495" s="81" t="s">
        <v>1598</v>
      </c>
      <c r="R495" s="81"/>
      <c r="S495" s="81"/>
      <c r="T495" s="81" t="s">
        <v>1831</v>
      </c>
      <c r="U495" s="83">
        <v>42419.652037037034</v>
      </c>
      <c r="V495" s="84" t="s">
        <v>2435</v>
      </c>
      <c r="W495" s="81"/>
      <c r="X495" s="81"/>
      <c r="Y495" s="87" t="s">
        <v>3765</v>
      </c>
      <c r="Z495" s="81"/>
    </row>
    <row r="496" spans="1:26" x14ac:dyDescent="0.25">
      <c r="A496" s="66" t="s">
        <v>606</v>
      </c>
      <c r="B496" s="66" t="s">
        <v>1318</v>
      </c>
      <c r="C496" s="67"/>
      <c r="D496" s="68"/>
      <c r="E496" s="69"/>
      <c r="F496" s="70"/>
      <c r="G496" s="67"/>
      <c r="H496" s="71"/>
      <c r="I496" s="72"/>
      <c r="J496" s="72"/>
      <c r="K496" s="36"/>
      <c r="L496" s="79"/>
      <c r="M496" s="79"/>
      <c r="N496" s="74"/>
      <c r="O496" s="81" t="s">
        <v>1417</v>
      </c>
      <c r="P496" s="83">
        <v>42419.652314814812</v>
      </c>
      <c r="Q496" s="81" t="s">
        <v>1598</v>
      </c>
      <c r="R496" s="81"/>
      <c r="S496" s="81"/>
      <c r="T496" s="81" t="s">
        <v>1831</v>
      </c>
      <c r="U496" s="83">
        <v>42419.652314814812</v>
      </c>
      <c r="V496" s="84" t="s">
        <v>2436</v>
      </c>
      <c r="W496" s="81"/>
      <c r="X496" s="81"/>
      <c r="Y496" s="87" t="s">
        <v>3766</v>
      </c>
      <c r="Z496" s="81"/>
    </row>
    <row r="497" spans="1:26" x14ac:dyDescent="0.25">
      <c r="A497" s="66" t="s">
        <v>607</v>
      </c>
      <c r="B497" s="66" t="s">
        <v>1318</v>
      </c>
      <c r="C497" s="67"/>
      <c r="D497" s="68"/>
      <c r="E497" s="69"/>
      <c r="F497" s="70"/>
      <c r="G497" s="67"/>
      <c r="H497" s="71"/>
      <c r="I497" s="72"/>
      <c r="J497" s="72"/>
      <c r="K497" s="36"/>
      <c r="L497" s="79"/>
      <c r="M497" s="79"/>
      <c r="N497" s="74"/>
      <c r="O497" s="81" t="s">
        <v>1417</v>
      </c>
      <c r="P497" s="83">
        <v>42419.652395833335</v>
      </c>
      <c r="Q497" s="81" t="s">
        <v>1598</v>
      </c>
      <c r="R497" s="81"/>
      <c r="S497" s="81"/>
      <c r="T497" s="81" t="s">
        <v>1831</v>
      </c>
      <c r="U497" s="83">
        <v>42419.652395833335</v>
      </c>
      <c r="V497" s="84" t="s">
        <v>2437</v>
      </c>
      <c r="W497" s="81"/>
      <c r="X497" s="81"/>
      <c r="Y497" s="87" t="s">
        <v>3767</v>
      </c>
      <c r="Z497" s="81"/>
    </row>
    <row r="498" spans="1:26" x14ac:dyDescent="0.25">
      <c r="A498" s="66" t="s">
        <v>608</v>
      </c>
      <c r="B498" s="66" t="s">
        <v>1318</v>
      </c>
      <c r="C498" s="67"/>
      <c r="D498" s="68"/>
      <c r="E498" s="69"/>
      <c r="F498" s="70"/>
      <c r="G498" s="67"/>
      <c r="H498" s="71"/>
      <c r="I498" s="72"/>
      <c r="J498" s="72"/>
      <c r="K498" s="36"/>
      <c r="L498" s="79"/>
      <c r="M498" s="79"/>
      <c r="N498" s="74"/>
      <c r="O498" s="81" t="s">
        <v>1417</v>
      </c>
      <c r="P498" s="83">
        <v>42419.652592592596</v>
      </c>
      <c r="Q498" s="81" t="s">
        <v>1598</v>
      </c>
      <c r="R498" s="81"/>
      <c r="S498" s="81"/>
      <c r="T498" s="81" t="s">
        <v>1831</v>
      </c>
      <c r="U498" s="83">
        <v>42419.652592592596</v>
      </c>
      <c r="V498" s="84" t="s">
        <v>2438</v>
      </c>
      <c r="W498" s="81"/>
      <c r="X498" s="81"/>
      <c r="Y498" s="87" t="s">
        <v>3768</v>
      </c>
      <c r="Z498" s="81"/>
    </row>
    <row r="499" spans="1:26" x14ac:dyDescent="0.25">
      <c r="A499" s="66" t="s">
        <v>609</v>
      </c>
      <c r="B499" s="66" t="s">
        <v>1318</v>
      </c>
      <c r="C499" s="67"/>
      <c r="D499" s="68"/>
      <c r="E499" s="69"/>
      <c r="F499" s="70"/>
      <c r="G499" s="67"/>
      <c r="H499" s="71"/>
      <c r="I499" s="72"/>
      <c r="J499" s="72"/>
      <c r="K499" s="36"/>
      <c r="L499" s="79"/>
      <c r="M499" s="79"/>
      <c r="N499" s="74"/>
      <c r="O499" s="81" t="s">
        <v>1417</v>
      </c>
      <c r="P499" s="83">
        <v>42419.653321759259</v>
      </c>
      <c r="Q499" s="81" t="s">
        <v>1598</v>
      </c>
      <c r="R499" s="81"/>
      <c r="S499" s="81"/>
      <c r="T499" s="81" t="s">
        <v>1831</v>
      </c>
      <c r="U499" s="83">
        <v>42419.653321759259</v>
      </c>
      <c r="V499" s="84" t="s">
        <v>2439</v>
      </c>
      <c r="W499" s="81"/>
      <c r="X499" s="81"/>
      <c r="Y499" s="87" t="s">
        <v>3769</v>
      </c>
      <c r="Z499" s="81"/>
    </row>
    <row r="500" spans="1:26" x14ac:dyDescent="0.25">
      <c r="A500" s="66" t="s">
        <v>610</v>
      </c>
      <c r="B500" s="66" t="s">
        <v>1318</v>
      </c>
      <c r="C500" s="67"/>
      <c r="D500" s="68"/>
      <c r="E500" s="69"/>
      <c r="F500" s="70"/>
      <c r="G500" s="67"/>
      <c r="H500" s="71"/>
      <c r="I500" s="72"/>
      <c r="J500" s="72"/>
      <c r="K500" s="36"/>
      <c r="L500" s="79"/>
      <c r="M500" s="79"/>
      <c r="N500" s="74"/>
      <c r="O500" s="81" t="s">
        <v>1417</v>
      </c>
      <c r="P500" s="83">
        <v>42419.653726851851</v>
      </c>
      <c r="Q500" s="81" t="s">
        <v>1598</v>
      </c>
      <c r="R500" s="81"/>
      <c r="S500" s="81"/>
      <c r="T500" s="81" t="s">
        <v>1831</v>
      </c>
      <c r="U500" s="83">
        <v>42419.653726851851</v>
      </c>
      <c r="V500" s="84" t="s">
        <v>2440</v>
      </c>
      <c r="W500" s="81"/>
      <c r="X500" s="81"/>
      <c r="Y500" s="87" t="s">
        <v>3770</v>
      </c>
      <c r="Z500" s="81"/>
    </row>
    <row r="501" spans="1:26" x14ac:dyDescent="0.25">
      <c r="A501" s="66" t="s">
        <v>611</v>
      </c>
      <c r="B501" s="66" t="s">
        <v>1318</v>
      </c>
      <c r="C501" s="67"/>
      <c r="D501" s="68"/>
      <c r="E501" s="69"/>
      <c r="F501" s="70"/>
      <c r="G501" s="67"/>
      <c r="H501" s="71"/>
      <c r="I501" s="72"/>
      <c r="J501" s="72"/>
      <c r="K501" s="36"/>
      <c r="L501" s="79"/>
      <c r="M501" s="79"/>
      <c r="N501" s="74"/>
      <c r="O501" s="81" t="s">
        <v>1417</v>
      </c>
      <c r="P501" s="83">
        <v>42419.653923611113</v>
      </c>
      <c r="Q501" s="81" t="s">
        <v>1598</v>
      </c>
      <c r="R501" s="81"/>
      <c r="S501" s="81"/>
      <c r="T501" s="81" t="s">
        <v>1831</v>
      </c>
      <c r="U501" s="83">
        <v>42419.653923611113</v>
      </c>
      <c r="V501" s="84" t="s">
        <v>2441</v>
      </c>
      <c r="W501" s="81"/>
      <c r="X501" s="81"/>
      <c r="Y501" s="87" t="s">
        <v>3771</v>
      </c>
      <c r="Z501" s="81"/>
    </row>
    <row r="502" spans="1:26" x14ac:dyDescent="0.25">
      <c r="A502" s="66" t="s">
        <v>612</v>
      </c>
      <c r="B502" s="66" t="s">
        <v>1318</v>
      </c>
      <c r="C502" s="67"/>
      <c r="D502" s="68"/>
      <c r="E502" s="69"/>
      <c r="F502" s="70"/>
      <c r="G502" s="67"/>
      <c r="H502" s="71"/>
      <c r="I502" s="72"/>
      <c r="J502" s="72"/>
      <c r="K502" s="36"/>
      <c r="L502" s="79"/>
      <c r="M502" s="79"/>
      <c r="N502" s="74"/>
      <c r="O502" s="81" t="s">
        <v>1417</v>
      </c>
      <c r="P502" s="83">
        <v>42419.654386574075</v>
      </c>
      <c r="Q502" s="81" t="s">
        <v>1598</v>
      </c>
      <c r="R502" s="81"/>
      <c r="S502" s="81"/>
      <c r="T502" s="81" t="s">
        <v>1831</v>
      </c>
      <c r="U502" s="83">
        <v>42419.654386574075</v>
      </c>
      <c r="V502" s="84" t="s">
        <v>2442</v>
      </c>
      <c r="W502" s="81"/>
      <c r="X502" s="81"/>
      <c r="Y502" s="87" t="s">
        <v>3772</v>
      </c>
      <c r="Z502" s="81"/>
    </row>
    <row r="503" spans="1:26" x14ac:dyDescent="0.25">
      <c r="A503" s="66" t="s">
        <v>613</v>
      </c>
      <c r="B503" s="66" t="s">
        <v>1318</v>
      </c>
      <c r="C503" s="67"/>
      <c r="D503" s="68"/>
      <c r="E503" s="69"/>
      <c r="F503" s="70"/>
      <c r="G503" s="67"/>
      <c r="H503" s="71"/>
      <c r="I503" s="72"/>
      <c r="J503" s="72"/>
      <c r="K503" s="36"/>
      <c r="L503" s="79"/>
      <c r="M503" s="79"/>
      <c r="N503" s="74"/>
      <c r="O503" s="81" t="s">
        <v>1417</v>
      </c>
      <c r="P503" s="83">
        <v>42419.654398148145</v>
      </c>
      <c r="Q503" s="81" t="s">
        <v>1598</v>
      </c>
      <c r="R503" s="81"/>
      <c r="S503" s="81"/>
      <c r="T503" s="81" t="s">
        <v>1831</v>
      </c>
      <c r="U503" s="83">
        <v>42419.654398148145</v>
      </c>
      <c r="V503" s="84" t="s">
        <v>2443</v>
      </c>
      <c r="W503" s="81"/>
      <c r="X503" s="81"/>
      <c r="Y503" s="87" t="s">
        <v>3773</v>
      </c>
      <c r="Z503" s="81"/>
    </row>
    <row r="504" spans="1:26" x14ac:dyDescent="0.25">
      <c r="A504" s="66" t="s">
        <v>614</v>
      </c>
      <c r="B504" s="66" t="s">
        <v>1318</v>
      </c>
      <c r="C504" s="67"/>
      <c r="D504" s="68"/>
      <c r="E504" s="69"/>
      <c r="F504" s="70"/>
      <c r="G504" s="67"/>
      <c r="H504" s="71"/>
      <c r="I504" s="72"/>
      <c r="J504" s="72"/>
      <c r="K504" s="36"/>
      <c r="L504" s="79"/>
      <c r="M504" s="79"/>
      <c r="N504" s="74"/>
      <c r="O504" s="81" t="s">
        <v>1417</v>
      </c>
      <c r="P504" s="83">
        <v>42419.654780092591</v>
      </c>
      <c r="Q504" s="81" t="s">
        <v>1598</v>
      </c>
      <c r="R504" s="81"/>
      <c r="S504" s="81"/>
      <c r="T504" s="81" t="s">
        <v>1831</v>
      </c>
      <c r="U504" s="83">
        <v>42419.654780092591</v>
      </c>
      <c r="V504" s="84" t="s">
        <v>2444</v>
      </c>
      <c r="W504" s="81"/>
      <c r="X504" s="81"/>
      <c r="Y504" s="87" t="s">
        <v>3774</v>
      </c>
      <c r="Z504" s="81"/>
    </row>
    <row r="505" spans="1:26" x14ac:dyDescent="0.25">
      <c r="A505" s="66" t="s">
        <v>615</v>
      </c>
      <c r="B505" s="66" t="s">
        <v>1318</v>
      </c>
      <c r="C505" s="67"/>
      <c r="D505" s="68"/>
      <c r="E505" s="69"/>
      <c r="F505" s="70"/>
      <c r="G505" s="67"/>
      <c r="H505" s="71"/>
      <c r="I505" s="72"/>
      <c r="J505" s="72"/>
      <c r="K505" s="36"/>
      <c r="L505" s="79"/>
      <c r="M505" s="79"/>
      <c r="N505" s="74"/>
      <c r="O505" s="81" t="s">
        <v>1417</v>
      </c>
      <c r="P505" s="83">
        <v>42419.655300925922</v>
      </c>
      <c r="Q505" s="81" t="s">
        <v>1598</v>
      </c>
      <c r="R505" s="81"/>
      <c r="S505" s="81"/>
      <c r="T505" s="81" t="s">
        <v>1831</v>
      </c>
      <c r="U505" s="83">
        <v>42419.655300925922</v>
      </c>
      <c r="V505" s="84" t="s">
        <v>2445</v>
      </c>
      <c r="W505" s="81"/>
      <c r="X505" s="81"/>
      <c r="Y505" s="87" t="s">
        <v>3775</v>
      </c>
      <c r="Z505" s="81"/>
    </row>
    <row r="506" spans="1:26" x14ac:dyDescent="0.25">
      <c r="A506" s="66" t="s">
        <v>616</v>
      </c>
      <c r="B506" s="66" t="s">
        <v>1318</v>
      </c>
      <c r="C506" s="67"/>
      <c r="D506" s="68"/>
      <c r="E506" s="69"/>
      <c r="F506" s="70"/>
      <c r="G506" s="67"/>
      <c r="H506" s="71"/>
      <c r="I506" s="72"/>
      <c r="J506" s="72"/>
      <c r="K506" s="36"/>
      <c r="L506" s="79"/>
      <c r="M506" s="79"/>
      <c r="N506" s="74"/>
      <c r="O506" s="81" t="s">
        <v>1417</v>
      </c>
      <c r="P506" s="83">
        <v>42419.655335648145</v>
      </c>
      <c r="Q506" s="81" t="s">
        <v>1598</v>
      </c>
      <c r="R506" s="81"/>
      <c r="S506" s="81"/>
      <c r="T506" s="81" t="s">
        <v>1831</v>
      </c>
      <c r="U506" s="83">
        <v>42419.655335648145</v>
      </c>
      <c r="V506" s="84" t="s">
        <v>2446</v>
      </c>
      <c r="W506" s="81"/>
      <c r="X506" s="81"/>
      <c r="Y506" s="87" t="s">
        <v>3776</v>
      </c>
      <c r="Z506" s="81"/>
    </row>
    <row r="507" spans="1:26" x14ac:dyDescent="0.25">
      <c r="A507" s="66" t="s">
        <v>617</v>
      </c>
      <c r="B507" s="66" t="s">
        <v>1318</v>
      </c>
      <c r="C507" s="67"/>
      <c r="D507" s="68"/>
      <c r="E507" s="69"/>
      <c r="F507" s="70"/>
      <c r="G507" s="67"/>
      <c r="H507" s="71"/>
      <c r="I507" s="72"/>
      <c r="J507" s="72"/>
      <c r="K507" s="36"/>
      <c r="L507" s="79"/>
      <c r="M507" s="79"/>
      <c r="N507" s="74"/>
      <c r="O507" s="81" t="s">
        <v>1417</v>
      </c>
      <c r="P507" s="83">
        <v>42419.655347222222</v>
      </c>
      <c r="Q507" s="81" t="s">
        <v>1598</v>
      </c>
      <c r="R507" s="81"/>
      <c r="S507" s="81"/>
      <c r="T507" s="81" t="s">
        <v>1831</v>
      </c>
      <c r="U507" s="83">
        <v>42419.655347222222</v>
      </c>
      <c r="V507" s="84" t="s">
        <v>2447</v>
      </c>
      <c r="W507" s="81"/>
      <c r="X507" s="81"/>
      <c r="Y507" s="87" t="s">
        <v>3777</v>
      </c>
      <c r="Z507" s="81"/>
    </row>
    <row r="508" spans="1:26" x14ac:dyDescent="0.25">
      <c r="A508" s="66" t="s">
        <v>618</v>
      </c>
      <c r="B508" s="66" t="s">
        <v>1318</v>
      </c>
      <c r="C508" s="67"/>
      <c r="D508" s="68"/>
      <c r="E508" s="69"/>
      <c r="F508" s="70"/>
      <c r="G508" s="67"/>
      <c r="H508" s="71"/>
      <c r="I508" s="72"/>
      <c r="J508" s="72"/>
      <c r="K508" s="36"/>
      <c r="L508" s="79"/>
      <c r="M508" s="79"/>
      <c r="N508" s="74"/>
      <c r="O508" s="81" t="s">
        <v>1417</v>
      </c>
      <c r="P508" s="83">
        <v>42419.655451388891</v>
      </c>
      <c r="Q508" s="81" t="s">
        <v>1598</v>
      </c>
      <c r="R508" s="81"/>
      <c r="S508" s="81"/>
      <c r="T508" s="81" t="s">
        <v>1831</v>
      </c>
      <c r="U508" s="83">
        <v>42419.655451388891</v>
      </c>
      <c r="V508" s="84" t="s">
        <v>2448</v>
      </c>
      <c r="W508" s="81"/>
      <c r="X508" s="81"/>
      <c r="Y508" s="87" t="s">
        <v>3778</v>
      </c>
      <c r="Z508" s="81"/>
    </row>
    <row r="509" spans="1:26" x14ac:dyDescent="0.25">
      <c r="A509" s="66" t="s">
        <v>619</v>
      </c>
      <c r="B509" s="66" t="s">
        <v>619</v>
      </c>
      <c r="C509" s="67"/>
      <c r="D509" s="68"/>
      <c r="E509" s="69"/>
      <c r="F509" s="70"/>
      <c r="G509" s="67"/>
      <c r="H509" s="71"/>
      <c r="I509" s="72"/>
      <c r="J509" s="72"/>
      <c r="K509" s="36"/>
      <c r="L509" s="79"/>
      <c r="M509" s="79"/>
      <c r="N509" s="74"/>
      <c r="O509" s="81" t="s">
        <v>179</v>
      </c>
      <c r="P509" s="83">
        <v>42419.645324074074</v>
      </c>
      <c r="Q509" s="81" t="s">
        <v>1610</v>
      </c>
      <c r="R509" s="81"/>
      <c r="S509" s="81"/>
      <c r="T509" s="81" t="s">
        <v>1927</v>
      </c>
      <c r="U509" s="83">
        <v>42419.645324074074</v>
      </c>
      <c r="V509" s="84" t="s">
        <v>2449</v>
      </c>
      <c r="W509" s="81"/>
      <c r="X509" s="81"/>
      <c r="Y509" s="87" t="s">
        <v>3779</v>
      </c>
      <c r="Z509" s="81"/>
    </row>
    <row r="510" spans="1:26" x14ac:dyDescent="0.25">
      <c r="A510" s="66" t="s">
        <v>620</v>
      </c>
      <c r="B510" s="66" t="s">
        <v>619</v>
      </c>
      <c r="C510" s="67"/>
      <c r="D510" s="68"/>
      <c r="E510" s="69"/>
      <c r="F510" s="70"/>
      <c r="G510" s="67"/>
      <c r="H510" s="71"/>
      <c r="I510" s="72"/>
      <c r="J510" s="72"/>
      <c r="K510" s="36"/>
      <c r="L510" s="79"/>
      <c r="M510" s="79"/>
      <c r="N510" s="74"/>
      <c r="O510" s="81" t="s">
        <v>1417</v>
      </c>
      <c r="P510" s="83">
        <v>42419.655543981484</v>
      </c>
      <c r="Q510" s="81" t="s">
        <v>1608</v>
      </c>
      <c r="R510" s="81"/>
      <c r="S510" s="81"/>
      <c r="T510" s="81" t="s">
        <v>1927</v>
      </c>
      <c r="U510" s="83">
        <v>42419.655543981484</v>
      </c>
      <c r="V510" s="84" t="s">
        <v>2450</v>
      </c>
      <c r="W510" s="81"/>
      <c r="X510" s="81"/>
      <c r="Y510" s="87" t="s">
        <v>3780</v>
      </c>
      <c r="Z510" s="81"/>
    </row>
    <row r="511" spans="1:26" x14ac:dyDescent="0.25">
      <c r="A511" s="66" t="s">
        <v>621</v>
      </c>
      <c r="B511" s="66" t="s">
        <v>1318</v>
      </c>
      <c r="C511" s="67"/>
      <c r="D511" s="68"/>
      <c r="E511" s="69"/>
      <c r="F511" s="70"/>
      <c r="G511" s="67"/>
      <c r="H511" s="71"/>
      <c r="I511" s="72"/>
      <c r="J511" s="72"/>
      <c r="K511" s="36"/>
      <c r="L511" s="79"/>
      <c r="M511" s="79"/>
      <c r="N511" s="74"/>
      <c r="O511" s="81" t="s">
        <v>1417</v>
      </c>
      <c r="P511" s="83">
        <v>42419.656354166669</v>
      </c>
      <c r="Q511" s="81" t="s">
        <v>1598</v>
      </c>
      <c r="R511" s="81"/>
      <c r="S511" s="81"/>
      <c r="T511" s="81" t="s">
        <v>1831</v>
      </c>
      <c r="U511" s="83">
        <v>42419.656354166669</v>
      </c>
      <c r="V511" s="84" t="s">
        <v>2451</v>
      </c>
      <c r="W511" s="81"/>
      <c r="X511" s="81"/>
      <c r="Y511" s="87" t="s">
        <v>3781</v>
      </c>
      <c r="Z511" s="81"/>
    </row>
    <row r="512" spans="1:26" x14ac:dyDescent="0.25">
      <c r="A512" s="66" t="s">
        <v>622</v>
      </c>
      <c r="B512" s="66" t="s">
        <v>1318</v>
      </c>
      <c r="C512" s="67"/>
      <c r="D512" s="68"/>
      <c r="E512" s="69"/>
      <c r="F512" s="70"/>
      <c r="G512" s="67"/>
      <c r="H512" s="71"/>
      <c r="I512" s="72"/>
      <c r="J512" s="72"/>
      <c r="K512" s="36"/>
      <c r="L512" s="79"/>
      <c r="M512" s="79"/>
      <c r="N512" s="74"/>
      <c r="O512" s="81" t="s">
        <v>1417</v>
      </c>
      <c r="P512" s="83">
        <v>42419.656435185185</v>
      </c>
      <c r="Q512" s="81" t="s">
        <v>1598</v>
      </c>
      <c r="R512" s="81"/>
      <c r="S512" s="81"/>
      <c r="T512" s="81" t="s">
        <v>1831</v>
      </c>
      <c r="U512" s="83">
        <v>42419.656435185185</v>
      </c>
      <c r="V512" s="84" t="s">
        <v>2452</v>
      </c>
      <c r="W512" s="81"/>
      <c r="X512" s="81"/>
      <c r="Y512" s="87" t="s">
        <v>3782</v>
      </c>
      <c r="Z512" s="81"/>
    </row>
    <row r="513" spans="1:26" x14ac:dyDescent="0.25">
      <c r="A513" s="66" t="s">
        <v>623</v>
      </c>
      <c r="B513" s="66" t="s">
        <v>1318</v>
      </c>
      <c r="C513" s="67"/>
      <c r="D513" s="68"/>
      <c r="E513" s="69"/>
      <c r="F513" s="70"/>
      <c r="G513" s="67"/>
      <c r="H513" s="71"/>
      <c r="I513" s="72"/>
      <c r="J513" s="72"/>
      <c r="K513" s="36"/>
      <c r="L513" s="79"/>
      <c r="M513" s="79"/>
      <c r="N513" s="74"/>
      <c r="O513" s="81" t="s">
        <v>1418</v>
      </c>
      <c r="P513" s="83">
        <v>42419.657766203702</v>
      </c>
      <c r="Q513" s="81" t="s">
        <v>1611</v>
      </c>
      <c r="R513" s="81"/>
      <c r="S513" s="81"/>
      <c r="T513" s="81" t="s">
        <v>1928</v>
      </c>
      <c r="U513" s="83">
        <v>42419.657766203702</v>
      </c>
      <c r="V513" s="84" t="s">
        <v>2453</v>
      </c>
      <c r="W513" s="81"/>
      <c r="X513" s="81"/>
      <c r="Y513" s="87" t="s">
        <v>3783</v>
      </c>
      <c r="Z513" s="87" t="s">
        <v>4585</v>
      </c>
    </row>
    <row r="514" spans="1:26" x14ac:dyDescent="0.25">
      <c r="A514" s="66" t="s">
        <v>624</v>
      </c>
      <c r="B514" s="66" t="s">
        <v>1318</v>
      </c>
      <c r="C514" s="67"/>
      <c r="D514" s="68"/>
      <c r="E514" s="69"/>
      <c r="F514" s="70"/>
      <c r="G514" s="67"/>
      <c r="H514" s="71"/>
      <c r="I514" s="72"/>
      <c r="J514" s="72"/>
      <c r="K514" s="36"/>
      <c r="L514" s="79"/>
      <c r="M514" s="79"/>
      <c r="N514" s="74"/>
      <c r="O514" s="81" t="s">
        <v>1417</v>
      </c>
      <c r="P514" s="83">
        <v>42419.657881944448</v>
      </c>
      <c r="Q514" s="81" t="s">
        <v>1598</v>
      </c>
      <c r="R514" s="81"/>
      <c r="S514" s="81"/>
      <c r="T514" s="81" t="s">
        <v>1831</v>
      </c>
      <c r="U514" s="83">
        <v>42419.657881944448</v>
      </c>
      <c r="V514" s="84" t="s">
        <v>2454</v>
      </c>
      <c r="W514" s="81"/>
      <c r="X514" s="81"/>
      <c r="Y514" s="87" t="s">
        <v>3784</v>
      </c>
      <c r="Z514" s="81"/>
    </row>
    <row r="515" spans="1:26" x14ac:dyDescent="0.25">
      <c r="A515" s="66" t="s">
        <v>625</v>
      </c>
      <c r="B515" s="66" t="s">
        <v>1318</v>
      </c>
      <c r="C515" s="67"/>
      <c r="D515" s="68"/>
      <c r="E515" s="69"/>
      <c r="F515" s="70"/>
      <c r="G515" s="67"/>
      <c r="H515" s="71"/>
      <c r="I515" s="72"/>
      <c r="J515" s="72"/>
      <c r="K515" s="36"/>
      <c r="L515" s="79"/>
      <c r="M515" s="79"/>
      <c r="N515" s="74"/>
      <c r="O515" s="81" t="s">
        <v>1417</v>
      </c>
      <c r="P515" s="83">
        <v>42419.658726851849</v>
      </c>
      <c r="Q515" s="81" t="s">
        <v>1598</v>
      </c>
      <c r="R515" s="81"/>
      <c r="S515" s="81"/>
      <c r="T515" s="81" t="s">
        <v>1831</v>
      </c>
      <c r="U515" s="83">
        <v>42419.658726851849</v>
      </c>
      <c r="V515" s="84" t="s">
        <v>2455</v>
      </c>
      <c r="W515" s="81"/>
      <c r="X515" s="81"/>
      <c r="Y515" s="87" t="s">
        <v>3785</v>
      </c>
      <c r="Z515" s="81"/>
    </row>
    <row r="516" spans="1:26" x14ac:dyDescent="0.25">
      <c r="A516" s="66" t="s">
        <v>626</v>
      </c>
      <c r="B516" s="66" t="s">
        <v>1318</v>
      </c>
      <c r="C516" s="67"/>
      <c r="D516" s="68"/>
      <c r="E516" s="69"/>
      <c r="F516" s="70"/>
      <c r="G516" s="67"/>
      <c r="H516" s="71"/>
      <c r="I516" s="72"/>
      <c r="J516" s="72"/>
      <c r="K516" s="36"/>
      <c r="L516" s="79"/>
      <c r="M516" s="79"/>
      <c r="N516" s="74"/>
      <c r="O516" s="81" t="s">
        <v>1417</v>
      </c>
      <c r="P516" s="83">
        <v>42419.658796296295</v>
      </c>
      <c r="Q516" s="81" t="s">
        <v>1598</v>
      </c>
      <c r="R516" s="81"/>
      <c r="S516" s="81"/>
      <c r="T516" s="81" t="s">
        <v>1831</v>
      </c>
      <c r="U516" s="83">
        <v>42419.658796296295</v>
      </c>
      <c r="V516" s="84" t="s">
        <v>2456</v>
      </c>
      <c r="W516" s="81"/>
      <c r="X516" s="81"/>
      <c r="Y516" s="87" t="s">
        <v>3786</v>
      </c>
      <c r="Z516" s="81"/>
    </row>
    <row r="517" spans="1:26" x14ac:dyDescent="0.25">
      <c r="A517" s="66" t="s">
        <v>627</v>
      </c>
      <c r="B517" s="66" t="s">
        <v>1318</v>
      </c>
      <c r="C517" s="67"/>
      <c r="D517" s="68"/>
      <c r="E517" s="69"/>
      <c r="F517" s="70"/>
      <c r="G517" s="67"/>
      <c r="H517" s="71"/>
      <c r="I517" s="72"/>
      <c r="J517" s="72"/>
      <c r="K517" s="36"/>
      <c r="L517" s="79"/>
      <c r="M517" s="79"/>
      <c r="N517" s="74"/>
      <c r="O517" s="81" t="s">
        <v>1417</v>
      </c>
      <c r="P517" s="83">
        <v>42419.659247685187</v>
      </c>
      <c r="Q517" s="81" t="s">
        <v>1598</v>
      </c>
      <c r="R517" s="81"/>
      <c r="S517" s="81"/>
      <c r="T517" s="81" t="s">
        <v>1831</v>
      </c>
      <c r="U517" s="83">
        <v>42419.659247685187</v>
      </c>
      <c r="V517" s="84" t="s">
        <v>2457</v>
      </c>
      <c r="W517" s="81"/>
      <c r="X517" s="81"/>
      <c r="Y517" s="87" t="s">
        <v>3787</v>
      </c>
      <c r="Z517" s="81"/>
    </row>
    <row r="518" spans="1:26" x14ac:dyDescent="0.25">
      <c r="A518" s="66" t="s">
        <v>628</v>
      </c>
      <c r="B518" s="66" t="s">
        <v>1318</v>
      </c>
      <c r="C518" s="67"/>
      <c r="D518" s="68"/>
      <c r="E518" s="69"/>
      <c r="F518" s="70"/>
      <c r="G518" s="67"/>
      <c r="H518" s="71"/>
      <c r="I518" s="72"/>
      <c r="J518" s="72"/>
      <c r="K518" s="36"/>
      <c r="L518" s="79"/>
      <c r="M518" s="79"/>
      <c r="N518" s="74"/>
      <c r="O518" s="81" t="s">
        <v>1417</v>
      </c>
      <c r="P518" s="83">
        <v>42419.659363425926</v>
      </c>
      <c r="Q518" s="81" t="s">
        <v>1598</v>
      </c>
      <c r="R518" s="81"/>
      <c r="S518" s="81"/>
      <c r="T518" s="81" t="s">
        <v>1831</v>
      </c>
      <c r="U518" s="83">
        <v>42419.659363425926</v>
      </c>
      <c r="V518" s="84" t="s">
        <v>2458</v>
      </c>
      <c r="W518" s="81"/>
      <c r="X518" s="81"/>
      <c r="Y518" s="87" t="s">
        <v>3788</v>
      </c>
      <c r="Z518" s="81"/>
    </row>
    <row r="519" spans="1:26" x14ac:dyDescent="0.25">
      <c r="A519" s="66" t="s">
        <v>629</v>
      </c>
      <c r="B519" s="66" t="s">
        <v>1318</v>
      </c>
      <c r="C519" s="67"/>
      <c r="D519" s="68"/>
      <c r="E519" s="69"/>
      <c r="F519" s="70"/>
      <c r="G519" s="67"/>
      <c r="H519" s="71"/>
      <c r="I519" s="72"/>
      <c r="J519" s="72"/>
      <c r="K519" s="36"/>
      <c r="L519" s="79"/>
      <c r="M519" s="79"/>
      <c r="N519" s="74"/>
      <c r="O519" s="81" t="s">
        <v>1417</v>
      </c>
      <c r="P519" s="83">
        <v>42419.659525462965</v>
      </c>
      <c r="Q519" s="81" t="s">
        <v>1598</v>
      </c>
      <c r="R519" s="81"/>
      <c r="S519" s="81"/>
      <c r="T519" s="81" t="s">
        <v>1831</v>
      </c>
      <c r="U519" s="83">
        <v>42419.659525462965</v>
      </c>
      <c r="V519" s="84" t="s">
        <v>2459</v>
      </c>
      <c r="W519" s="81"/>
      <c r="X519" s="81"/>
      <c r="Y519" s="87" t="s">
        <v>3789</v>
      </c>
      <c r="Z519" s="81"/>
    </row>
    <row r="520" spans="1:26" x14ac:dyDescent="0.25">
      <c r="A520" s="66" t="s">
        <v>630</v>
      </c>
      <c r="B520" s="66" t="s">
        <v>1318</v>
      </c>
      <c r="C520" s="67"/>
      <c r="D520" s="68"/>
      <c r="E520" s="69"/>
      <c r="F520" s="70"/>
      <c r="G520" s="67"/>
      <c r="H520" s="71"/>
      <c r="I520" s="72"/>
      <c r="J520" s="72"/>
      <c r="K520" s="36"/>
      <c r="L520" s="79"/>
      <c r="M520" s="79"/>
      <c r="N520" s="74"/>
      <c r="O520" s="81" t="s">
        <v>1417</v>
      </c>
      <c r="P520" s="83">
        <v>42419.660532407404</v>
      </c>
      <c r="Q520" s="81" t="s">
        <v>1598</v>
      </c>
      <c r="R520" s="81"/>
      <c r="S520" s="81"/>
      <c r="T520" s="81" t="s">
        <v>1831</v>
      </c>
      <c r="U520" s="83">
        <v>42419.660532407404</v>
      </c>
      <c r="V520" s="84" t="s">
        <v>2460</v>
      </c>
      <c r="W520" s="81"/>
      <c r="X520" s="81"/>
      <c r="Y520" s="87" t="s">
        <v>3790</v>
      </c>
      <c r="Z520" s="81"/>
    </row>
    <row r="521" spans="1:26" x14ac:dyDescent="0.25">
      <c r="A521" s="66" t="s">
        <v>631</v>
      </c>
      <c r="B521" s="66" t="s">
        <v>1318</v>
      </c>
      <c r="C521" s="67"/>
      <c r="D521" s="68"/>
      <c r="E521" s="69"/>
      <c r="F521" s="70"/>
      <c r="G521" s="67"/>
      <c r="H521" s="71"/>
      <c r="I521" s="72"/>
      <c r="J521" s="72"/>
      <c r="K521" s="36"/>
      <c r="L521" s="79"/>
      <c r="M521" s="79"/>
      <c r="N521" s="74"/>
      <c r="O521" s="81" t="s">
        <v>1417</v>
      </c>
      <c r="P521" s="83">
        <v>42419.660775462966</v>
      </c>
      <c r="Q521" s="81" t="s">
        <v>1598</v>
      </c>
      <c r="R521" s="81"/>
      <c r="S521" s="81"/>
      <c r="T521" s="81" t="s">
        <v>1831</v>
      </c>
      <c r="U521" s="83">
        <v>42419.660775462966</v>
      </c>
      <c r="V521" s="84" t="s">
        <v>2461</v>
      </c>
      <c r="W521" s="81"/>
      <c r="X521" s="81"/>
      <c r="Y521" s="87" t="s">
        <v>3791</v>
      </c>
      <c r="Z521" s="81"/>
    </row>
    <row r="522" spans="1:26" x14ac:dyDescent="0.25">
      <c r="A522" s="66" t="s">
        <v>632</v>
      </c>
      <c r="B522" s="66" t="s">
        <v>1318</v>
      </c>
      <c r="C522" s="67"/>
      <c r="D522" s="68"/>
      <c r="E522" s="69"/>
      <c r="F522" s="70"/>
      <c r="G522" s="67"/>
      <c r="H522" s="71"/>
      <c r="I522" s="72"/>
      <c r="J522" s="72"/>
      <c r="K522" s="36"/>
      <c r="L522" s="79"/>
      <c r="M522" s="79"/>
      <c r="N522" s="74"/>
      <c r="O522" s="81" t="s">
        <v>1417</v>
      </c>
      <c r="P522" s="83">
        <v>42419.661319444444</v>
      </c>
      <c r="Q522" s="81" t="s">
        <v>1598</v>
      </c>
      <c r="R522" s="81"/>
      <c r="S522" s="81"/>
      <c r="T522" s="81" t="s">
        <v>1831</v>
      </c>
      <c r="U522" s="83">
        <v>42419.661319444444</v>
      </c>
      <c r="V522" s="84" t="s">
        <v>2462</v>
      </c>
      <c r="W522" s="81"/>
      <c r="X522" s="81"/>
      <c r="Y522" s="87" t="s">
        <v>3792</v>
      </c>
      <c r="Z522" s="81"/>
    </row>
    <row r="523" spans="1:26" x14ac:dyDescent="0.25">
      <c r="A523" s="66" t="s">
        <v>633</v>
      </c>
      <c r="B523" s="66" t="s">
        <v>1318</v>
      </c>
      <c r="C523" s="67"/>
      <c r="D523" s="68"/>
      <c r="E523" s="69"/>
      <c r="F523" s="70"/>
      <c r="G523" s="67"/>
      <c r="H523" s="71"/>
      <c r="I523" s="72"/>
      <c r="J523" s="72"/>
      <c r="K523" s="36"/>
      <c r="L523" s="79"/>
      <c r="M523" s="79"/>
      <c r="N523" s="74"/>
      <c r="O523" s="81" t="s">
        <v>1417</v>
      </c>
      <c r="P523" s="83">
        <v>42419.661423611113</v>
      </c>
      <c r="Q523" s="81" t="s">
        <v>1598</v>
      </c>
      <c r="R523" s="81"/>
      <c r="S523" s="81"/>
      <c r="T523" s="81" t="s">
        <v>1831</v>
      </c>
      <c r="U523" s="83">
        <v>42419.661423611113</v>
      </c>
      <c r="V523" s="84" t="s">
        <v>2463</v>
      </c>
      <c r="W523" s="81"/>
      <c r="X523" s="81"/>
      <c r="Y523" s="87" t="s">
        <v>3793</v>
      </c>
      <c r="Z523" s="81"/>
    </row>
    <row r="524" spans="1:26" x14ac:dyDescent="0.25">
      <c r="A524" s="66" t="s">
        <v>634</v>
      </c>
      <c r="B524" s="66" t="s">
        <v>1318</v>
      </c>
      <c r="C524" s="67"/>
      <c r="D524" s="68"/>
      <c r="E524" s="69"/>
      <c r="F524" s="70"/>
      <c r="G524" s="67"/>
      <c r="H524" s="71"/>
      <c r="I524" s="72"/>
      <c r="J524" s="72"/>
      <c r="K524" s="36"/>
      <c r="L524" s="79"/>
      <c r="M524" s="79"/>
      <c r="N524" s="74"/>
      <c r="O524" s="81" t="s">
        <v>1417</v>
      </c>
      <c r="P524" s="83">
        <v>42419.661481481482</v>
      </c>
      <c r="Q524" s="81" t="s">
        <v>1598</v>
      </c>
      <c r="R524" s="81"/>
      <c r="S524" s="81"/>
      <c r="T524" s="81" t="s">
        <v>1831</v>
      </c>
      <c r="U524" s="83">
        <v>42419.661481481482</v>
      </c>
      <c r="V524" s="84" t="s">
        <v>2464</v>
      </c>
      <c r="W524" s="81"/>
      <c r="X524" s="81"/>
      <c r="Y524" s="87" t="s">
        <v>3794</v>
      </c>
      <c r="Z524" s="81"/>
    </row>
    <row r="525" spans="1:26" x14ac:dyDescent="0.25">
      <c r="A525" s="66" t="s">
        <v>635</v>
      </c>
      <c r="B525" s="66" t="s">
        <v>1318</v>
      </c>
      <c r="C525" s="67"/>
      <c r="D525" s="68"/>
      <c r="E525" s="69"/>
      <c r="F525" s="70"/>
      <c r="G525" s="67"/>
      <c r="H525" s="71"/>
      <c r="I525" s="72"/>
      <c r="J525" s="72"/>
      <c r="K525" s="36"/>
      <c r="L525" s="79"/>
      <c r="M525" s="79"/>
      <c r="N525" s="74"/>
      <c r="O525" s="81" t="s">
        <v>1417</v>
      </c>
      <c r="P525" s="83">
        <v>42419.661608796298</v>
      </c>
      <c r="Q525" s="81" t="s">
        <v>1598</v>
      </c>
      <c r="R525" s="81"/>
      <c r="S525" s="81"/>
      <c r="T525" s="81" t="s">
        <v>1831</v>
      </c>
      <c r="U525" s="83">
        <v>42419.661608796298</v>
      </c>
      <c r="V525" s="84" t="s">
        <v>2465</v>
      </c>
      <c r="W525" s="81"/>
      <c r="X525" s="81"/>
      <c r="Y525" s="87" t="s">
        <v>3795</v>
      </c>
      <c r="Z525" s="81"/>
    </row>
    <row r="526" spans="1:26" x14ac:dyDescent="0.25">
      <c r="A526" s="66" t="s">
        <v>636</v>
      </c>
      <c r="B526" s="66" t="s">
        <v>1318</v>
      </c>
      <c r="C526" s="67"/>
      <c r="D526" s="68"/>
      <c r="E526" s="69"/>
      <c r="F526" s="70"/>
      <c r="G526" s="67"/>
      <c r="H526" s="71"/>
      <c r="I526" s="72"/>
      <c r="J526" s="72"/>
      <c r="K526" s="36"/>
      <c r="L526" s="79"/>
      <c r="M526" s="79"/>
      <c r="N526" s="74"/>
      <c r="O526" s="81" t="s">
        <v>1417</v>
      </c>
      <c r="P526" s="83">
        <v>42419.662094907406</v>
      </c>
      <c r="Q526" s="81" t="s">
        <v>1598</v>
      </c>
      <c r="R526" s="81"/>
      <c r="S526" s="81"/>
      <c r="T526" s="81" t="s">
        <v>1831</v>
      </c>
      <c r="U526" s="83">
        <v>42419.662094907406</v>
      </c>
      <c r="V526" s="84" t="s">
        <v>2466</v>
      </c>
      <c r="W526" s="81"/>
      <c r="X526" s="81"/>
      <c r="Y526" s="87" t="s">
        <v>3796</v>
      </c>
      <c r="Z526" s="81"/>
    </row>
    <row r="527" spans="1:26" x14ac:dyDescent="0.25">
      <c r="A527" s="66" t="s">
        <v>637</v>
      </c>
      <c r="B527" s="66" t="s">
        <v>1318</v>
      </c>
      <c r="C527" s="67"/>
      <c r="D527" s="68"/>
      <c r="E527" s="69"/>
      <c r="F527" s="70"/>
      <c r="G527" s="67"/>
      <c r="H527" s="71"/>
      <c r="I527" s="72"/>
      <c r="J527" s="72"/>
      <c r="K527" s="36"/>
      <c r="L527" s="79"/>
      <c r="M527" s="79"/>
      <c r="N527" s="74"/>
      <c r="O527" s="81" t="s">
        <v>1417</v>
      </c>
      <c r="P527" s="83">
        <v>42419.662141203706</v>
      </c>
      <c r="Q527" s="81" t="s">
        <v>1598</v>
      </c>
      <c r="R527" s="81"/>
      <c r="S527" s="81"/>
      <c r="T527" s="81" t="s">
        <v>1831</v>
      </c>
      <c r="U527" s="83">
        <v>42419.662141203706</v>
      </c>
      <c r="V527" s="84" t="s">
        <v>2467</v>
      </c>
      <c r="W527" s="81"/>
      <c r="X527" s="81"/>
      <c r="Y527" s="87" t="s">
        <v>3797</v>
      </c>
      <c r="Z527" s="81"/>
    </row>
    <row r="528" spans="1:26" x14ac:dyDescent="0.25">
      <c r="A528" s="66" t="s">
        <v>638</v>
      </c>
      <c r="B528" s="66" t="s">
        <v>1318</v>
      </c>
      <c r="C528" s="67"/>
      <c r="D528" s="68"/>
      <c r="E528" s="69"/>
      <c r="F528" s="70"/>
      <c r="G528" s="67"/>
      <c r="H528" s="71"/>
      <c r="I528" s="72"/>
      <c r="J528" s="72"/>
      <c r="K528" s="36"/>
      <c r="L528" s="79"/>
      <c r="M528" s="79"/>
      <c r="N528" s="74"/>
      <c r="O528" s="81" t="s">
        <v>1417</v>
      </c>
      <c r="P528" s="83">
        <v>42419.66238425926</v>
      </c>
      <c r="Q528" s="81" t="s">
        <v>1598</v>
      </c>
      <c r="R528" s="81"/>
      <c r="S528" s="81"/>
      <c r="T528" s="81" t="s">
        <v>1831</v>
      </c>
      <c r="U528" s="83">
        <v>42419.66238425926</v>
      </c>
      <c r="V528" s="84" t="s">
        <v>2468</v>
      </c>
      <c r="W528" s="81"/>
      <c r="X528" s="81"/>
      <c r="Y528" s="87" t="s">
        <v>3798</v>
      </c>
      <c r="Z528" s="81"/>
    </row>
    <row r="529" spans="1:26" x14ac:dyDescent="0.25">
      <c r="A529" s="66" t="s">
        <v>639</v>
      </c>
      <c r="B529" s="66" t="s">
        <v>1318</v>
      </c>
      <c r="C529" s="67"/>
      <c r="D529" s="68"/>
      <c r="E529" s="69"/>
      <c r="F529" s="70"/>
      <c r="G529" s="67"/>
      <c r="H529" s="71"/>
      <c r="I529" s="72"/>
      <c r="J529" s="72"/>
      <c r="K529" s="36"/>
      <c r="L529" s="79"/>
      <c r="M529" s="79"/>
      <c r="N529" s="74"/>
      <c r="O529" s="81" t="s">
        <v>1417</v>
      </c>
      <c r="P529" s="83">
        <v>42419.664722222224</v>
      </c>
      <c r="Q529" s="81" t="s">
        <v>1598</v>
      </c>
      <c r="R529" s="81"/>
      <c r="S529" s="81"/>
      <c r="T529" s="81" t="s">
        <v>1831</v>
      </c>
      <c r="U529" s="83">
        <v>42419.664722222224</v>
      </c>
      <c r="V529" s="84" t="s">
        <v>2469</v>
      </c>
      <c r="W529" s="81"/>
      <c r="X529" s="81"/>
      <c r="Y529" s="87" t="s">
        <v>3799</v>
      </c>
      <c r="Z529" s="81"/>
    </row>
    <row r="530" spans="1:26" x14ac:dyDescent="0.25">
      <c r="A530" s="66" t="s">
        <v>640</v>
      </c>
      <c r="B530" s="66" t="s">
        <v>640</v>
      </c>
      <c r="C530" s="67"/>
      <c r="D530" s="68"/>
      <c r="E530" s="69"/>
      <c r="F530" s="70"/>
      <c r="G530" s="67"/>
      <c r="H530" s="71"/>
      <c r="I530" s="72"/>
      <c r="J530" s="72"/>
      <c r="K530" s="36"/>
      <c r="L530" s="79"/>
      <c r="M530" s="79"/>
      <c r="N530" s="74"/>
      <c r="O530" s="81" t="s">
        <v>179</v>
      </c>
      <c r="P530" s="83">
        <v>42419.664965277778</v>
      </c>
      <c r="Q530" s="81" t="s">
        <v>1612</v>
      </c>
      <c r="R530" s="81"/>
      <c r="S530" s="81"/>
      <c r="T530" s="81" t="s">
        <v>1831</v>
      </c>
      <c r="U530" s="83">
        <v>42419.664965277778</v>
      </c>
      <c r="V530" s="84" t="s">
        <v>2470</v>
      </c>
      <c r="W530" s="81"/>
      <c r="X530" s="81"/>
      <c r="Y530" s="87" t="s">
        <v>3800</v>
      </c>
      <c r="Z530" s="81"/>
    </row>
    <row r="531" spans="1:26" x14ac:dyDescent="0.25">
      <c r="A531" s="66" t="s">
        <v>641</v>
      </c>
      <c r="B531" s="66" t="s">
        <v>1318</v>
      </c>
      <c r="C531" s="67"/>
      <c r="D531" s="68"/>
      <c r="E531" s="69"/>
      <c r="F531" s="70"/>
      <c r="G531" s="67"/>
      <c r="H531" s="71"/>
      <c r="I531" s="72"/>
      <c r="J531" s="72"/>
      <c r="K531" s="36"/>
      <c r="L531" s="79"/>
      <c r="M531" s="79"/>
      <c r="N531" s="74"/>
      <c r="O531" s="81" t="s">
        <v>1417</v>
      </c>
      <c r="P531" s="83">
        <v>42419.66505787037</v>
      </c>
      <c r="Q531" s="81" t="s">
        <v>1598</v>
      </c>
      <c r="R531" s="81"/>
      <c r="S531" s="81"/>
      <c r="T531" s="81" t="s">
        <v>1831</v>
      </c>
      <c r="U531" s="83">
        <v>42419.66505787037</v>
      </c>
      <c r="V531" s="84" t="s">
        <v>2471</v>
      </c>
      <c r="W531" s="81"/>
      <c r="X531" s="81"/>
      <c r="Y531" s="87" t="s">
        <v>3801</v>
      </c>
      <c r="Z531" s="81"/>
    </row>
    <row r="532" spans="1:26" x14ac:dyDescent="0.25">
      <c r="A532" s="66" t="s">
        <v>642</v>
      </c>
      <c r="B532" s="66" t="s">
        <v>1318</v>
      </c>
      <c r="C532" s="67"/>
      <c r="D532" s="68"/>
      <c r="E532" s="69"/>
      <c r="F532" s="70"/>
      <c r="G532" s="67"/>
      <c r="H532" s="71"/>
      <c r="I532" s="72"/>
      <c r="J532" s="72"/>
      <c r="K532" s="36"/>
      <c r="L532" s="79"/>
      <c r="M532" s="79"/>
      <c r="N532" s="74"/>
      <c r="O532" s="81" t="s">
        <v>1417</v>
      </c>
      <c r="P532" s="83">
        <v>42419.665520833332</v>
      </c>
      <c r="Q532" s="81" t="s">
        <v>1598</v>
      </c>
      <c r="R532" s="81"/>
      <c r="S532" s="81"/>
      <c r="T532" s="81" t="s">
        <v>1831</v>
      </c>
      <c r="U532" s="83">
        <v>42419.665520833332</v>
      </c>
      <c r="V532" s="84" t="s">
        <v>2472</v>
      </c>
      <c r="W532" s="81"/>
      <c r="X532" s="81"/>
      <c r="Y532" s="87" t="s">
        <v>3802</v>
      </c>
      <c r="Z532" s="81"/>
    </row>
    <row r="533" spans="1:26" x14ac:dyDescent="0.25">
      <c r="A533" s="66" t="s">
        <v>643</v>
      </c>
      <c r="B533" s="66" t="s">
        <v>1318</v>
      </c>
      <c r="C533" s="67"/>
      <c r="D533" s="68"/>
      <c r="E533" s="69"/>
      <c r="F533" s="70"/>
      <c r="G533" s="67"/>
      <c r="H533" s="71"/>
      <c r="I533" s="72"/>
      <c r="J533" s="72"/>
      <c r="K533" s="36"/>
      <c r="L533" s="79"/>
      <c r="M533" s="79"/>
      <c r="N533" s="74"/>
      <c r="O533" s="81" t="s">
        <v>1417</v>
      </c>
      <c r="P533" s="83">
        <v>42419.66710648148</v>
      </c>
      <c r="Q533" s="81" t="s">
        <v>1598</v>
      </c>
      <c r="R533" s="81"/>
      <c r="S533" s="81"/>
      <c r="T533" s="81" t="s">
        <v>1831</v>
      </c>
      <c r="U533" s="83">
        <v>42419.66710648148</v>
      </c>
      <c r="V533" s="84" t="s">
        <v>2473</v>
      </c>
      <c r="W533" s="81"/>
      <c r="X533" s="81"/>
      <c r="Y533" s="87" t="s">
        <v>3803</v>
      </c>
      <c r="Z533" s="81"/>
    </row>
    <row r="534" spans="1:26" x14ac:dyDescent="0.25">
      <c r="A534" s="66" t="s">
        <v>644</v>
      </c>
      <c r="B534" s="66" t="s">
        <v>644</v>
      </c>
      <c r="C534" s="67"/>
      <c r="D534" s="68"/>
      <c r="E534" s="69"/>
      <c r="F534" s="70"/>
      <c r="G534" s="67"/>
      <c r="H534" s="71"/>
      <c r="I534" s="72"/>
      <c r="J534" s="72"/>
      <c r="K534" s="36"/>
      <c r="L534" s="79"/>
      <c r="M534" s="79"/>
      <c r="N534" s="74"/>
      <c r="O534" s="81" t="s">
        <v>179</v>
      </c>
      <c r="P534" s="83">
        <v>42419.656099537038</v>
      </c>
      <c r="Q534" s="81" t="s">
        <v>1613</v>
      </c>
      <c r="R534" s="81"/>
      <c r="S534" s="81"/>
      <c r="T534" s="81" t="s">
        <v>1929</v>
      </c>
      <c r="U534" s="83">
        <v>42419.656099537038</v>
      </c>
      <c r="V534" s="84" t="s">
        <v>2474</v>
      </c>
      <c r="W534" s="81"/>
      <c r="X534" s="81"/>
      <c r="Y534" s="87" t="s">
        <v>3804</v>
      </c>
      <c r="Z534" s="81"/>
    </row>
    <row r="535" spans="1:26" x14ac:dyDescent="0.25">
      <c r="A535" s="66" t="s">
        <v>644</v>
      </c>
      <c r="B535" s="66" t="s">
        <v>644</v>
      </c>
      <c r="C535" s="67"/>
      <c r="D535" s="68"/>
      <c r="E535" s="69"/>
      <c r="F535" s="70"/>
      <c r="G535" s="67"/>
      <c r="H535" s="71"/>
      <c r="I535" s="72"/>
      <c r="J535" s="72"/>
      <c r="K535" s="36"/>
      <c r="L535" s="79"/>
      <c r="M535" s="79"/>
      <c r="N535" s="74"/>
      <c r="O535" s="81" t="s">
        <v>179</v>
      </c>
      <c r="P535" s="83">
        <v>42419.668252314812</v>
      </c>
      <c r="Q535" s="81" t="s">
        <v>1614</v>
      </c>
      <c r="R535" s="81"/>
      <c r="S535" s="81"/>
      <c r="T535" s="81" t="s">
        <v>1831</v>
      </c>
      <c r="U535" s="83">
        <v>42419.668252314812</v>
      </c>
      <c r="V535" s="84" t="s">
        <v>2475</v>
      </c>
      <c r="W535" s="81"/>
      <c r="X535" s="81"/>
      <c r="Y535" s="87" t="s">
        <v>3805</v>
      </c>
      <c r="Z535" s="81"/>
    </row>
    <row r="536" spans="1:26" x14ac:dyDescent="0.25">
      <c r="A536" s="66" t="s">
        <v>645</v>
      </c>
      <c r="B536" s="66" t="s">
        <v>1318</v>
      </c>
      <c r="C536" s="67"/>
      <c r="D536" s="68"/>
      <c r="E536" s="69"/>
      <c r="F536" s="70"/>
      <c r="G536" s="67"/>
      <c r="H536" s="71"/>
      <c r="I536" s="72"/>
      <c r="J536" s="72"/>
      <c r="K536" s="36"/>
      <c r="L536" s="79"/>
      <c r="M536" s="79"/>
      <c r="N536" s="74"/>
      <c r="O536" s="81" t="s">
        <v>1417</v>
      </c>
      <c r="P536" s="83">
        <v>42419.668587962966</v>
      </c>
      <c r="Q536" s="81" t="s">
        <v>1598</v>
      </c>
      <c r="R536" s="81"/>
      <c r="S536" s="81"/>
      <c r="T536" s="81" t="s">
        <v>1831</v>
      </c>
      <c r="U536" s="83">
        <v>42419.668587962966</v>
      </c>
      <c r="V536" s="84" t="s">
        <v>2476</v>
      </c>
      <c r="W536" s="81"/>
      <c r="X536" s="81"/>
      <c r="Y536" s="87" t="s">
        <v>3806</v>
      </c>
      <c r="Z536" s="81"/>
    </row>
    <row r="537" spans="1:26" x14ac:dyDescent="0.25">
      <c r="A537" s="66" t="s">
        <v>646</v>
      </c>
      <c r="B537" s="66" t="s">
        <v>1318</v>
      </c>
      <c r="C537" s="67"/>
      <c r="D537" s="68"/>
      <c r="E537" s="69"/>
      <c r="F537" s="70"/>
      <c r="G537" s="67"/>
      <c r="H537" s="71"/>
      <c r="I537" s="72"/>
      <c r="J537" s="72"/>
      <c r="K537" s="36"/>
      <c r="L537" s="79"/>
      <c r="M537" s="79"/>
      <c r="N537" s="74"/>
      <c r="O537" s="81" t="s">
        <v>1417</v>
      </c>
      <c r="P537" s="83">
        <v>42419.669872685183</v>
      </c>
      <c r="Q537" s="81" t="s">
        <v>1598</v>
      </c>
      <c r="R537" s="81"/>
      <c r="S537" s="81"/>
      <c r="T537" s="81" t="s">
        <v>1831</v>
      </c>
      <c r="U537" s="83">
        <v>42419.669872685183</v>
      </c>
      <c r="V537" s="84" t="s">
        <v>2477</v>
      </c>
      <c r="W537" s="81"/>
      <c r="X537" s="81"/>
      <c r="Y537" s="87" t="s">
        <v>3807</v>
      </c>
      <c r="Z537" s="81"/>
    </row>
    <row r="538" spans="1:26" x14ac:dyDescent="0.25">
      <c r="A538" s="66" t="s">
        <v>647</v>
      </c>
      <c r="B538" s="66" t="s">
        <v>649</v>
      </c>
      <c r="C538" s="67"/>
      <c r="D538" s="68"/>
      <c r="E538" s="69"/>
      <c r="F538" s="70"/>
      <c r="G538" s="67"/>
      <c r="H538" s="71"/>
      <c r="I538" s="72"/>
      <c r="J538" s="72"/>
      <c r="K538" s="36"/>
      <c r="L538" s="79"/>
      <c r="M538" s="79"/>
      <c r="N538" s="74"/>
      <c r="O538" s="81" t="s">
        <v>1417</v>
      </c>
      <c r="P538" s="83">
        <v>42419.669930555552</v>
      </c>
      <c r="Q538" s="81" t="s">
        <v>1609</v>
      </c>
      <c r="R538" s="81"/>
      <c r="S538" s="81"/>
      <c r="T538" s="81" t="s">
        <v>1831</v>
      </c>
      <c r="U538" s="83">
        <v>42419.669930555552</v>
      </c>
      <c r="V538" s="84" t="s">
        <v>2478</v>
      </c>
      <c r="W538" s="81"/>
      <c r="X538" s="81"/>
      <c r="Y538" s="87" t="s">
        <v>3808</v>
      </c>
      <c r="Z538" s="81"/>
    </row>
    <row r="539" spans="1:26" x14ac:dyDescent="0.25">
      <c r="A539" s="66" t="s">
        <v>647</v>
      </c>
      <c r="B539" s="66" t="s">
        <v>1318</v>
      </c>
      <c r="C539" s="67"/>
      <c r="D539" s="68"/>
      <c r="E539" s="69"/>
      <c r="F539" s="70"/>
      <c r="G539" s="67"/>
      <c r="H539" s="71"/>
      <c r="I539" s="72"/>
      <c r="J539" s="72"/>
      <c r="K539" s="36"/>
      <c r="L539" s="79"/>
      <c r="M539" s="79"/>
      <c r="N539" s="74"/>
      <c r="O539" s="81" t="s">
        <v>1417</v>
      </c>
      <c r="P539" s="83">
        <v>42419.67</v>
      </c>
      <c r="Q539" s="81" t="s">
        <v>1598</v>
      </c>
      <c r="R539" s="81"/>
      <c r="S539" s="81"/>
      <c r="T539" s="81" t="s">
        <v>1831</v>
      </c>
      <c r="U539" s="83">
        <v>42419.67</v>
      </c>
      <c r="V539" s="84" t="s">
        <v>2479</v>
      </c>
      <c r="W539" s="81"/>
      <c r="X539" s="81"/>
      <c r="Y539" s="87" t="s">
        <v>3809</v>
      </c>
      <c r="Z539" s="81"/>
    </row>
    <row r="540" spans="1:26" x14ac:dyDescent="0.25">
      <c r="A540" s="66" t="s">
        <v>648</v>
      </c>
      <c r="B540" s="66" t="s">
        <v>1318</v>
      </c>
      <c r="C540" s="67"/>
      <c r="D540" s="68"/>
      <c r="E540" s="69"/>
      <c r="F540" s="70"/>
      <c r="G540" s="67"/>
      <c r="H540" s="71"/>
      <c r="I540" s="72"/>
      <c r="J540" s="72"/>
      <c r="K540" s="36"/>
      <c r="L540" s="79"/>
      <c r="M540" s="79"/>
      <c r="N540" s="74"/>
      <c r="O540" s="81" t="s">
        <v>1417</v>
      </c>
      <c r="P540" s="83">
        <v>42419.673298611109</v>
      </c>
      <c r="Q540" s="81" t="s">
        <v>1598</v>
      </c>
      <c r="R540" s="81"/>
      <c r="S540" s="81"/>
      <c r="T540" s="81" t="s">
        <v>1831</v>
      </c>
      <c r="U540" s="83">
        <v>42419.673298611109</v>
      </c>
      <c r="V540" s="84" t="s">
        <v>2480</v>
      </c>
      <c r="W540" s="81"/>
      <c r="X540" s="81"/>
      <c r="Y540" s="87" t="s">
        <v>3810</v>
      </c>
      <c r="Z540" s="81"/>
    </row>
    <row r="541" spans="1:26" x14ac:dyDescent="0.25">
      <c r="A541" s="66" t="s">
        <v>649</v>
      </c>
      <c r="B541" s="66" t="s">
        <v>649</v>
      </c>
      <c r="C541" s="67"/>
      <c r="D541" s="68"/>
      <c r="E541" s="69"/>
      <c r="F541" s="70"/>
      <c r="G541" s="67"/>
      <c r="H541" s="71"/>
      <c r="I541" s="72"/>
      <c r="J541" s="72"/>
      <c r="K541" s="36"/>
      <c r="L541" s="79"/>
      <c r="M541" s="79"/>
      <c r="N541" s="74"/>
      <c r="O541" s="81" t="s">
        <v>179</v>
      </c>
      <c r="P541" s="83">
        <v>42419.642928240741</v>
      </c>
      <c r="Q541" s="81" t="s">
        <v>1615</v>
      </c>
      <c r="R541" s="81"/>
      <c r="S541" s="81"/>
      <c r="T541" s="81" t="s">
        <v>1831</v>
      </c>
      <c r="U541" s="83">
        <v>42419.642928240741</v>
      </c>
      <c r="V541" s="84" t="s">
        <v>2481</v>
      </c>
      <c r="W541" s="81"/>
      <c r="X541" s="81"/>
      <c r="Y541" s="87" t="s">
        <v>3811</v>
      </c>
      <c r="Z541" s="81"/>
    </row>
    <row r="542" spans="1:26" x14ac:dyDescent="0.25">
      <c r="A542" s="66" t="s">
        <v>650</v>
      </c>
      <c r="B542" s="66" t="s">
        <v>649</v>
      </c>
      <c r="C542" s="67"/>
      <c r="D542" s="68"/>
      <c r="E542" s="69"/>
      <c r="F542" s="70"/>
      <c r="G542" s="67"/>
      <c r="H542" s="71"/>
      <c r="I542" s="72"/>
      <c r="J542" s="72"/>
      <c r="K542" s="36"/>
      <c r="L542" s="79"/>
      <c r="M542" s="79"/>
      <c r="N542" s="74"/>
      <c r="O542" s="81" t="s">
        <v>1417</v>
      </c>
      <c r="P542" s="83">
        <v>42419.673761574071</v>
      </c>
      <c r="Q542" s="81" t="s">
        <v>1609</v>
      </c>
      <c r="R542" s="81"/>
      <c r="S542" s="81"/>
      <c r="T542" s="81" t="s">
        <v>1831</v>
      </c>
      <c r="U542" s="83">
        <v>42419.673761574071</v>
      </c>
      <c r="V542" s="84" t="s">
        <v>2482</v>
      </c>
      <c r="W542" s="81"/>
      <c r="X542" s="81"/>
      <c r="Y542" s="87" t="s">
        <v>3812</v>
      </c>
      <c r="Z542" s="81"/>
    </row>
    <row r="543" spans="1:26" x14ac:dyDescent="0.25">
      <c r="A543" s="66" t="s">
        <v>651</v>
      </c>
      <c r="B543" s="66" t="s">
        <v>1318</v>
      </c>
      <c r="C543" s="67"/>
      <c r="D543" s="68"/>
      <c r="E543" s="69"/>
      <c r="F543" s="70"/>
      <c r="G543" s="67"/>
      <c r="H543" s="71"/>
      <c r="I543" s="72"/>
      <c r="J543" s="72"/>
      <c r="K543" s="36"/>
      <c r="L543" s="79"/>
      <c r="M543" s="79"/>
      <c r="N543" s="74"/>
      <c r="O543" s="81" t="s">
        <v>1417</v>
      </c>
      <c r="P543" s="83">
        <v>42419.674375000002</v>
      </c>
      <c r="Q543" s="81" t="s">
        <v>1598</v>
      </c>
      <c r="R543" s="81"/>
      <c r="S543" s="81"/>
      <c r="T543" s="81" t="s">
        <v>1831</v>
      </c>
      <c r="U543" s="83">
        <v>42419.674375000002</v>
      </c>
      <c r="V543" s="84" t="s">
        <v>2483</v>
      </c>
      <c r="W543" s="81"/>
      <c r="X543" s="81"/>
      <c r="Y543" s="87" t="s">
        <v>3813</v>
      </c>
      <c r="Z543" s="81"/>
    </row>
    <row r="544" spans="1:26" x14ac:dyDescent="0.25">
      <c r="A544" s="66" t="s">
        <v>652</v>
      </c>
      <c r="B544" s="66" t="s">
        <v>1318</v>
      </c>
      <c r="C544" s="67"/>
      <c r="D544" s="68"/>
      <c r="E544" s="69"/>
      <c r="F544" s="70"/>
      <c r="G544" s="67"/>
      <c r="H544" s="71"/>
      <c r="I544" s="72"/>
      <c r="J544" s="72"/>
      <c r="K544" s="36"/>
      <c r="L544" s="79"/>
      <c r="M544" s="79"/>
      <c r="N544" s="74"/>
      <c r="O544" s="81" t="s">
        <v>1417</v>
      </c>
      <c r="P544" s="83">
        <v>42419.674560185187</v>
      </c>
      <c r="Q544" s="81" t="s">
        <v>1598</v>
      </c>
      <c r="R544" s="81"/>
      <c r="S544" s="81"/>
      <c r="T544" s="81" t="s">
        <v>1831</v>
      </c>
      <c r="U544" s="83">
        <v>42419.674560185187</v>
      </c>
      <c r="V544" s="84" t="s">
        <v>2484</v>
      </c>
      <c r="W544" s="81"/>
      <c r="X544" s="81"/>
      <c r="Y544" s="87" t="s">
        <v>3814</v>
      </c>
      <c r="Z544" s="81"/>
    </row>
    <row r="545" spans="1:26" x14ac:dyDescent="0.25">
      <c r="A545" s="66" t="s">
        <v>653</v>
      </c>
      <c r="B545" s="66" t="s">
        <v>1318</v>
      </c>
      <c r="C545" s="67"/>
      <c r="D545" s="68"/>
      <c r="E545" s="69"/>
      <c r="F545" s="70"/>
      <c r="G545" s="67"/>
      <c r="H545" s="71"/>
      <c r="I545" s="72"/>
      <c r="J545" s="72"/>
      <c r="K545" s="36"/>
      <c r="L545" s="79"/>
      <c r="M545" s="79"/>
      <c r="N545" s="74"/>
      <c r="O545" s="81" t="s">
        <v>1417</v>
      </c>
      <c r="P545" s="83">
        <v>42419.675057870372</v>
      </c>
      <c r="Q545" s="81" t="s">
        <v>1598</v>
      </c>
      <c r="R545" s="81"/>
      <c r="S545" s="81"/>
      <c r="T545" s="81" t="s">
        <v>1831</v>
      </c>
      <c r="U545" s="83">
        <v>42419.675057870372</v>
      </c>
      <c r="V545" s="84" t="s">
        <v>2485</v>
      </c>
      <c r="W545" s="81"/>
      <c r="X545" s="81"/>
      <c r="Y545" s="87" t="s">
        <v>3815</v>
      </c>
      <c r="Z545" s="81"/>
    </row>
    <row r="546" spans="1:26" x14ac:dyDescent="0.25">
      <c r="A546" s="66" t="s">
        <v>654</v>
      </c>
      <c r="B546" s="66" t="s">
        <v>1318</v>
      </c>
      <c r="C546" s="67"/>
      <c r="D546" s="68"/>
      <c r="E546" s="69"/>
      <c r="F546" s="70"/>
      <c r="G546" s="67"/>
      <c r="H546" s="71"/>
      <c r="I546" s="72"/>
      <c r="J546" s="72"/>
      <c r="K546" s="36"/>
      <c r="L546" s="79"/>
      <c r="M546" s="79"/>
      <c r="N546" s="74"/>
      <c r="O546" s="81" t="s">
        <v>1417</v>
      </c>
      <c r="P546" s="83">
        <v>42419.675092592595</v>
      </c>
      <c r="Q546" s="81" t="s">
        <v>1598</v>
      </c>
      <c r="R546" s="81"/>
      <c r="S546" s="81"/>
      <c r="T546" s="81" t="s">
        <v>1831</v>
      </c>
      <c r="U546" s="83">
        <v>42419.675092592595</v>
      </c>
      <c r="V546" s="84" t="s">
        <v>2486</v>
      </c>
      <c r="W546" s="81"/>
      <c r="X546" s="81"/>
      <c r="Y546" s="87" t="s">
        <v>3816</v>
      </c>
      <c r="Z546" s="81"/>
    </row>
    <row r="547" spans="1:26" x14ac:dyDescent="0.25">
      <c r="A547" s="66" t="s">
        <v>655</v>
      </c>
      <c r="B547" s="66" t="s">
        <v>1318</v>
      </c>
      <c r="C547" s="67"/>
      <c r="D547" s="68"/>
      <c r="E547" s="69"/>
      <c r="F547" s="70"/>
      <c r="G547" s="67"/>
      <c r="H547" s="71"/>
      <c r="I547" s="72"/>
      <c r="J547" s="72"/>
      <c r="K547" s="36"/>
      <c r="L547" s="79"/>
      <c r="M547" s="79"/>
      <c r="N547" s="74"/>
      <c r="O547" s="81" t="s">
        <v>1417</v>
      </c>
      <c r="P547" s="83">
        <v>42419.675405092596</v>
      </c>
      <c r="Q547" s="81" t="s">
        <v>1598</v>
      </c>
      <c r="R547" s="81"/>
      <c r="S547" s="81"/>
      <c r="T547" s="81" t="s">
        <v>1831</v>
      </c>
      <c r="U547" s="83">
        <v>42419.675405092596</v>
      </c>
      <c r="V547" s="84" t="s">
        <v>2487</v>
      </c>
      <c r="W547" s="81"/>
      <c r="X547" s="81"/>
      <c r="Y547" s="87" t="s">
        <v>3817</v>
      </c>
      <c r="Z547" s="81"/>
    </row>
    <row r="548" spans="1:26" x14ac:dyDescent="0.25">
      <c r="A548" s="66" t="s">
        <v>656</v>
      </c>
      <c r="B548" s="66" t="s">
        <v>1318</v>
      </c>
      <c r="C548" s="67"/>
      <c r="D548" s="68"/>
      <c r="E548" s="69"/>
      <c r="F548" s="70"/>
      <c r="G548" s="67"/>
      <c r="H548" s="71"/>
      <c r="I548" s="72"/>
      <c r="J548" s="72"/>
      <c r="K548" s="36"/>
      <c r="L548" s="79"/>
      <c r="M548" s="79"/>
      <c r="N548" s="74"/>
      <c r="O548" s="81" t="s">
        <v>1417</v>
      </c>
      <c r="P548" s="83">
        <v>42419.675578703704</v>
      </c>
      <c r="Q548" s="81" t="s">
        <v>1598</v>
      </c>
      <c r="R548" s="81"/>
      <c r="S548" s="81"/>
      <c r="T548" s="81" t="s">
        <v>1831</v>
      </c>
      <c r="U548" s="83">
        <v>42419.675578703704</v>
      </c>
      <c r="V548" s="84" t="s">
        <v>2488</v>
      </c>
      <c r="W548" s="81"/>
      <c r="X548" s="81"/>
      <c r="Y548" s="87" t="s">
        <v>3818</v>
      </c>
      <c r="Z548" s="81"/>
    </row>
    <row r="549" spans="1:26" x14ac:dyDescent="0.25">
      <c r="A549" s="66" t="s">
        <v>657</v>
      </c>
      <c r="B549" s="66" t="s">
        <v>1318</v>
      </c>
      <c r="C549" s="67"/>
      <c r="D549" s="68"/>
      <c r="E549" s="69"/>
      <c r="F549" s="70"/>
      <c r="G549" s="67"/>
      <c r="H549" s="71"/>
      <c r="I549" s="72"/>
      <c r="J549" s="72"/>
      <c r="K549" s="36"/>
      <c r="L549" s="79"/>
      <c r="M549" s="79"/>
      <c r="N549" s="74"/>
      <c r="O549" s="81" t="s">
        <v>1417</v>
      </c>
      <c r="P549" s="83">
        <v>42419.676238425927</v>
      </c>
      <c r="Q549" s="81" t="s">
        <v>1598</v>
      </c>
      <c r="R549" s="81"/>
      <c r="S549" s="81"/>
      <c r="T549" s="81" t="s">
        <v>1831</v>
      </c>
      <c r="U549" s="83">
        <v>42419.676238425927</v>
      </c>
      <c r="V549" s="84" t="s">
        <v>2489</v>
      </c>
      <c r="W549" s="81"/>
      <c r="X549" s="81"/>
      <c r="Y549" s="87" t="s">
        <v>3819</v>
      </c>
      <c r="Z549" s="81"/>
    </row>
    <row r="550" spans="1:26" x14ac:dyDescent="0.25">
      <c r="A550" s="66" t="s">
        <v>658</v>
      </c>
      <c r="B550" s="66" t="s">
        <v>1318</v>
      </c>
      <c r="C550" s="67"/>
      <c r="D550" s="68"/>
      <c r="E550" s="69"/>
      <c r="F550" s="70"/>
      <c r="G550" s="67"/>
      <c r="H550" s="71"/>
      <c r="I550" s="72"/>
      <c r="J550" s="72"/>
      <c r="K550" s="36"/>
      <c r="L550" s="79"/>
      <c r="M550" s="79"/>
      <c r="N550" s="74"/>
      <c r="O550" s="81" t="s">
        <v>1417</v>
      </c>
      <c r="P550" s="83">
        <v>42419.677083333336</v>
      </c>
      <c r="Q550" s="81" t="s">
        <v>1598</v>
      </c>
      <c r="R550" s="81"/>
      <c r="S550" s="81"/>
      <c r="T550" s="81" t="s">
        <v>1831</v>
      </c>
      <c r="U550" s="83">
        <v>42419.677083333336</v>
      </c>
      <c r="V550" s="84" t="s">
        <v>2490</v>
      </c>
      <c r="W550" s="81"/>
      <c r="X550" s="81"/>
      <c r="Y550" s="87" t="s">
        <v>3820</v>
      </c>
      <c r="Z550" s="81"/>
    </row>
    <row r="551" spans="1:26" x14ac:dyDescent="0.25">
      <c r="A551" s="66" t="s">
        <v>659</v>
      </c>
      <c r="B551" s="66" t="s">
        <v>1318</v>
      </c>
      <c r="C551" s="67"/>
      <c r="D551" s="68"/>
      <c r="E551" s="69"/>
      <c r="F551" s="70"/>
      <c r="G551" s="67"/>
      <c r="H551" s="71"/>
      <c r="I551" s="72"/>
      <c r="J551" s="72"/>
      <c r="K551" s="36"/>
      <c r="L551" s="79"/>
      <c r="M551" s="79"/>
      <c r="N551" s="74"/>
      <c r="O551" s="81" t="s">
        <v>1417</v>
      </c>
      <c r="P551" s="83">
        <v>42419.677569444444</v>
      </c>
      <c r="Q551" s="81" t="s">
        <v>1598</v>
      </c>
      <c r="R551" s="81"/>
      <c r="S551" s="81"/>
      <c r="T551" s="81" t="s">
        <v>1831</v>
      </c>
      <c r="U551" s="83">
        <v>42419.677569444444</v>
      </c>
      <c r="V551" s="84" t="s">
        <v>2491</v>
      </c>
      <c r="W551" s="81"/>
      <c r="X551" s="81"/>
      <c r="Y551" s="87" t="s">
        <v>3821</v>
      </c>
      <c r="Z551" s="81"/>
    </row>
    <row r="552" spans="1:26" x14ac:dyDescent="0.25">
      <c r="A552" s="66" t="s">
        <v>660</v>
      </c>
      <c r="B552" s="66" t="s">
        <v>681</v>
      </c>
      <c r="C552" s="67"/>
      <c r="D552" s="68"/>
      <c r="E552" s="69"/>
      <c r="F552" s="70"/>
      <c r="G552" s="67"/>
      <c r="H552" s="71"/>
      <c r="I552" s="72"/>
      <c r="J552" s="72"/>
      <c r="K552" s="36"/>
      <c r="L552" s="79"/>
      <c r="M552" s="79"/>
      <c r="N552" s="74"/>
      <c r="O552" s="81" t="s">
        <v>1417</v>
      </c>
      <c r="P552" s="83">
        <v>42419.679050925923</v>
      </c>
      <c r="Q552" s="81" t="s">
        <v>1616</v>
      </c>
      <c r="R552" s="81"/>
      <c r="S552" s="81"/>
      <c r="T552" s="81" t="s">
        <v>1930</v>
      </c>
      <c r="U552" s="83">
        <v>42419.679050925923</v>
      </c>
      <c r="V552" s="84" t="s">
        <v>2492</v>
      </c>
      <c r="W552" s="81"/>
      <c r="X552" s="81"/>
      <c r="Y552" s="87" t="s">
        <v>3822</v>
      </c>
      <c r="Z552" s="81"/>
    </row>
    <row r="553" spans="1:26" x14ac:dyDescent="0.25">
      <c r="A553" s="66" t="s">
        <v>661</v>
      </c>
      <c r="B553" s="66" t="s">
        <v>1318</v>
      </c>
      <c r="C553" s="67"/>
      <c r="D553" s="68"/>
      <c r="E553" s="69"/>
      <c r="F553" s="70"/>
      <c r="G553" s="67"/>
      <c r="H553" s="71"/>
      <c r="I553" s="72"/>
      <c r="J553" s="72"/>
      <c r="K553" s="36"/>
      <c r="L553" s="79"/>
      <c r="M553" s="79"/>
      <c r="N553" s="74"/>
      <c r="O553" s="81" t="s">
        <v>1417</v>
      </c>
      <c r="P553" s="83">
        <v>42419.679756944446</v>
      </c>
      <c r="Q553" s="81" t="s">
        <v>1598</v>
      </c>
      <c r="R553" s="81"/>
      <c r="S553" s="81"/>
      <c r="T553" s="81" t="s">
        <v>1831</v>
      </c>
      <c r="U553" s="83">
        <v>42419.679756944446</v>
      </c>
      <c r="V553" s="84" t="s">
        <v>2493</v>
      </c>
      <c r="W553" s="81"/>
      <c r="X553" s="81"/>
      <c r="Y553" s="87" t="s">
        <v>3823</v>
      </c>
      <c r="Z553" s="81"/>
    </row>
    <row r="554" spans="1:26" x14ac:dyDescent="0.25">
      <c r="A554" s="66" t="s">
        <v>662</v>
      </c>
      <c r="B554" s="66" t="s">
        <v>1318</v>
      </c>
      <c r="C554" s="67"/>
      <c r="D554" s="68"/>
      <c r="E554" s="69"/>
      <c r="F554" s="70"/>
      <c r="G554" s="67"/>
      <c r="H554" s="71"/>
      <c r="I554" s="72"/>
      <c r="J554" s="72"/>
      <c r="K554" s="36"/>
      <c r="L554" s="79"/>
      <c r="M554" s="79"/>
      <c r="N554" s="74"/>
      <c r="O554" s="81" t="s">
        <v>1417</v>
      </c>
      <c r="P554" s="83">
        <v>42419.682500000003</v>
      </c>
      <c r="Q554" s="81" t="s">
        <v>1598</v>
      </c>
      <c r="R554" s="81"/>
      <c r="S554" s="81"/>
      <c r="T554" s="81" t="s">
        <v>1831</v>
      </c>
      <c r="U554" s="83">
        <v>42419.682500000003</v>
      </c>
      <c r="V554" s="84" t="s">
        <v>2494</v>
      </c>
      <c r="W554" s="81"/>
      <c r="X554" s="81"/>
      <c r="Y554" s="87" t="s">
        <v>3824</v>
      </c>
      <c r="Z554" s="81"/>
    </row>
    <row r="555" spans="1:26" x14ac:dyDescent="0.25">
      <c r="A555" s="66" t="s">
        <v>663</v>
      </c>
      <c r="B555" s="66" t="s">
        <v>1318</v>
      </c>
      <c r="C555" s="67"/>
      <c r="D555" s="68"/>
      <c r="E555" s="69"/>
      <c r="F555" s="70"/>
      <c r="G555" s="67"/>
      <c r="H555" s="71"/>
      <c r="I555" s="72"/>
      <c r="J555" s="72"/>
      <c r="K555" s="36"/>
      <c r="L555" s="79"/>
      <c r="M555" s="79"/>
      <c r="N555" s="74"/>
      <c r="O555" s="81" t="s">
        <v>1417</v>
      </c>
      <c r="P555" s="83">
        <v>42419.683229166665</v>
      </c>
      <c r="Q555" s="81" t="s">
        <v>1598</v>
      </c>
      <c r="R555" s="81"/>
      <c r="S555" s="81"/>
      <c r="T555" s="81" t="s">
        <v>1831</v>
      </c>
      <c r="U555" s="83">
        <v>42419.683229166665</v>
      </c>
      <c r="V555" s="84" t="s">
        <v>2495</v>
      </c>
      <c r="W555" s="81"/>
      <c r="X555" s="81"/>
      <c r="Y555" s="87" t="s">
        <v>3825</v>
      </c>
      <c r="Z555" s="81"/>
    </row>
    <row r="556" spans="1:26" x14ac:dyDescent="0.25">
      <c r="A556" s="66" t="s">
        <v>664</v>
      </c>
      <c r="B556" s="66" t="s">
        <v>664</v>
      </c>
      <c r="C556" s="67"/>
      <c r="D556" s="68"/>
      <c r="E556" s="69"/>
      <c r="F556" s="70"/>
      <c r="G556" s="67"/>
      <c r="H556" s="71"/>
      <c r="I556" s="72"/>
      <c r="J556" s="72"/>
      <c r="K556" s="36"/>
      <c r="L556" s="79"/>
      <c r="M556" s="79"/>
      <c r="N556" s="74"/>
      <c r="O556" s="81" t="s">
        <v>179</v>
      </c>
      <c r="P556" s="83">
        <v>42416.801134259258</v>
      </c>
      <c r="Q556" s="81" t="s">
        <v>1617</v>
      </c>
      <c r="R556" s="84" t="s">
        <v>1761</v>
      </c>
      <c r="S556" s="81" t="s">
        <v>1811</v>
      </c>
      <c r="T556" s="81" t="s">
        <v>1876</v>
      </c>
      <c r="U556" s="83">
        <v>42416.801134259258</v>
      </c>
      <c r="V556" s="84" t="s">
        <v>2496</v>
      </c>
      <c r="W556" s="81"/>
      <c r="X556" s="81"/>
      <c r="Y556" s="87" t="s">
        <v>3826</v>
      </c>
      <c r="Z556" s="81"/>
    </row>
    <row r="557" spans="1:26" x14ac:dyDescent="0.25">
      <c r="A557" s="66" t="s">
        <v>664</v>
      </c>
      <c r="B557" s="66" t="s">
        <v>664</v>
      </c>
      <c r="C557" s="67"/>
      <c r="D557" s="68"/>
      <c r="E557" s="69"/>
      <c r="F557" s="70"/>
      <c r="G557" s="67"/>
      <c r="H557" s="71"/>
      <c r="I557" s="72"/>
      <c r="J557" s="72"/>
      <c r="K557" s="36"/>
      <c r="L557" s="79"/>
      <c r="M557" s="79"/>
      <c r="N557" s="74"/>
      <c r="O557" s="81" t="s">
        <v>179</v>
      </c>
      <c r="P557" s="83">
        <v>42416.802511574075</v>
      </c>
      <c r="Q557" s="81" t="s">
        <v>1618</v>
      </c>
      <c r="R557" s="84" t="s">
        <v>1788</v>
      </c>
      <c r="S557" s="81" t="s">
        <v>1804</v>
      </c>
      <c r="T557" s="81" t="s">
        <v>1876</v>
      </c>
      <c r="U557" s="83">
        <v>42416.802511574075</v>
      </c>
      <c r="V557" s="84" t="s">
        <v>2497</v>
      </c>
      <c r="W557" s="81"/>
      <c r="X557" s="81"/>
      <c r="Y557" s="87" t="s">
        <v>3827</v>
      </c>
      <c r="Z557" s="81"/>
    </row>
    <row r="558" spans="1:26" x14ac:dyDescent="0.25">
      <c r="A558" s="66" t="s">
        <v>664</v>
      </c>
      <c r="B558" s="66" t="s">
        <v>465</v>
      </c>
      <c r="C558" s="67"/>
      <c r="D558" s="68"/>
      <c r="E558" s="69"/>
      <c r="F558" s="70"/>
      <c r="G558" s="67"/>
      <c r="H558" s="71"/>
      <c r="I558" s="72"/>
      <c r="J558" s="72"/>
      <c r="K558" s="36"/>
      <c r="L558" s="79"/>
      <c r="M558" s="79"/>
      <c r="N558" s="74"/>
      <c r="O558" s="81" t="s">
        <v>1417</v>
      </c>
      <c r="P558" s="83">
        <v>42419.683391203704</v>
      </c>
      <c r="Q558" s="81" t="s">
        <v>1577</v>
      </c>
      <c r="R558" s="81"/>
      <c r="S558" s="81"/>
      <c r="T558" s="81" t="s">
        <v>1917</v>
      </c>
      <c r="U558" s="83">
        <v>42419.683391203704</v>
      </c>
      <c r="V558" s="84" t="s">
        <v>2498</v>
      </c>
      <c r="W558" s="81"/>
      <c r="X558" s="81"/>
      <c r="Y558" s="87" t="s">
        <v>3828</v>
      </c>
      <c r="Z558" s="81"/>
    </row>
    <row r="559" spans="1:26" x14ac:dyDescent="0.25">
      <c r="A559" s="66" t="s">
        <v>665</v>
      </c>
      <c r="B559" s="66" t="s">
        <v>1318</v>
      </c>
      <c r="C559" s="67"/>
      <c r="D559" s="68"/>
      <c r="E559" s="69"/>
      <c r="F559" s="70"/>
      <c r="G559" s="67"/>
      <c r="H559" s="71"/>
      <c r="I559" s="72"/>
      <c r="J559" s="72"/>
      <c r="K559" s="36"/>
      <c r="L559" s="79"/>
      <c r="M559" s="79"/>
      <c r="N559" s="74"/>
      <c r="O559" s="81" t="s">
        <v>1417</v>
      </c>
      <c r="P559" s="83">
        <v>42419.68409722222</v>
      </c>
      <c r="Q559" s="81" t="s">
        <v>1598</v>
      </c>
      <c r="R559" s="81"/>
      <c r="S559" s="81"/>
      <c r="T559" s="81" t="s">
        <v>1831</v>
      </c>
      <c r="U559" s="83">
        <v>42419.68409722222</v>
      </c>
      <c r="V559" s="84" t="s">
        <v>2499</v>
      </c>
      <c r="W559" s="81"/>
      <c r="X559" s="81"/>
      <c r="Y559" s="87" t="s">
        <v>3829</v>
      </c>
      <c r="Z559" s="81"/>
    </row>
    <row r="560" spans="1:26" x14ac:dyDescent="0.25">
      <c r="A560" s="66" t="s">
        <v>666</v>
      </c>
      <c r="B560" s="66" t="s">
        <v>1318</v>
      </c>
      <c r="C560" s="67"/>
      <c r="D560" s="68"/>
      <c r="E560" s="69"/>
      <c r="F560" s="70"/>
      <c r="G560" s="67"/>
      <c r="H560" s="71"/>
      <c r="I560" s="72"/>
      <c r="J560" s="72"/>
      <c r="K560" s="36"/>
      <c r="L560" s="79"/>
      <c r="M560" s="79"/>
      <c r="N560" s="74"/>
      <c r="O560" s="81" t="s">
        <v>1417</v>
      </c>
      <c r="P560" s="83">
        <v>42419.684699074074</v>
      </c>
      <c r="Q560" s="81" t="s">
        <v>1598</v>
      </c>
      <c r="R560" s="81"/>
      <c r="S560" s="81"/>
      <c r="T560" s="81" t="s">
        <v>1831</v>
      </c>
      <c r="U560" s="83">
        <v>42419.684699074074</v>
      </c>
      <c r="V560" s="84" t="s">
        <v>2500</v>
      </c>
      <c r="W560" s="81"/>
      <c r="X560" s="81"/>
      <c r="Y560" s="87" t="s">
        <v>3830</v>
      </c>
      <c r="Z560" s="81"/>
    </row>
    <row r="561" spans="1:26" x14ac:dyDescent="0.25">
      <c r="A561" s="66" t="s">
        <v>667</v>
      </c>
      <c r="B561" s="66" t="s">
        <v>1318</v>
      </c>
      <c r="C561" s="67"/>
      <c r="D561" s="68"/>
      <c r="E561" s="69"/>
      <c r="F561" s="70"/>
      <c r="G561" s="67"/>
      <c r="H561" s="71"/>
      <c r="I561" s="72"/>
      <c r="J561" s="72"/>
      <c r="K561" s="36"/>
      <c r="L561" s="79"/>
      <c r="M561" s="79"/>
      <c r="N561" s="74"/>
      <c r="O561" s="81" t="s">
        <v>1417</v>
      </c>
      <c r="P561" s="83">
        <v>42419.687152777777</v>
      </c>
      <c r="Q561" s="81" t="s">
        <v>1598</v>
      </c>
      <c r="R561" s="81"/>
      <c r="S561" s="81"/>
      <c r="T561" s="81" t="s">
        <v>1831</v>
      </c>
      <c r="U561" s="83">
        <v>42419.687152777777</v>
      </c>
      <c r="V561" s="84" t="s">
        <v>2501</v>
      </c>
      <c r="W561" s="81"/>
      <c r="X561" s="81"/>
      <c r="Y561" s="87" t="s">
        <v>3831</v>
      </c>
      <c r="Z561" s="81"/>
    </row>
    <row r="562" spans="1:26" x14ac:dyDescent="0.25">
      <c r="A562" s="66" t="s">
        <v>668</v>
      </c>
      <c r="B562" s="66" t="s">
        <v>1318</v>
      </c>
      <c r="C562" s="67"/>
      <c r="D562" s="68"/>
      <c r="E562" s="69"/>
      <c r="F562" s="70"/>
      <c r="G562" s="67"/>
      <c r="H562" s="71"/>
      <c r="I562" s="72"/>
      <c r="J562" s="72"/>
      <c r="K562" s="36"/>
      <c r="L562" s="79"/>
      <c r="M562" s="79"/>
      <c r="N562" s="74"/>
      <c r="O562" s="81" t="s">
        <v>1417</v>
      </c>
      <c r="P562" s="83">
        <v>42419.687280092592</v>
      </c>
      <c r="Q562" s="81" t="s">
        <v>1598</v>
      </c>
      <c r="R562" s="81"/>
      <c r="S562" s="81"/>
      <c r="T562" s="81" t="s">
        <v>1831</v>
      </c>
      <c r="U562" s="83">
        <v>42419.687280092592</v>
      </c>
      <c r="V562" s="84" t="s">
        <v>2502</v>
      </c>
      <c r="W562" s="81"/>
      <c r="X562" s="81"/>
      <c r="Y562" s="87" t="s">
        <v>3832</v>
      </c>
      <c r="Z562" s="81"/>
    </row>
    <row r="563" spans="1:26" x14ac:dyDescent="0.25">
      <c r="A563" s="66" t="s">
        <v>669</v>
      </c>
      <c r="B563" s="66" t="s">
        <v>1318</v>
      </c>
      <c r="C563" s="67"/>
      <c r="D563" s="68"/>
      <c r="E563" s="69"/>
      <c r="F563" s="70"/>
      <c r="G563" s="67"/>
      <c r="H563" s="71"/>
      <c r="I563" s="72"/>
      <c r="J563" s="72"/>
      <c r="K563" s="36"/>
      <c r="L563" s="79"/>
      <c r="M563" s="79"/>
      <c r="N563" s="74"/>
      <c r="O563" s="81" t="s">
        <v>1417</v>
      </c>
      <c r="P563" s="83">
        <v>42419.688611111109</v>
      </c>
      <c r="Q563" s="81" t="s">
        <v>1598</v>
      </c>
      <c r="R563" s="81"/>
      <c r="S563" s="81"/>
      <c r="T563" s="81" t="s">
        <v>1831</v>
      </c>
      <c r="U563" s="83">
        <v>42419.688611111109</v>
      </c>
      <c r="V563" s="84" t="s">
        <v>2503</v>
      </c>
      <c r="W563" s="81"/>
      <c r="X563" s="81"/>
      <c r="Y563" s="87" t="s">
        <v>3833</v>
      </c>
      <c r="Z563" s="81"/>
    </row>
    <row r="564" spans="1:26" x14ac:dyDescent="0.25">
      <c r="A564" s="66" t="s">
        <v>670</v>
      </c>
      <c r="B564" s="66" t="s">
        <v>1393</v>
      </c>
      <c r="C564" s="67"/>
      <c r="D564" s="68"/>
      <c r="E564" s="69"/>
      <c r="F564" s="70"/>
      <c r="G564" s="67"/>
      <c r="H564" s="71"/>
      <c r="I564" s="72"/>
      <c r="J564" s="72"/>
      <c r="K564" s="36"/>
      <c r="L564" s="79"/>
      <c r="M564" s="79"/>
      <c r="N564" s="74"/>
      <c r="O564" s="81" t="s">
        <v>1418</v>
      </c>
      <c r="P564" s="83">
        <v>42419.688761574071</v>
      </c>
      <c r="Q564" s="81" t="s">
        <v>1619</v>
      </c>
      <c r="R564" s="81"/>
      <c r="S564" s="81"/>
      <c r="T564" s="81" t="s">
        <v>1831</v>
      </c>
      <c r="U564" s="83">
        <v>42419.688761574071</v>
      </c>
      <c r="V564" s="84" t="s">
        <v>2504</v>
      </c>
      <c r="W564" s="81"/>
      <c r="X564" s="81"/>
      <c r="Y564" s="87" t="s">
        <v>3834</v>
      </c>
      <c r="Z564" s="87" t="s">
        <v>4635</v>
      </c>
    </row>
    <row r="565" spans="1:26" x14ac:dyDescent="0.25">
      <c r="A565" s="66" t="s">
        <v>671</v>
      </c>
      <c r="B565" s="66" t="s">
        <v>1318</v>
      </c>
      <c r="C565" s="67"/>
      <c r="D565" s="68"/>
      <c r="E565" s="69"/>
      <c r="F565" s="70"/>
      <c r="G565" s="67"/>
      <c r="H565" s="71"/>
      <c r="I565" s="72"/>
      <c r="J565" s="72"/>
      <c r="K565" s="36"/>
      <c r="L565" s="79"/>
      <c r="M565" s="79"/>
      <c r="N565" s="74"/>
      <c r="O565" s="81" t="s">
        <v>1417</v>
      </c>
      <c r="P565" s="83">
        <v>42419.690740740742</v>
      </c>
      <c r="Q565" s="81" t="s">
        <v>1598</v>
      </c>
      <c r="R565" s="81"/>
      <c r="S565" s="81"/>
      <c r="T565" s="81" t="s">
        <v>1831</v>
      </c>
      <c r="U565" s="83">
        <v>42419.690740740742</v>
      </c>
      <c r="V565" s="84" t="s">
        <v>2505</v>
      </c>
      <c r="W565" s="81"/>
      <c r="X565" s="81"/>
      <c r="Y565" s="87" t="s">
        <v>3835</v>
      </c>
      <c r="Z565" s="81"/>
    </row>
    <row r="566" spans="1:26" x14ac:dyDescent="0.25">
      <c r="A566" s="66" t="s">
        <v>672</v>
      </c>
      <c r="B566" s="66" t="s">
        <v>1318</v>
      </c>
      <c r="C566" s="67"/>
      <c r="D566" s="68"/>
      <c r="E566" s="69"/>
      <c r="F566" s="70"/>
      <c r="G566" s="67"/>
      <c r="H566" s="71"/>
      <c r="I566" s="72"/>
      <c r="J566" s="72"/>
      <c r="K566" s="36"/>
      <c r="L566" s="79"/>
      <c r="M566" s="79"/>
      <c r="N566" s="74"/>
      <c r="O566" s="81" t="s">
        <v>1417</v>
      </c>
      <c r="P566" s="83">
        <v>42419.690925925926</v>
      </c>
      <c r="Q566" s="81" t="s">
        <v>1598</v>
      </c>
      <c r="R566" s="81"/>
      <c r="S566" s="81"/>
      <c r="T566" s="81" t="s">
        <v>1831</v>
      </c>
      <c r="U566" s="83">
        <v>42419.690925925926</v>
      </c>
      <c r="V566" s="84" t="s">
        <v>2506</v>
      </c>
      <c r="W566" s="81"/>
      <c r="X566" s="81"/>
      <c r="Y566" s="87" t="s">
        <v>3836</v>
      </c>
      <c r="Z566" s="81"/>
    </row>
    <row r="567" spans="1:26" x14ac:dyDescent="0.25">
      <c r="A567" s="66" t="s">
        <v>673</v>
      </c>
      <c r="B567" s="66" t="s">
        <v>1318</v>
      </c>
      <c r="C567" s="67"/>
      <c r="D567" s="68"/>
      <c r="E567" s="69"/>
      <c r="F567" s="70"/>
      <c r="G567" s="67"/>
      <c r="H567" s="71"/>
      <c r="I567" s="72"/>
      <c r="J567" s="72"/>
      <c r="K567" s="36"/>
      <c r="L567" s="79"/>
      <c r="M567" s="79"/>
      <c r="N567" s="74"/>
      <c r="O567" s="81" t="s">
        <v>1417</v>
      </c>
      <c r="P567" s="83">
        <v>42419.691828703704</v>
      </c>
      <c r="Q567" s="81" t="s">
        <v>1598</v>
      </c>
      <c r="R567" s="81"/>
      <c r="S567" s="81"/>
      <c r="T567" s="81" t="s">
        <v>1831</v>
      </c>
      <c r="U567" s="83">
        <v>42419.691828703704</v>
      </c>
      <c r="V567" s="84" t="s">
        <v>2507</v>
      </c>
      <c r="W567" s="81"/>
      <c r="X567" s="81"/>
      <c r="Y567" s="87" t="s">
        <v>3837</v>
      </c>
      <c r="Z567" s="81"/>
    </row>
    <row r="568" spans="1:26" x14ac:dyDescent="0.25">
      <c r="A568" s="66" t="s">
        <v>674</v>
      </c>
      <c r="B568" s="66" t="s">
        <v>1318</v>
      </c>
      <c r="C568" s="67"/>
      <c r="D568" s="68"/>
      <c r="E568" s="69"/>
      <c r="F568" s="70"/>
      <c r="G568" s="67"/>
      <c r="H568" s="71"/>
      <c r="I568" s="72"/>
      <c r="J568" s="72"/>
      <c r="K568" s="36"/>
      <c r="L568" s="79"/>
      <c r="M568" s="79"/>
      <c r="N568" s="74"/>
      <c r="O568" s="81" t="s">
        <v>1417</v>
      </c>
      <c r="P568" s="83">
        <v>42419.691979166666</v>
      </c>
      <c r="Q568" s="81" t="s">
        <v>1598</v>
      </c>
      <c r="R568" s="81"/>
      <c r="S568" s="81"/>
      <c r="T568" s="81" t="s">
        <v>1831</v>
      </c>
      <c r="U568" s="83">
        <v>42419.691979166666</v>
      </c>
      <c r="V568" s="84" t="s">
        <v>2508</v>
      </c>
      <c r="W568" s="81"/>
      <c r="X568" s="81"/>
      <c r="Y568" s="87" t="s">
        <v>3838</v>
      </c>
      <c r="Z568" s="81"/>
    </row>
    <row r="569" spans="1:26" x14ac:dyDescent="0.25">
      <c r="A569" s="66" t="s">
        <v>675</v>
      </c>
      <c r="B569" s="66" t="s">
        <v>1318</v>
      </c>
      <c r="C569" s="67"/>
      <c r="D569" s="68"/>
      <c r="E569" s="69"/>
      <c r="F569" s="70"/>
      <c r="G569" s="67"/>
      <c r="H569" s="71"/>
      <c r="I569" s="72"/>
      <c r="J569" s="72"/>
      <c r="K569" s="36"/>
      <c r="L569" s="79"/>
      <c r="M569" s="79"/>
      <c r="N569" s="74"/>
      <c r="O569" s="81" t="s">
        <v>1417</v>
      </c>
      <c r="P569" s="83">
        <v>42419.692407407405</v>
      </c>
      <c r="Q569" s="81" t="s">
        <v>1598</v>
      </c>
      <c r="R569" s="81"/>
      <c r="S569" s="81"/>
      <c r="T569" s="81" t="s">
        <v>1831</v>
      </c>
      <c r="U569" s="83">
        <v>42419.692407407405</v>
      </c>
      <c r="V569" s="84" t="s">
        <v>2509</v>
      </c>
      <c r="W569" s="81"/>
      <c r="X569" s="81"/>
      <c r="Y569" s="87" t="s">
        <v>3839</v>
      </c>
      <c r="Z569" s="81"/>
    </row>
    <row r="570" spans="1:26" x14ac:dyDescent="0.25">
      <c r="A570" s="66" t="s">
        <v>676</v>
      </c>
      <c r="B570" s="66" t="s">
        <v>1318</v>
      </c>
      <c r="C570" s="67"/>
      <c r="D570" s="68"/>
      <c r="E570" s="69"/>
      <c r="F570" s="70"/>
      <c r="G570" s="67"/>
      <c r="H570" s="71"/>
      <c r="I570" s="72"/>
      <c r="J570" s="72"/>
      <c r="K570" s="36"/>
      <c r="L570" s="79"/>
      <c r="M570" s="79"/>
      <c r="N570" s="74"/>
      <c r="O570" s="81" t="s">
        <v>1417</v>
      </c>
      <c r="P570" s="83">
        <v>42419.693680555552</v>
      </c>
      <c r="Q570" s="81" t="s">
        <v>1598</v>
      </c>
      <c r="R570" s="81"/>
      <c r="S570" s="81"/>
      <c r="T570" s="81" t="s">
        <v>1831</v>
      </c>
      <c r="U570" s="83">
        <v>42419.693680555552</v>
      </c>
      <c r="V570" s="84" t="s">
        <v>2510</v>
      </c>
      <c r="W570" s="81"/>
      <c r="X570" s="81"/>
      <c r="Y570" s="87" t="s">
        <v>3840</v>
      </c>
      <c r="Z570" s="81"/>
    </row>
    <row r="571" spans="1:26" x14ac:dyDescent="0.25">
      <c r="A571" s="66" t="s">
        <v>677</v>
      </c>
      <c r="B571" s="66" t="s">
        <v>677</v>
      </c>
      <c r="C571" s="67"/>
      <c r="D571" s="68"/>
      <c r="E571" s="69"/>
      <c r="F571" s="70"/>
      <c r="G571" s="67"/>
      <c r="H571" s="71"/>
      <c r="I571" s="72"/>
      <c r="J571" s="72"/>
      <c r="K571" s="36"/>
      <c r="L571" s="79"/>
      <c r="M571" s="79"/>
      <c r="N571" s="74"/>
      <c r="O571" s="81" t="s">
        <v>179</v>
      </c>
      <c r="P571" s="83">
        <v>42419.693912037037</v>
      </c>
      <c r="Q571" s="81" t="s">
        <v>1620</v>
      </c>
      <c r="R571" s="81"/>
      <c r="S571" s="81"/>
      <c r="T571" s="81" t="s">
        <v>1931</v>
      </c>
      <c r="U571" s="83">
        <v>42419.693912037037</v>
      </c>
      <c r="V571" s="84" t="s">
        <v>2511</v>
      </c>
      <c r="W571" s="81"/>
      <c r="X571" s="81"/>
      <c r="Y571" s="87" t="s">
        <v>3841</v>
      </c>
      <c r="Z571" s="81"/>
    </row>
    <row r="572" spans="1:26" x14ac:dyDescent="0.25">
      <c r="A572" s="66" t="s">
        <v>678</v>
      </c>
      <c r="B572" s="66" t="s">
        <v>1318</v>
      </c>
      <c r="C572" s="67"/>
      <c r="D572" s="68"/>
      <c r="E572" s="69"/>
      <c r="F572" s="70"/>
      <c r="G572" s="67"/>
      <c r="H572" s="71"/>
      <c r="I572" s="72"/>
      <c r="J572" s="72"/>
      <c r="K572" s="36"/>
      <c r="L572" s="79"/>
      <c r="M572" s="79"/>
      <c r="N572" s="74"/>
      <c r="O572" s="81" t="s">
        <v>1417</v>
      </c>
      <c r="P572" s="83">
        <v>42419.695173611108</v>
      </c>
      <c r="Q572" s="81" t="s">
        <v>1598</v>
      </c>
      <c r="R572" s="81"/>
      <c r="S572" s="81"/>
      <c r="T572" s="81" t="s">
        <v>1831</v>
      </c>
      <c r="U572" s="83">
        <v>42419.695173611108</v>
      </c>
      <c r="V572" s="84" t="s">
        <v>2512</v>
      </c>
      <c r="W572" s="81"/>
      <c r="X572" s="81"/>
      <c r="Y572" s="87" t="s">
        <v>3842</v>
      </c>
      <c r="Z572" s="81"/>
    </row>
    <row r="573" spans="1:26" x14ac:dyDescent="0.25">
      <c r="A573" s="66" t="s">
        <v>679</v>
      </c>
      <c r="B573" s="66" t="s">
        <v>1318</v>
      </c>
      <c r="C573" s="67"/>
      <c r="D573" s="68"/>
      <c r="E573" s="69"/>
      <c r="F573" s="70"/>
      <c r="G573" s="67"/>
      <c r="H573" s="71"/>
      <c r="I573" s="72"/>
      <c r="J573" s="72"/>
      <c r="K573" s="36"/>
      <c r="L573" s="79"/>
      <c r="M573" s="79"/>
      <c r="N573" s="74"/>
      <c r="O573" s="81" t="s">
        <v>1417</v>
      </c>
      <c r="P573" s="83">
        <v>42419.696215277778</v>
      </c>
      <c r="Q573" s="81" t="s">
        <v>1598</v>
      </c>
      <c r="R573" s="81"/>
      <c r="S573" s="81"/>
      <c r="T573" s="81" t="s">
        <v>1831</v>
      </c>
      <c r="U573" s="83">
        <v>42419.696215277778</v>
      </c>
      <c r="V573" s="84" t="s">
        <v>2513</v>
      </c>
      <c r="W573" s="81"/>
      <c r="X573" s="81"/>
      <c r="Y573" s="87" t="s">
        <v>3843</v>
      </c>
      <c r="Z573" s="81"/>
    </row>
    <row r="574" spans="1:26" x14ac:dyDescent="0.25">
      <c r="A574" s="66" t="s">
        <v>680</v>
      </c>
      <c r="B574" s="66" t="s">
        <v>680</v>
      </c>
      <c r="C574" s="67"/>
      <c r="D574" s="68"/>
      <c r="E574" s="69"/>
      <c r="F574" s="70"/>
      <c r="G574" s="67"/>
      <c r="H574" s="71"/>
      <c r="I574" s="72"/>
      <c r="J574" s="72"/>
      <c r="K574" s="36"/>
      <c r="L574" s="79"/>
      <c r="M574" s="79"/>
      <c r="N574" s="74"/>
      <c r="O574" s="81" t="s">
        <v>179</v>
      </c>
      <c r="P574" s="83">
        <v>42419.696921296294</v>
      </c>
      <c r="Q574" s="81" t="s">
        <v>1621</v>
      </c>
      <c r="R574" s="81"/>
      <c r="S574" s="81"/>
      <c r="T574" s="81" t="s">
        <v>1932</v>
      </c>
      <c r="U574" s="83">
        <v>42419.696921296294</v>
      </c>
      <c r="V574" s="84" t="s">
        <v>2514</v>
      </c>
      <c r="W574" s="81"/>
      <c r="X574" s="81"/>
      <c r="Y574" s="87" t="s">
        <v>3844</v>
      </c>
      <c r="Z574" s="81"/>
    </row>
    <row r="575" spans="1:26" x14ac:dyDescent="0.25">
      <c r="A575" s="66" t="s">
        <v>681</v>
      </c>
      <c r="B575" s="66" t="s">
        <v>681</v>
      </c>
      <c r="C575" s="67"/>
      <c r="D575" s="68"/>
      <c r="E575" s="69"/>
      <c r="F575" s="70"/>
      <c r="G575" s="67"/>
      <c r="H575" s="71"/>
      <c r="I575" s="72"/>
      <c r="J575" s="72"/>
      <c r="K575" s="36"/>
      <c r="L575" s="79"/>
      <c r="M575" s="79"/>
      <c r="N575" s="74"/>
      <c r="O575" s="81" t="s">
        <v>179</v>
      </c>
      <c r="P575" s="83">
        <v>42419.678541666668</v>
      </c>
      <c r="Q575" s="81" t="s">
        <v>1622</v>
      </c>
      <c r="R575" s="81"/>
      <c r="S575" s="81"/>
      <c r="T575" s="81" t="s">
        <v>1930</v>
      </c>
      <c r="U575" s="83">
        <v>42419.678541666668</v>
      </c>
      <c r="V575" s="84" t="s">
        <v>2515</v>
      </c>
      <c r="W575" s="81"/>
      <c r="X575" s="81"/>
      <c r="Y575" s="87" t="s">
        <v>3845</v>
      </c>
      <c r="Z575" s="81"/>
    </row>
    <row r="576" spans="1:26" x14ac:dyDescent="0.25">
      <c r="A576" s="66" t="s">
        <v>682</v>
      </c>
      <c r="B576" s="66" t="s">
        <v>681</v>
      </c>
      <c r="C576" s="67"/>
      <c r="D576" s="68"/>
      <c r="E576" s="69"/>
      <c r="F576" s="70"/>
      <c r="G576" s="67"/>
      <c r="H576" s="71"/>
      <c r="I576" s="72"/>
      <c r="J576" s="72"/>
      <c r="K576" s="36"/>
      <c r="L576" s="79"/>
      <c r="M576" s="79"/>
      <c r="N576" s="74"/>
      <c r="O576" s="81" t="s">
        <v>1417</v>
      </c>
      <c r="P576" s="83">
        <v>42419.697476851848</v>
      </c>
      <c r="Q576" s="81" t="s">
        <v>1616</v>
      </c>
      <c r="R576" s="81"/>
      <c r="S576" s="81"/>
      <c r="T576" s="81" t="s">
        <v>1930</v>
      </c>
      <c r="U576" s="83">
        <v>42419.697476851848</v>
      </c>
      <c r="V576" s="84" t="s">
        <v>2516</v>
      </c>
      <c r="W576" s="81"/>
      <c r="X576" s="81"/>
      <c r="Y576" s="87" t="s">
        <v>3846</v>
      </c>
      <c r="Z576" s="81"/>
    </row>
    <row r="577" spans="1:26" x14ac:dyDescent="0.25">
      <c r="A577" s="66" t="s">
        <v>683</v>
      </c>
      <c r="B577" s="66" t="s">
        <v>1318</v>
      </c>
      <c r="C577" s="67"/>
      <c r="D577" s="68"/>
      <c r="E577" s="69"/>
      <c r="F577" s="70"/>
      <c r="G577" s="67"/>
      <c r="H577" s="71"/>
      <c r="I577" s="72"/>
      <c r="J577" s="72"/>
      <c r="K577" s="36"/>
      <c r="L577" s="79"/>
      <c r="M577" s="79"/>
      <c r="N577" s="74"/>
      <c r="O577" s="81" t="s">
        <v>1417</v>
      </c>
      <c r="P577" s="83">
        <v>42419.699340277781</v>
      </c>
      <c r="Q577" s="81" t="s">
        <v>1598</v>
      </c>
      <c r="R577" s="81"/>
      <c r="S577" s="81"/>
      <c r="T577" s="81" t="s">
        <v>1831</v>
      </c>
      <c r="U577" s="83">
        <v>42419.699340277781</v>
      </c>
      <c r="V577" s="84" t="s">
        <v>2517</v>
      </c>
      <c r="W577" s="81"/>
      <c r="X577" s="81"/>
      <c r="Y577" s="87" t="s">
        <v>3847</v>
      </c>
      <c r="Z577" s="81"/>
    </row>
    <row r="578" spans="1:26" x14ac:dyDescent="0.25">
      <c r="A578" s="66" t="s">
        <v>684</v>
      </c>
      <c r="B578" s="66" t="s">
        <v>1318</v>
      </c>
      <c r="C578" s="67"/>
      <c r="D578" s="68"/>
      <c r="E578" s="69"/>
      <c r="F578" s="70"/>
      <c r="G578" s="67"/>
      <c r="H578" s="71"/>
      <c r="I578" s="72"/>
      <c r="J578" s="72"/>
      <c r="K578" s="36"/>
      <c r="L578" s="79"/>
      <c r="M578" s="79"/>
      <c r="N578" s="74"/>
      <c r="O578" s="81" t="s">
        <v>1417</v>
      </c>
      <c r="P578" s="83">
        <v>42419.701504629629</v>
      </c>
      <c r="Q578" s="81" t="s">
        <v>1598</v>
      </c>
      <c r="R578" s="81"/>
      <c r="S578" s="81"/>
      <c r="T578" s="81" t="s">
        <v>1831</v>
      </c>
      <c r="U578" s="83">
        <v>42419.701504629629</v>
      </c>
      <c r="V578" s="84" t="s">
        <v>2518</v>
      </c>
      <c r="W578" s="81"/>
      <c r="X578" s="81"/>
      <c r="Y578" s="87" t="s">
        <v>3848</v>
      </c>
      <c r="Z578" s="81"/>
    </row>
    <row r="579" spans="1:26" x14ac:dyDescent="0.25">
      <c r="A579" s="66" t="s">
        <v>685</v>
      </c>
      <c r="B579" s="66" t="s">
        <v>1318</v>
      </c>
      <c r="C579" s="67"/>
      <c r="D579" s="68"/>
      <c r="E579" s="69"/>
      <c r="F579" s="70"/>
      <c r="G579" s="67"/>
      <c r="H579" s="71"/>
      <c r="I579" s="72"/>
      <c r="J579" s="72"/>
      <c r="K579" s="36"/>
      <c r="L579" s="79"/>
      <c r="M579" s="79"/>
      <c r="N579" s="74"/>
      <c r="O579" s="81" t="s">
        <v>1417</v>
      </c>
      <c r="P579" s="83">
        <v>42419.701990740738</v>
      </c>
      <c r="Q579" s="81" t="s">
        <v>1598</v>
      </c>
      <c r="R579" s="81"/>
      <c r="S579" s="81"/>
      <c r="T579" s="81" t="s">
        <v>1831</v>
      </c>
      <c r="U579" s="83">
        <v>42419.701990740738</v>
      </c>
      <c r="V579" s="84" t="s">
        <v>2519</v>
      </c>
      <c r="W579" s="81"/>
      <c r="X579" s="81"/>
      <c r="Y579" s="87" t="s">
        <v>3849</v>
      </c>
      <c r="Z579" s="81"/>
    </row>
    <row r="580" spans="1:26" x14ac:dyDescent="0.25">
      <c r="A580" s="66" t="s">
        <v>686</v>
      </c>
      <c r="B580" s="66" t="s">
        <v>686</v>
      </c>
      <c r="C580" s="67"/>
      <c r="D580" s="68"/>
      <c r="E580" s="69"/>
      <c r="F580" s="70"/>
      <c r="G580" s="67"/>
      <c r="H580" s="71"/>
      <c r="I580" s="72"/>
      <c r="J580" s="72"/>
      <c r="K580" s="36"/>
      <c r="L580" s="79"/>
      <c r="M580" s="79"/>
      <c r="N580" s="74"/>
      <c r="O580" s="81" t="s">
        <v>179</v>
      </c>
      <c r="P580" s="83">
        <v>42419.70380787037</v>
      </c>
      <c r="Q580" s="81" t="s">
        <v>1623</v>
      </c>
      <c r="R580" s="81"/>
      <c r="S580" s="81"/>
      <c r="T580" s="81" t="s">
        <v>1931</v>
      </c>
      <c r="U580" s="83">
        <v>42419.70380787037</v>
      </c>
      <c r="V580" s="84" t="s">
        <v>2520</v>
      </c>
      <c r="W580" s="81"/>
      <c r="X580" s="81"/>
      <c r="Y580" s="87" t="s">
        <v>3850</v>
      </c>
      <c r="Z580" s="81"/>
    </row>
    <row r="581" spans="1:26" x14ac:dyDescent="0.25">
      <c r="A581" s="66" t="s">
        <v>687</v>
      </c>
      <c r="B581" s="66" t="s">
        <v>1318</v>
      </c>
      <c r="C581" s="67"/>
      <c r="D581" s="68"/>
      <c r="E581" s="69"/>
      <c r="F581" s="70"/>
      <c r="G581" s="67"/>
      <c r="H581" s="71"/>
      <c r="I581" s="72"/>
      <c r="J581" s="72"/>
      <c r="K581" s="36"/>
      <c r="L581" s="79"/>
      <c r="M581" s="79"/>
      <c r="N581" s="74"/>
      <c r="O581" s="81" t="s">
        <v>1417</v>
      </c>
      <c r="P581" s="83">
        <v>42419.705127314817</v>
      </c>
      <c r="Q581" s="81" t="s">
        <v>1598</v>
      </c>
      <c r="R581" s="81"/>
      <c r="S581" s="81"/>
      <c r="T581" s="81" t="s">
        <v>1831</v>
      </c>
      <c r="U581" s="83">
        <v>42419.705127314817</v>
      </c>
      <c r="V581" s="84" t="s">
        <v>2521</v>
      </c>
      <c r="W581" s="81"/>
      <c r="X581" s="81"/>
      <c r="Y581" s="87" t="s">
        <v>3851</v>
      </c>
      <c r="Z581" s="81"/>
    </row>
    <row r="582" spans="1:26" x14ac:dyDescent="0.25">
      <c r="A582" s="66" t="s">
        <v>688</v>
      </c>
      <c r="B582" s="66" t="s">
        <v>688</v>
      </c>
      <c r="C582" s="67"/>
      <c r="D582" s="68"/>
      <c r="E582" s="69"/>
      <c r="F582" s="70"/>
      <c r="G582" s="67"/>
      <c r="H582" s="71"/>
      <c r="I582" s="72"/>
      <c r="J582" s="72"/>
      <c r="K582" s="36"/>
      <c r="L582" s="79"/>
      <c r="M582" s="79"/>
      <c r="N582" s="74"/>
      <c r="O582" s="81" t="s">
        <v>179</v>
      </c>
      <c r="P582" s="83">
        <v>42419.705648148149</v>
      </c>
      <c r="Q582" s="81" t="s">
        <v>1624</v>
      </c>
      <c r="R582" s="81"/>
      <c r="S582" s="81"/>
      <c r="T582" s="81" t="s">
        <v>1931</v>
      </c>
      <c r="U582" s="83">
        <v>42419.705648148149</v>
      </c>
      <c r="V582" s="84" t="s">
        <v>2522</v>
      </c>
      <c r="W582" s="81"/>
      <c r="X582" s="81"/>
      <c r="Y582" s="87" t="s">
        <v>3852</v>
      </c>
      <c r="Z582" s="81"/>
    </row>
    <row r="583" spans="1:26" x14ac:dyDescent="0.25">
      <c r="A583" s="66" t="s">
        <v>689</v>
      </c>
      <c r="B583" s="66" t="s">
        <v>1318</v>
      </c>
      <c r="C583" s="67"/>
      <c r="D583" s="68"/>
      <c r="E583" s="69"/>
      <c r="F583" s="70"/>
      <c r="G583" s="67"/>
      <c r="H583" s="71"/>
      <c r="I583" s="72"/>
      <c r="J583" s="72"/>
      <c r="K583" s="36"/>
      <c r="L583" s="79"/>
      <c r="M583" s="79"/>
      <c r="N583" s="74"/>
      <c r="O583" s="81" t="s">
        <v>1417</v>
      </c>
      <c r="P583" s="83">
        <v>42419.706666666665</v>
      </c>
      <c r="Q583" s="81" t="s">
        <v>1598</v>
      </c>
      <c r="R583" s="81"/>
      <c r="S583" s="81"/>
      <c r="T583" s="81" t="s">
        <v>1831</v>
      </c>
      <c r="U583" s="83">
        <v>42419.706666666665</v>
      </c>
      <c r="V583" s="84" t="s">
        <v>2523</v>
      </c>
      <c r="W583" s="81"/>
      <c r="X583" s="81"/>
      <c r="Y583" s="87" t="s">
        <v>3853</v>
      </c>
      <c r="Z583" s="81"/>
    </row>
    <row r="584" spans="1:26" x14ac:dyDescent="0.25">
      <c r="A584" s="66" t="s">
        <v>690</v>
      </c>
      <c r="B584" s="66" t="s">
        <v>1318</v>
      </c>
      <c r="C584" s="67"/>
      <c r="D584" s="68"/>
      <c r="E584" s="69"/>
      <c r="F584" s="70"/>
      <c r="G584" s="67"/>
      <c r="H584" s="71"/>
      <c r="I584" s="72"/>
      <c r="J584" s="72"/>
      <c r="K584" s="36"/>
      <c r="L584" s="79"/>
      <c r="M584" s="79"/>
      <c r="N584" s="74"/>
      <c r="O584" s="81" t="s">
        <v>1417</v>
      </c>
      <c r="P584" s="83">
        <v>42419.706793981481</v>
      </c>
      <c r="Q584" s="81" t="s">
        <v>1598</v>
      </c>
      <c r="R584" s="81"/>
      <c r="S584" s="81"/>
      <c r="T584" s="81" t="s">
        <v>1831</v>
      </c>
      <c r="U584" s="83">
        <v>42419.706793981481</v>
      </c>
      <c r="V584" s="84" t="s">
        <v>2524</v>
      </c>
      <c r="W584" s="81"/>
      <c r="X584" s="81"/>
      <c r="Y584" s="87" t="s">
        <v>3854</v>
      </c>
      <c r="Z584" s="81"/>
    </row>
    <row r="585" spans="1:26" x14ac:dyDescent="0.25">
      <c r="A585" s="66" t="s">
        <v>691</v>
      </c>
      <c r="B585" s="66" t="s">
        <v>1318</v>
      </c>
      <c r="C585" s="67"/>
      <c r="D585" s="68"/>
      <c r="E585" s="69"/>
      <c r="F585" s="70"/>
      <c r="G585" s="67"/>
      <c r="H585" s="71"/>
      <c r="I585" s="72"/>
      <c r="J585" s="72"/>
      <c r="K585" s="36"/>
      <c r="L585" s="79"/>
      <c r="M585" s="79"/>
      <c r="N585" s="74"/>
      <c r="O585" s="81" t="s">
        <v>1417</v>
      </c>
      <c r="P585" s="83">
        <v>42419.707488425927</v>
      </c>
      <c r="Q585" s="81" t="s">
        <v>1598</v>
      </c>
      <c r="R585" s="81"/>
      <c r="S585" s="81"/>
      <c r="T585" s="81" t="s">
        <v>1831</v>
      </c>
      <c r="U585" s="83">
        <v>42419.707488425927</v>
      </c>
      <c r="V585" s="84" t="s">
        <v>2525</v>
      </c>
      <c r="W585" s="81"/>
      <c r="X585" s="81"/>
      <c r="Y585" s="87" t="s">
        <v>3855</v>
      </c>
      <c r="Z585" s="81"/>
    </row>
    <row r="586" spans="1:26" x14ac:dyDescent="0.25">
      <c r="A586" s="66" t="s">
        <v>692</v>
      </c>
      <c r="B586" s="66" t="s">
        <v>692</v>
      </c>
      <c r="C586" s="67"/>
      <c r="D586" s="68"/>
      <c r="E586" s="69"/>
      <c r="F586" s="70"/>
      <c r="G586" s="67"/>
      <c r="H586" s="71"/>
      <c r="I586" s="72"/>
      <c r="J586" s="72"/>
      <c r="K586" s="36"/>
      <c r="L586" s="79"/>
      <c r="M586" s="79"/>
      <c r="N586" s="74"/>
      <c r="O586" s="81" t="s">
        <v>179</v>
      </c>
      <c r="P586" s="83">
        <v>42419.709293981483</v>
      </c>
      <c r="Q586" s="81" t="s">
        <v>1625</v>
      </c>
      <c r="R586" s="81"/>
      <c r="S586" s="81"/>
      <c r="T586" s="81" t="s">
        <v>1933</v>
      </c>
      <c r="U586" s="83">
        <v>42419.709293981483</v>
      </c>
      <c r="V586" s="84" t="s">
        <v>2526</v>
      </c>
      <c r="W586" s="81"/>
      <c r="X586" s="81"/>
      <c r="Y586" s="87" t="s">
        <v>3856</v>
      </c>
      <c r="Z586" s="81"/>
    </row>
    <row r="587" spans="1:26" x14ac:dyDescent="0.25">
      <c r="A587" s="66" t="s">
        <v>693</v>
      </c>
      <c r="B587" s="66" t="s">
        <v>1318</v>
      </c>
      <c r="C587" s="67"/>
      <c r="D587" s="68"/>
      <c r="E587" s="69"/>
      <c r="F587" s="70"/>
      <c r="G587" s="67"/>
      <c r="H587" s="71"/>
      <c r="I587" s="72"/>
      <c r="J587" s="72"/>
      <c r="K587" s="36"/>
      <c r="L587" s="79"/>
      <c r="M587" s="79"/>
      <c r="N587" s="74"/>
      <c r="O587" s="81" t="s">
        <v>1417</v>
      </c>
      <c r="P587" s="83">
        <v>42419.710150462961</v>
      </c>
      <c r="Q587" s="81" t="s">
        <v>1598</v>
      </c>
      <c r="R587" s="81"/>
      <c r="S587" s="81"/>
      <c r="T587" s="81" t="s">
        <v>1831</v>
      </c>
      <c r="U587" s="83">
        <v>42419.710150462961</v>
      </c>
      <c r="V587" s="84" t="s">
        <v>2527</v>
      </c>
      <c r="W587" s="81"/>
      <c r="X587" s="81"/>
      <c r="Y587" s="87" t="s">
        <v>3857</v>
      </c>
      <c r="Z587" s="81"/>
    </row>
    <row r="588" spans="1:26" x14ac:dyDescent="0.25">
      <c r="A588" s="66" t="s">
        <v>694</v>
      </c>
      <c r="B588" s="66" t="s">
        <v>694</v>
      </c>
      <c r="C588" s="67"/>
      <c r="D588" s="68"/>
      <c r="E588" s="69"/>
      <c r="F588" s="70"/>
      <c r="G588" s="67"/>
      <c r="H588" s="71"/>
      <c r="I588" s="72"/>
      <c r="J588" s="72"/>
      <c r="K588" s="36"/>
      <c r="L588" s="79"/>
      <c r="M588" s="79"/>
      <c r="N588" s="74"/>
      <c r="O588" s="81" t="s">
        <v>179</v>
      </c>
      <c r="P588" s="83">
        <v>42419.693229166667</v>
      </c>
      <c r="Q588" s="81" t="s">
        <v>1626</v>
      </c>
      <c r="R588" s="81"/>
      <c r="S588" s="81"/>
      <c r="T588" s="81" t="s">
        <v>1932</v>
      </c>
      <c r="U588" s="83">
        <v>42419.693229166667</v>
      </c>
      <c r="V588" s="84" t="s">
        <v>2528</v>
      </c>
      <c r="W588" s="81"/>
      <c r="X588" s="81"/>
      <c r="Y588" s="87" t="s">
        <v>3858</v>
      </c>
      <c r="Z588" s="81"/>
    </row>
    <row r="589" spans="1:26" x14ac:dyDescent="0.25">
      <c r="A589" s="66" t="s">
        <v>695</v>
      </c>
      <c r="B589" s="66" t="s">
        <v>694</v>
      </c>
      <c r="C589" s="67"/>
      <c r="D589" s="68"/>
      <c r="E589" s="69"/>
      <c r="F589" s="70"/>
      <c r="G589" s="67"/>
      <c r="H589" s="71"/>
      <c r="I589" s="72"/>
      <c r="J589" s="72"/>
      <c r="K589" s="36"/>
      <c r="L589" s="79"/>
      <c r="M589" s="79"/>
      <c r="N589" s="74"/>
      <c r="O589" s="81" t="s">
        <v>1417</v>
      </c>
      <c r="P589" s="83">
        <v>42419.694131944445</v>
      </c>
      <c r="Q589" s="81" t="s">
        <v>1627</v>
      </c>
      <c r="R589" s="81"/>
      <c r="S589" s="81"/>
      <c r="T589" s="81" t="s">
        <v>1932</v>
      </c>
      <c r="U589" s="83">
        <v>42419.694131944445</v>
      </c>
      <c r="V589" s="84" t="s">
        <v>2529</v>
      </c>
      <c r="W589" s="81"/>
      <c r="X589" s="81"/>
      <c r="Y589" s="87" t="s">
        <v>3859</v>
      </c>
      <c r="Z589" s="81"/>
    </row>
    <row r="590" spans="1:26" x14ac:dyDescent="0.25">
      <c r="A590" s="66" t="s">
        <v>695</v>
      </c>
      <c r="B590" s="66" t="s">
        <v>1394</v>
      </c>
      <c r="C590" s="67"/>
      <c r="D590" s="68"/>
      <c r="E590" s="69"/>
      <c r="F590" s="70"/>
      <c r="G590" s="67"/>
      <c r="H590" s="71"/>
      <c r="I590" s="72"/>
      <c r="J590" s="72"/>
      <c r="K590" s="36"/>
      <c r="L590" s="79"/>
      <c r="M590" s="79"/>
      <c r="N590" s="74"/>
      <c r="O590" s="81" t="s">
        <v>1417</v>
      </c>
      <c r="P590" s="83">
        <v>42419.710266203707</v>
      </c>
      <c r="Q590" s="81" t="s">
        <v>1628</v>
      </c>
      <c r="R590" s="81"/>
      <c r="S590" s="81"/>
      <c r="T590" s="81" t="s">
        <v>1831</v>
      </c>
      <c r="U590" s="83">
        <v>42419.710266203707</v>
      </c>
      <c r="V590" s="84" t="s">
        <v>2530</v>
      </c>
      <c r="W590" s="81"/>
      <c r="X590" s="81"/>
      <c r="Y590" s="87" t="s">
        <v>3860</v>
      </c>
      <c r="Z590" s="87" t="s">
        <v>4636</v>
      </c>
    </row>
    <row r="591" spans="1:26" x14ac:dyDescent="0.25">
      <c r="A591" s="66" t="s">
        <v>695</v>
      </c>
      <c r="B591" s="66" t="s">
        <v>695</v>
      </c>
      <c r="C591" s="67"/>
      <c r="D591" s="68"/>
      <c r="E591" s="69"/>
      <c r="F591" s="70"/>
      <c r="G591" s="67"/>
      <c r="H591" s="71"/>
      <c r="I591" s="72"/>
      <c r="J591" s="72"/>
      <c r="K591" s="36"/>
      <c r="L591" s="79"/>
      <c r="M591" s="79"/>
      <c r="N591" s="74"/>
      <c r="O591" s="81" t="s">
        <v>179</v>
      </c>
      <c r="P591" s="83">
        <v>42419.693472222221</v>
      </c>
      <c r="Q591" s="81" t="s">
        <v>1629</v>
      </c>
      <c r="R591" s="81"/>
      <c r="S591" s="81"/>
      <c r="T591" s="81" t="s">
        <v>1831</v>
      </c>
      <c r="U591" s="83">
        <v>42419.693472222221</v>
      </c>
      <c r="V591" s="84" t="s">
        <v>2531</v>
      </c>
      <c r="W591" s="81"/>
      <c r="X591" s="81"/>
      <c r="Y591" s="87" t="s">
        <v>3861</v>
      </c>
      <c r="Z591" s="81"/>
    </row>
    <row r="592" spans="1:26" x14ac:dyDescent="0.25">
      <c r="A592" s="66" t="s">
        <v>696</v>
      </c>
      <c r="B592" s="66" t="s">
        <v>696</v>
      </c>
      <c r="C592" s="67"/>
      <c r="D592" s="68"/>
      <c r="E592" s="69"/>
      <c r="F592" s="70"/>
      <c r="G592" s="67"/>
      <c r="H592" s="71"/>
      <c r="I592" s="72"/>
      <c r="J592" s="72"/>
      <c r="K592" s="36"/>
      <c r="L592" s="79"/>
      <c r="M592" s="79"/>
      <c r="N592" s="74"/>
      <c r="O592" s="81" t="s">
        <v>179</v>
      </c>
      <c r="P592" s="83">
        <v>42419.707800925928</v>
      </c>
      <c r="Q592" s="81" t="s">
        <v>1630</v>
      </c>
      <c r="R592" s="81"/>
      <c r="S592" s="81"/>
      <c r="T592" s="81" t="s">
        <v>1934</v>
      </c>
      <c r="U592" s="83">
        <v>42419.707800925928</v>
      </c>
      <c r="V592" s="84" t="s">
        <v>2532</v>
      </c>
      <c r="W592" s="81"/>
      <c r="X592" s="81"/>
      <c r="Y592" s="87" t="s">
        <v>3862</v>
      </c>
      <c r="Z592" s="81"/>
    </row>
    <row r="593" spans="1:26" x14ac:dyDescent="0.25">
      <c r="A593" s="66" t="s">
        <v>697</v>
      </c>
      <c r="B593" s="66" t="s">
        <v>696</v>
      </c>
      <c r="C593" s="67"/>
      <c r="D593" s="68"/>
      <c r="E593" s="69"/>
      <c r="F593" s="70"/>
      <c r="G593" s="67"/>
      <c r="H593" s="71"/>
      <c r="I593" s="72"/>
      <c r="J593" s="72"/>
      <c r="K593" s="36"/>
      <c r="L593" s="79"/>
      <c r="M593" s="79"/>
      <c r="N593" s="74"/>
      <c r="O593" s="81" t="s">
        <v>1417</v>
      </c>
      <c r="P593" s="83">
        <v>42419.710289351853</v>
      </c>
      <c r="Q593" s="81" t="s">
        <v>1631</v>
      </c>
      <c r="R593" s="81"/>
      <c r="S593" s="81"/>
      <c r="T593" s="81" t="s">
        <v>1934</v>
      </c>
      <c r="U593" s="83">
        <v>42419.710289351853</v>
      </c>
      <c r="V593" s="84" t="s">
        <v>2533</v>
      </c>
      <c r="W593" s="81"/>
      <c r="X593" s="81"/>
      <c r="Y593" s="87" t="s">
        <v>3863</v>
      </c>
      <c r="Z593" s="81"/>
    </row>
    <row r="594" spans="1:26" x14ac:dyDescent="0.25">
      <c r="A594" s="66" t="s">
        <v>698</v>
      </c>
      <c r="B594" s="66" t="s">
        <v>698</v>
      </c>
      <c r="C594" s="67"/>
      <c r="D594" s="68"/>
      <c r="E594" s="69"/>
      <c r="F594" s="70"/>
      <c r="G594" s="67"/>
      <c r="H594" s="71"/>
      <c r="I594" s="72"/>
      <c r="J594" s="72"/>
      <c r="K594" s="36"/>
      <c r="L594" s="79"/>
      <c r="M594" s="79"/>
      <c r="N594" s="74"/>
      <c r="O594" s="81" t="s">
        <v>179</v>
      </c>
      <c r="P594" s="83">
        <v>42419.712465277778</v>
      </c>
      <c r="Q594" s="81" t="s">
        <v>1632</v>
      </c>
      <c r="R594" s="81"/>
      <c r="S594" s="81"/>
      <c r="T594" s="81" t="s">
        <v>1931</v>
      </c>
      <c r="U594" s="83">
        <v>42419.712465277778</v>
      </c>
      <c r="V594" s="84" t="s">
        <v>2534</v>
      </c>
      <c r="W594" s="81"/>
      <c r="X594" s="81"/>
      <c r="Y594" s="87" t="s">
        <v>3864</v>
      </c>
      <c r="Z594" s="81"/>
    </row>
    <row r="595" spans="1:26" x14ac:dyDescent="0.25">
      <c r="A595" s="66" t="s">
        <v>699</v>
      </c>
      <c r="B595" s="66" t="s">
        <v>1318</v>
      </c>
      <c r="C595" s="67"/>
      <c r="D595" s="68"/>
      <c r="E595" s="69"/>
      <c r="F595" s="70"/>
      <c r="G595" s="67"/>
      <c r="H595" s="71"/>
      <c r="I595" s="72"/>
      <c r="J595" s="72"/>
      <c r="K595" s="36"/>
      <c r="L595" s="79"/>
      <c r="M595" s="79"/>
      <c r="N595" s="74"/>
      <c r="O595" s="81" t="s">
        <v>1417</v>
      </c>
      <c r="P595" s="83">
        <v>42419.71297453704</v>
      </c>
      <c r="Q595" s="81" t="s">
        <v>1598</v>
      </c>
      <c r="R595" s="81"/>
      <c r="S595" s="81"/>
      <c r="T595" s="81" t="s">
        <v>1831</v>
      </c>
      <c r="U595" s="83">
        <v>42419.71297453704</v>
      </c>
      <c r="V595" s="84" t="s">
        <v>2535</v>
      </c>
      <c r="W595" s="81"/>
      <c r="X595" s="81"/>
      <c r="Y595" s="87" t="s">
        <v>3865</v>
      </c>
      <c r="Z595" s="81"/>
    </row>
    <row r="596" spans="1:26" x14ac:dyDescent="0.25">
      <c r="A596" s="66" t="s">
        <v>700</v>
      </c>
      <c r="B596" s="66" t="s">
        <v>700</v>
      </c>
      <c r="C596" s="67"/>
      <c r="D596" s="68"/>
      <c r="E596" s="69"/>
      <c r="F596" s="70"/>
      <c r="G596" s="67"/>
      <c r="H596" s="71"/>
      <c r="I596" s="72"/>
      <c r="J596" s="72"/>
      <c r="K596" s="36"/>
      <c r="L596" s="79"/>
      <c r="M596" s="79"/>
      <c r="N596" s="74"/>
      <c r="O596" s="81" t="s">
        <v>179</v>
      </c>
      <c r="P596" s="83">
        <v>42419.71638888889</v>
      </c>
      <c r="Q596" s="81" t="s">
        <v>1633</v>
      </c>
      <c r="R596" s="81"/>
      <c r="S596" s="81"/>
      <c r="T596" s="81" t="s">
        <v>1935</v>
      </c>
      <c r="U596" s="83">
        <v>42419.71638888889</v>
      </c>
      <c r="V596" s="84" t="s">
        <v>2536</v>
      </c>
      <c r="W596" s="81"/>
      <c r="X596" s="81"/>
      <c r="Y596" s="87" t="s">
        <v>3866</v>
      </c>
      <c r="Z596" s="81"/>
    </row>
    <row r="597" spans="1:26" x14ac:dyDescent="0.25">
      <c r="A597" s="66" t="s">
        <v>701</v>
      </c>
      <c r="B597" s="66" t="s">
        <v>701</v>
      </c>
      <c r="C597" s="67"/>
      <c r="D597" s="68"/>
      <c r="E597" s="69"/>
      <c r="F597" s="70"/>
      <c r="G597" s="67"/>
      <c r="H597" s="71"/>
      <c r="I597" s="72"/>
      <c r="J597" s="72"/>
      <c r="K597" s="36"/>
      <c r="L597" s="79"/>
      <c r="M597" s="79"/>
      <c r="N597" s="74"/>
      <c r="O597" s="81" t="s">
        <v>179</v>
      </c>
      <c r="P597" s="83">
        <v>42419.719930555555</v>
      </c>
      <c r="Q597" s="81" t="s">
        <v>1634</v>
      </c>
      <c r="R597" s="81"/>
      <c r="S597" s="81"/>
      <c r="T597" s="81" t="s">
        <v>1936</v>
      </c>
      <c r="U597" s="83">
        <v>42419.719930555555</v>
      </c>
      <c r="V597" s="84" t="s">
        <v>2537</v>
      </c>
      <c r="W597" s="81"/>
      <c r="X597" s="81"/>
      <c r="Y597" s="87" t="s">
        <v>3867</v>
      </c>
      <c r="Z597" s="81"/>
    </row>
    <row r="598" spans="1:26" x14ac:dyDescent="0.25">
      <c r="A598" s="66" t="s">
        <v>702</v>
      </c>
      <c r="B598" s="66" t="s">
        <v>1318</v>
      </c>
      <c r="C598" s="67"/>
      <c r="D598" s="68"/>
      <c r="E598" s="69"/>
      <c r="F598" s="70"/>
      <c r="G598" s="67"/>
      <c r="H598" s="71"/>
      <c r="I598" s="72"/>
      <c r="J598" s="72"/>
      <c r="K598" s="36"/>
      <c r="L598" s="79"/>
      <c r="M598" s="79"/>
      <c r="N598" s="74"/>
      <c r="O598" s="81" t="s">
        <v>1417</v>
      </c>
      <c r="P598" s="83">
        <v>42419.721620370372</v>
      </c>
      <c r="Q598" s="81" t="s">
        <v>1598</v>
      </c>
      <c r="R598" s="81"/>
      <c r="S598" s="81"/>
      <c r="T598" s="81" t="s">
        <v>1831</v>
      </c>
      <c r="U598" s="83">
        <v>42419.721620370372</v>
      </c>
      <c r="V598" s="84" t="s">
        <v>2538</v>
      </c>
      <c r="W598" s="81"/>
      <c r="X598" s="81"/>
      <c r="Y598" s="87" t="s">
        <v>3868</v>
      </c>
      <c r="Z598" s="81"/>
    </row>
    <row r="599" spans="1:26" x14ac:dyDescent="0.25">
      <c r="A599" s="66" t="s">
        <v>703</v>
      </c>
      <c r="B599" s="66" t="s">
        <v>1318</v>
      </c>
      <c r="C599" s="67"/>
      <c r="D599" s="68"/>
      <c r="E599" s="69"/>
      <c r="F599" s="70"/>
      <c r="G599" s="67"/>
      <c r="H599" s="71"/>
      <c r="I599" s="72"/>
      <c r="J599" s="72"/>
      <c r="K599" s="36"/>
      <c r="L599" s="79"/>
      <c r="M599" s="79"/>
      <c r="N599" s="74"/>
      <c r="O599" s="81" t="s">
        <v>1417</v>
      </c>
      <c r="P599" s="83">
        <v>42419.721782407411</v>
      </c>
      <c r="Q599" s="81" t="s">
        <v>1598</v>
      </c>
      <c r="R599" s="81"/>
      <c r="S599" s="81"/>
      <c r="T599" s="81" t="s">
        <v>1831</v>
      </c>
      <c r="U599" s="83">
        <v>42419.721782407411</v>
      </c>
      <c r="V599" s="84" t="s">
        <v>2539</v>
      </c>
      <c r="W599" s="81"/>
      <c r="X599" s="81"/>
      <c r="Y599" s="87" t="s">
        <v>3869</v>
      </c>
      <c r="Z599" s="81"/>
    </row>
    <row r="600" spans="1:26" x14ac:dyDescent="0.25">
      <c r="A600" s="66" t="s">
        <v>704</v>
      </c>
      <c r="B600" s="66" t="s">
        <v>1318</v>
      </c>
      <c r="C600" s="67"/>
      <c r="D600" s="68"/>
      <c r="E600" s="69"/>
      <c r="F600" s="70"/>
      <c r="G600" s="67"/>
      <c r="H600" s="71"/>
      <c r="I600" s="72"/>
      <c r="J600" s="72"/>
      <c r="K600" s="36"/>
      <c r="L600" s="79"/>
      <c r="M600" s="79"/>
      <c r="N600" s="74"/>
      <c r="O600" s="81" t="s">
        <v>1417</v>
      </c>
      <c r="P600" s="83">
        <v>42419.725289351853</v>
      </c>
      <c r="Q600" s="81" t="s">
        <v>1598</v>
      </c>
      <c r="R600" s="81"/>
      <c r="S600" s="81"/>
      <c r="T600" s="81" t="s">
        <v>1831</v>
      </c>
      <c r="U600" s="83">
        <v>42419.725289351853</v>
      </c>
      <c r="V600" s="84" t="s">
        <v>2540</v>
      </c>
      <c r="W600" s="81"/>
      <c r="X600" s="81"/>
      <c r="Y600" s="87" t="s">
        <v>3870</v>
      </c>
      <c r="Z600" s="81"/>
    </row>
    <row r="601" spans="1:26" x14ac:dyDescent="0.25">
      <c r="A601" s="66" t="s">
        <v>705</v>
      </c>
      <c r="B601" s="66" t="s">
        <v>1318</v>
      </c>
      <c r="C601" s="67"/>
      <c r="D601" s="68"/>
      <c r="E601" s="69"/>
      <c r="F601" s="70"/>
      <c r="G601" s="67"/>
      <c r="H601" s="71"/>
      <c r="I601" s="72"/>
      <c r="J601" s="72"/>
      <c r="K601" s="36"/>
      <c r="L601" s="79"/>
      <c r="M601" s="79"/>
      <c r="N601" s="74"/>
      <c r="O601" s="81" t="s">
        <v>1417</v>
      </c>
      <c r="P601" s="83">
        <v>42419.726469907408</v>
      </c>
      <c r="Q601" s="81" t="s">
        <v>1598</v>
      </c>
      <c r="R601" s="81"/>
      <c r="S601" s="81"/>
      <c r="T601" s="81" t="s">
        <v>1831</v>
      </c>
      <c r="U601" s="83">
        <v>42419.726469907408</v>
      </c>
      <c r="V601" s="84" t="s">
        <v>2541</v>
      </c>
      <c r="W601" s="81"/>
      <c r="X601" s="81"/>
      <c r="Y601" s="87" t="s">
        <v>3871</v>
      </c>
      <c r="Z601" s="81"/>
    </row>
    <row r="602" spans="1:26" x14ac:dyDescent="0.25">
      <c r="A602" s="66" t="s">
        <v>706</v>
      </c>
      <c r="B602" s="66" t="s">
        <v>1318</v>
      </c>
      <c r="C602" s="67"/>
      <c r="D602" s="68"/>
      <c r="E602" s="69"/>
      <c r="F602" s="70"/>
      <c r="G602" s="67"/>
      <c r="H602" s="71"/>
      <c r="I602" s="72"/>
      <c r="J602" s="72"/>
      <c r="K602" s="36"/>
      <c r="L602" s="79"/>
      <c r="M602" s="79"/>
      <c r="N602" s="74"/>
      <c r="O602" s="81" t="s">
        <v>1417</v>
      </c>
      <c r="P602" s="83">
        <v>42419.726736111108</v>
      </c>
      <c r="Q602" s="81" t="s">
        <v>1598</v>
      </c>
      <c r="R602" s="81"/>
      <c r="S602" s="81"/>
      <c r="T602" s="81" t="s">
        <v>1831</v>
      </c>
      <c r="U602" s="83">
        <v>42419.726736111108</v>
      </c>
      <c r="V602" s="84" t="s">
        <v>2542</v>
      </c>
      <c r="W602" s="81"/>
      <c r="X602" s="81"/>
      <c r="Y602" s="87" t="s">
        <v>3872</v>
      </c>
      <c r="Z602" s="81"/>
    </row>
    <row r="603" spans="1:26" x14ac:dyDescent="0.25">
      <c r="A603" s="66" t="s">
        <v>707</v>
      </c>
      <c r="B603" s="66" t="s">
        <v>1318</v>
      </c>
      <c r="C603" s="67"/>
      <c r="D603" s="68"/>
      <c r="E603" s="69"/>
      <c r="F603" s="70"/>
      <c r="G603" s="67"/>
      <c r="H603" s="71"/>
      <c r="I603" s="72"/>
      <c r="J603" s="72"/>
      <c r="K603" s="36"/>
      <c r="L603" s="79"/>
      <c r="M603" s="79"/>
      <c r="N603" s="74"/>
      <c r="O603" s="81" t="s">
        <v>1417</v>
      </c>
      <c r="P603" s="83">
        <v>42419.727141203701</v>
      </c>
      <c r="Q603" s="81" t="s">
        <v>1598</v>
      </c>
      <c r="R603" s="81"/>
      <c r="S603" s="81"/>
      <c r="T603" s="81" t="s">
        <v>1831</v>
      </c>
      <c r="U603" s="83">
        <v>42419.727141203701</v>
      </c>
      <c r="V603" s="84" t="s">
        <v>2543</v>
      </c>
      <c r="W603" s="81"/>
      <c r="X603" s="81"/>
      <c r="Y603" s="87" t="s">
        <v>3873</v>
      </c>
      <c r="Z603" s="81"/>
    </row>
    <row r="604" spans="1:26" x14ac:dyDescent="0.25">
      <c r="A604" s="66" t="s">
        <v>708</v>
      </c>
      <c r="B604" s="66" t="s">
        <v>1318</v>
      </c>
      <c r="C604" s="67"/>
      <c r="D604" s="68"/>
      <c r="E604" s="69"/>
      <c r="F604" s="70"/>
      <c r="G604" s="67"/>
      <c r="H604" s="71"/>
      <c r="I604" s="72"/>
      <c r="J604" s="72"/>
      <c r="K604" s="36"/>
      <c r="L604" s="79"/>
      <c r="M604" s="79"/>
      <c r="N604" s="74"/>
      <c r="O604" s="81" t="s">
        <v>1417</v>
      </c>
      <c r="P604" s="83">
        <v>42419.729189814818</v>
      </c>
      <c r="Q604" s="81" t="s">
        <v>1598</v>
      </c>
      <c r="R604" s="81"/>
      <c r="S604" s="81"/>
      <c r="T604" s="81" t="s">
        <v>1831</v>
      </c>
      <c r="U604" s="83">
        <v>42419.729189814818</v>
      </c>
      <c r="V604" s="84" t="s">
        <v>2544</v>
      </c>
      <c r="W604" s="81"/>
      <c r="X604" s="81"/>
      <c r="Y604" s="87" t="s">
        <v>3874</v>
      </c>
      <c r="Z604" s="81"/>
    </row>
    <row r="605" spans="1:26" x14ac:dyDescent="0.25">
      <c r="A605" s="66" t="s">
        <v>709</v>
      </c>
      <c r="B605" s="66" t="s">
        <v>1318</v>
      </c>
      <c r="C605" s="67"/>
      <c r="D605" s="68"/>
      <c r="E605" s="69"/>
      <c r="F605" s="70"/>
      <c r="G605" s="67"/>
      <c r="H605" s="71"/>
      <c r="I605" s="72"/>
      <c r="J605" s="72"/>
      <c r="K605" s="36"/>
      <c r="L605" s="79"/>
      <c r="M605" s="79"/>
      <c r="N605" s="74"/>
      <c r="O605" s="81" t="s">
        <v>1417</v>
      </c>
      <c r="P605" s="83">
        <v>42419.729201388887</v>
      </c>
      <c r="Q605" s="81" t="s">
        <v>1598</v>
      </c>
      <c r="R605" s="81"/>
      <c r="S605" s="81"/>
      <c r="T605" s="81" t="s">
        <v>1831</v>
      </c>
      <c r="U605" s="83">
        <v>42419.729201388887</v>
      </c>
      <c r="V605" s="84" t="s">
        <v>2545</v>
      </c>
      <c r="W605" s="81"/>
      <c r="X605" s="81"/>
      <c r="Y605" s="87" t="s">
        <v>3875</v>
      </c>
      <c r="Z605" s="81"/>
    </row>
    <row r="606" spans="1:26" x14ac:dyDescent="0.25">
      <c r="A606" s="66" t="s">
        <v>710</v>
      </c>
      <c r="B606" s="66" t="s">
        <v>1318</v>
      </c>
      <c r="C606" s="67"/>
      <c r="D606" s="68"/>
      <c r="E606" s="69"/>
      <c r="F606" s="70"/>
      <c r="G606" s="67"/>
      <c r="H606" s="71"/>
      <c r="I606" s="72"/>
      <c r="J606" s="72"/>
      <c r="K606" s="36"/>
      <c r="L606" s="79"/>
      <c r="M606" s="79"/>
      <c r="N606" s="74"/>
      <c r="O606" s="81" t="s">
        <v>1417</v>
      </c>
      <c r="P606" s="83">
        <v>42419.72929398148</v>
      </c>
      <c r="Q606" s="81" t="s">
        <v>1598</v>
      </c>
      <c r="R606" s="81"/>
      <c r="S606" s="81"/>
      <c r="T606" s="81" t="s">
        <v>1831</v>
      </c>
      <c r="U606" s="83">
        <v>42419.72929398148</v>
      </c>
      <c r="V606" s="84" t="s">
        <v>2546</v>
      </c>
      <c r="W606" s="81"/>
      <c r="X606" s="81"/>
      <c r="Y606" s="87" t="s">
        <v>3876</v>
      </c>
      <c r="Z606" s="81"/>
    </row>
    <row r="607" spans="1:26" x14ac:dyDescent="0.25">
      <c r="A607" s="66" t="s">
        <v>711</v>
      </c>
      <c r="B607" s="66" t="s">
        <v>1318</v>
      </c>
      <c r="C607" s="67"/>
      <c r="D607" s="68"/>
      <c r="E607" s="69"/>
      <c r="F607" s="70"/>
      <c r="G607" s="67"/>
      <c r="H607" s="71"/>
      <c r="I607" s="72"/>
      <c r="J607" s="72"/>
      <c r="K607" s="36"/>
      <c r="L607" s="79"/>
      <c r="M607" s="79"/>
      <c r="N607" s="74"/>
      <c r="O607" s="81" t="s">
        <v>1417</v>
      </c>
      <c r="P607" s="83">
        <v>42419.730081018519</v>
      </c>
      <c r="Q607" s="81" t="s">
        <v>1598</v>
      </c>
      <c r="R607" s="81"/>
      <c r="S607" s="81"/>
      <c r="T607" s="81" t="s">
        <v>1831</v>
      </c>
      <c r="U607" s="83">
        <v>42419.730081018519</v>
      </c>
      <c r="V607" s="84" t="s">
        <v>2547</v>
      </c>
      <c r="W607" s="81"/>
      <c r="X607" s="81"/>
      <c r="Y607" s="87" t="s">
        <v>3877</v>
      </c>
      <c r="Z607" s="81"/>
    </row>
    <row r="608" spans="1:26" x14ac:dyDescent="0.25">
      <c r="A608" s="66" t="s">
        <v>712</v>
      </c>
      <c r="B608" s="66" t="s">
        <v>1318</v>
      </c>
      <c r="C608" s="67"/>
      <c r="D608" s="68"/>
      <c r="E608" s="69"/>
      <c r="F608" s="70"/>
      <c r="G608" s="67"/>
      <c r="H608" s="71"/>
      <c r="I608" s="72"/>
      <c r="J608" s="72"/>
      <c r="K608" s="36"/>
      <c r="L608" s="79"/>
      <c r="M608" s="79"/>
      <c r="N608" s="74"/>
      <c r="O608" s="81" t="s">
        <v>1417</v>
      </c>
      <c r="P608" s="83">
        <v>42419.731689814813</v>
      </c>
      <c r="Q608" s="81" t="s">
        <v>1598</v>
      </c>
      <c r="R608" s="81"/>
      <c r="S608" s="81"/>
      <c r="T608" s="81" t="s">
        <v>1831</v>
      </c>
      <c r="U608" s="83">
        <v>42419.731689814813</v>
      </c>
      <c r="V608" s="84" t="s">
        <v>2548</v>
      </c>
      <c r="W608" s="81"/>
      <c r="X608" s="81"/>
      <c r="Y608" s="87" t="s">
        <v>3878</v>
      </c>
      <c r="Z608" s="81"/>
    </row>
    <row r="609" spans="1:26" x14ac:dyDescent="0.25">
      <c r="A609" s="66" t="s">
        <v>713</v>
      </c>
      <c r="B609" s="66" t="s">
        <v>1318</v>
      </c>
      <c r="C609" s="67"/>
      <c r="D609" s="68"/>
      <c r="E609" s="69"/>
      <c r="F609" s="70"/>
      <c r="G609" s="67"/>
      <c r="H609" s="71"/>
      <c r="I609" s="72"/>
      <c r="J609" s="72"/>
      <c r="K609" s="36"/>
      <c r="L609" s="79"/>
      <c r="M609" s="79"/>
      <c r="N609" s="74"/>
      <c r="O609" s="81" t="s">
        <v>1417</v>
      </c>
      <c r="P609" s="83">
        <v>42419.734803240739</v>
      </c>
      <c r="Q609" s="81" t="s">
        <v>1598</v>
      </c>
      <c r="R609" s="81"/>
      <c r="S609" s="81"/>
      <c r="T609" s="81" t="s">
        <v>1831</v>
      </c>
      <c r="U609" s="83">
        <v>42419.734803240739</v>
      </c>
      <c r="V609" s="84" t="s">
        <v>2549</v>
      </c>
      <c r="W609" s="81"/>
      <c r="X609" s="81"/>
      <c r="Y609" s="87" t="s">
        <v>3879</v>
      </c>
      <c r="Z609" s="81"/>
    </row>
    <row r="610" spans="1:26" x14ac:dyDescent="0.25">
      <c r="A610" s="66" t="s">
        <v>714</v>
      </c>
      <c r="B610" s="66" t="s">
        <v>1318</v>
      </c>
      <c r="C610" s="67"/>
      <c r="D610" s="68"/>
      <c r="E610" s="69"/>
      <c r="F610" s="70"/>
      <c r="G610" s="67"/>
      <c r="H610" s="71"/>
      <c r="I610" s="72"/>
      <c r="J610" s="72"/>
      <c r="K610" s="36"/>
      <c r="L610" s="79"/>
      <c r="M610" s="79"/>
      <c r="N610" s="74"/>
      <c r="O610" s="81" t="s">
        <v>1417</v>
      </c>
      <c r="P610" s="83">
        <v>42419.734849537039</v>
      </c>
      <c r="Q610" s="81" t="s">
        <v>1598</v>
      </c>
      <c r="R610" s="81"/>
      <c r="S610" s="81"/>
      <c r="T610" s="81" t="s">
        <v>1831</v>
      </c>
      <c r="U610" s="83">
        <v>42419.734849537039</v>
      </c>
      <c r="V610" s="84" t="s">
        <v>2550</v>
      </c>
      <c r="W610" s="81"/>
      <c r="X610" s="81"/>
      <c r="Y610" s="87" t="s">
        <v>3880</v>
      </c>
      <c r="Z610" s="81"/>
    </row>
    <row r="611" spans="1:26" x14ac:dyDescent="0.25">
      <c r="A611" s="66" t="s">
        <v>715</v>
      </c>
      <c r="B611" s="66" t="s">
        <v>715</v>
      </c>
      <c r="C611" s="67"/>
      <c r="D611" s="68"/>
      <c r="E611" s="69"/>
      <c r="F611" s="70"/>
      <c r="G611" s="67"/>
      <c r="H611" s="71"/>
      <c r="I611" s="72"/>
      <c r="J611" s="72"/>
      <c r="K611" s="36"/>
      <c r="L611" s="79"/>
      <c r="M611" s="79"/>
      <c r="N611" s="74"/>
      <c r="O611" s="81" t="s">
        <v>179</v>
      </c>
      <c r="P611" s="83">
        <v>42419.716249999998</v>
      </c>
      <c r="Q611" s="81" t="s">
        <v>1635</v>
      </c>
      <c r="R611" s="81"/>
      <c r="S611" s="81"/>
      <c r="T611" s="81" t="s">
        <v>1937</v>
      </c>
      <c r="U611" s="83">
        <v>42419.716249999998</v>
      </c>
      <c r="V611" s="84" t="s">
        <v>2551</v>
      </c>
      <c r="W611" s="81"/>
      <c r="X611" s="81"/>
      <c r="Y611" s="87" t="s">
        <v>3881</v>
      </c>
      <c r="Z611" s="81"/>
    </row>
    <row r="612" spans="1:26" x14ac:dyDescent="0.25">
      <c r="A612" s="66" t="s">
        <v>715</v>
      </c>
      <c r="B612" s="66" t="s">
        <v>715</v>
      </c>
      <c r="C612" s="67"/>
      <c r="D612" s="68"/>
      <c r="E612" s="69"/>
      <c r="F612" s="70"/>
      <c r="G612" s="67"/>
      <c r="H612" s="71"/>
      <c r="I612" s="72"/>
      <c r="J612" s="72"/>
      <c r="K612" s="36"/>
      <c r="L612" s="79"/>
      <c r="M612" s="79"/>
      <c r="N612" s="74"/>
      <c r="O612" s="81" t="s">
        <v>179</v>
      </c>
      <c r="P612" s="83">
        <v>42419.718587962961</v>
      </c>
      <c r="Q612" s="81" t="s">
        <v>1636</v>
      </c>
      <c r="R612" s="81"/>
      <c r="S612" s="81"/>
      <c r="T612" s="81" t="s">
        <v>1934</v>
      </c>
      <c r="U612" s="83">
        <v>42419.718587962961</v>
      </c>
      <c r="V612" s="84" t="s">
        <v>2552</v>
      </c>
      <c r="W612" s="81"/>
      <c r="X612" s="81"/>
      <c r="Y612" s="87" t="s">
        <v>3882</v>
      </c>
      <c r="Z612" s="81"/>
    </row>
    <row r="613" spans="1:26" x14ac:dyDescent="0.25">
      <c r="A613" s="66" t="s">
        <v>715</v>
      </c>
      <c r="B613" s="66" t="s">
        <v>715</v>
      </c>
      <c r="C613" s="67"/>
      <c r="D613" s="68"/>
      <c r="E613" s="69"/>
      <c r="F613" s="70"/>
      <c r="G613" s="67"/>
      <c r="H613" s="71"/>
      <c r="I613" s="72"/>
      <c r="J613" s="72"/>
      <c r="K613" s="36"/>
      <c r="L613" s="79"/>
      <c r="M613" s="79"/>
      <c r="N613" s="74"/>
      <c r="O613" s="81" t="s">
        <v>179</v>
      </c>
      <c r="P613" s="83">
        <v>42419.742777777778</v>
      </c>
      <c r="Q613" s="81" t="s">
        <v>1637</v>
      </c>
      <c r="R613" s="81"/>
      <c r="S613" s="81"/>
      <c r="T613" s="81" t="s">
        <v>1932</v>
      </c>
      <c r="U613" s="83">
        <v>42419.742777777778</v>
      </c>
      <c r="V613" s="84" t="s">
        <v>2553</v>
      </c>
      <c r="W613" s="81"/>
      <c r="X613" s="81"/>
      <c r="Y613" s="87" t="s">
        <v>3883</v>
      </c>
      <c r="Z613" s="81"/>
    </row>
    <row r="614" spans="1:26" x14ac:dyDescent="0.25">
      <c r="A614" s="66" t="s">
        <v>716</v>
      </c>
      <c r="B614" s="66" t="s">
        <v>716</v>
      </c>
      <c r="C614" s="67"/>
      <c r="D614" s="68"/>
      <c r="E614" s="69"/>
      <c r="F614" s="70"/>
      <c r="G614" s="67"/>
      <c r="H614" s="71"/>
      <c r="I614" s="72"/>
      <c r="J614" s="72"/>
      <c r="K614" s="36"/>
      <c r="L614" s="79"/>
      <c r="M614" s="79"/>
      <c r="N614" s="74"/>
      <c r="O614" s="81" t="s">
        <v>179</v>
      </c>
      <c r="P614" s="83">
        <v>42419.743587962963</v>
      </c>
      <c r="Q614" s="81" t="s">
        <v>1638</v>
      </c>
      <c r="R614" s="81"/>
      <c r="S614" s="81"/>
      <c r="T614" s="81" t="s">
        <v>1938</v>
      </c>
      <c r="U614" s="83">
        <v>42419.743587962963</v>
      </c>
      <c r="V614" s="84" t="s">
        <v>2554</v>
      </c>
      <c r="W614" s="81"/>
      <c r="X614" s="81"/>
      <c r="Y614" s="87" t="s">
        <v>3884</v>
      </c>
      <c r="Z614" s="81"/>
    </row>
    <row r="615" spans="1:26" x14ac:dyDescent="0.25">
      <c r="A615" s="66" t="s">
        <v>717</v>
      </c>
      <c r="B615" s="66" t="s">
        <v>1395</v>
      </c>
      <c r="C615" s="67"/>
      <c r="D615" s="68"/>
      <c r="E615" s="69"/>
      <c r="F615" s="70"/>
      <c r="G615" s="67"/>
      <c r="H615" s="71"/>
      <c r="I615" s="72"/>
      <c r="J615" s="72"/>
      <c r="K615" s="36"/>
      <c r="L615" s="79"/>
      <c r="M615" s="79"/>
      <c r="N615" s="74"/>
      <c r="O615" s="81" t="s">
        <v>1417</v>
      </c>
      <c r="P615" s="83">
        <v>42419.744641203702</v>
      </c>
      <c r="Q615" s="81" t="s">
        <v>1639</v>
      </c>
      <c r="R615" s="81"/>
      <c r="S615" s="81"/>
      <c r="T615" s="81" t="s">
        <v>1831</v>
      </c>
      <c r="U615" s="83">
        <v>42419.744641203702</v>
      </c>
      <c r="V615" s="84" t="s">
        <v>2555</v>
      </c>
      <c r="W615" s="81"/>
      <c r="X615" s="81"/>
      <c r="Y615" s="87" t="s">
        <v>3885</v>
      </c>
      <c r="Z615" s="87" t="s">
        <v>4637</v>
      </c>
    </row>
    <row r="616" spans="1:26" x14ac:dyDescent="0.25">
      <c r="A616" s="66" t="s">
        <v>717</v>
      </c>
      <c r="B616" s="66" t="s">
        <v>1355</v>
      </c>
      <c r="C616" s="67"/>
      <c r="D616" s="68"/>
      <c r="E616" s="69"/>
      <c r="F616" s="70"/>
      <c r="G616" s="67"/>
      <c r="H616" s="71"/>
      <c r="I616" s="72"/>
      <c r="J616" s="72"/>
      <c r="K616" s="36"/>
      <c r="L616" s="79"/>
      <c r="M616" s="79"/>
      <c r="N616" s="74"/>
      <c r="O616" s="81" t="s">
        <v>1418</v>
      </c>
      <c r="P616" s="83">
        <v>42419.744641203702</v>
      </c>
      <c r="Q616" s="81" t="s">
        <v>1639</v>
      </c>
      <c r="R616" s="81"/>
      <c r="S616" s="81"/>
      <c r="T616" s="81" t="s">
        <v>1831</v>
      </c>
      <c r="U616" s="83">
        <v>42419.744641203702</v>
      </c>
      <c r="V616" s="84" t="s">
        <v>2555</v>
      </c>
      <c r="W616" s="81"/>
      <c r="X616" s="81"/>
      <c r="Y616" s="87" t="s">
        <v>3885</v>
      </c>
      <c r="Z616" s="87" t="s">
        <v>4637</v>
      </c>
    </row>
    <row r="617" spans="1:26" x14ac:dyDescent="0.25">
      <c r="A617" s="66" t="s">
        <v>718</v>
      </c>
      <c r="B617" s="66" t="s">
        <v>718</v>
      </c>
      <c r="C617" s="67"/>
      <c r="D617" s="68"/>
      <c r="E617" s="69"/>
      <c r="F617" s="70"/>
      <c r="G617" s="67"/>
      <c r="H617" s="71"/>
      <c r="I617" s="72"/>
      <c r="J617" s="72"/>
      <c r="K617" s="36"/>
      <c r="L617" s="79"/>
      <c r="M617" s="79"/>
      <c r="N617" s="74"/>
      <c r="O617" s="81" t="s">
        <v>179</v>
      </c>
      <c r="P617" s="83">
        <v>42419.745057870372</v>
      </c>
      <c r="Q617" s="81" t="s">
        <v>1640</v>
      </c>
      <c r="R617" s="81"/>
      <c r="S617" s="81"/>
      <c r="T617" s="81" t="s">
        <v>1831</v>
      </c>
      <c r="U617" s="83">
        <v>42419.745057870372</v>
      </c>
      <c r="V617" s="84" t="s">
        <v>2556</v>
      </c>
      <c r="W617" s="81"/>
      <c r="X617" s="81"/>
      <c r="Y617" s="87" t="s">
        <v>3886</v>
      </c>
      <c r="Z617" s="81"/>
    </row>
    <row r="618" spans="1:26" x14ac:dyDescent="0.25">
      <c r="A618" s="66" t="s">
        <v>719</v>
      </c>
      <c r="B618" s="66" t="s">
        <v>719</v>
      </c>
      <c r="C618" s="67"/>
      <c r="D618" s="68"/>
      <c r="E618" s="69"/>
      <c r="F618" s="70"/>
      <c r="G618" s="67"/>
      <c r="H618" s="71"/>
      <c r="I618" s="72"/>
      <c r="J618" s="72"/>
      <c r="K618" s="36"/>
      <c r="L618" s="79"/>
      <c r="M618" s="79"/>
      <c r="N618" s="74"/>
      <c r="O618" s="81" t="s">
        <v>179</v>
      </c>
      <c r="P618" s="83">
        <v>42419.74795138889</v>
      </c>
      <c r="Q618" s="81" t="s">
        <v>1641</v>
      </c>
      <c r="R618" s="81"/>
      <c r="S618" s="81"/>
      <c r="T618" s="81" t="s">
        <v>1831</v>
      </c>
      <c r="U618" s="83">
        <v>42419.74795138889</v>
      </c>
      <c r="V618" s="84" t="s">
        <v>2557</v>
      </c>
      <c r="W618" s="81"/>
      <c r="X618" s="81"/>
      <c r="Y618" s="87" t="s">
        <v>3887</v>
      </c>
      <c r="Z618" s="81"/>
    </row>
    <row r="619" spans="1:26" x14ac:dyDescent="0.25">
      <c r="A619" s="66" t="s">
        <v>720</v>
      </c>
      <c r="B619" s="66" t="s">
        <v>1261</v>
      </c>
      <c r="C619" s="67"/>
      <c r="D619" s="68"/>
      <c r="E619" s="69"/>
      <c r="F619" s="70"/>
      <c r="G619" s="67"/>
      <c r="H619" s="71"/>
      <c r="I619" s="72"/>
      <c r="J619" s="72"/>
      <c r="K619" s="36"/>
      <c r="L619" s="79"/>
      <c r="M619" s="79"/>
      <c r="N619" s="74"/>
      <c r="O619" s="81" t="s">
        <v>1417</v>
      </c>
      <c r="P619" s="83">
        <v>42419.74796296296</v>
      </c>
      <c r="Q619" s="81" t="s">
        <v>1642</v>
      </c>
      <c r="R619" s="81"/>
      <c r="S619" s="81"/>
      <c r="T619" s="81" t="s">
        <v>1931</v>
      </c>
      <c r="U619" s="83">
        <v>42419.74796296296</v>
      </c>
      <c r="V619" s="84" t="s">
        <v>2558</v>
      </c>
      <c r="W619" s="81"/>
      <c r="X619" s="81"/>
      <c r="Y619" s="87" t="s">
        <v>3888</v>
      </c>
      <c r="Z619" s="81"/>
    </row>
    <row r="620" spans="1:26" x14ac:dyDescent="0.25">
      <c r="A620" s="66" t="s">
        <v>721</v>
      </c>
      <c r="B620" s="66" t="s">
        <v>1318</v>
      </c>
      <c r="C620" s="67"/>
      <c r="D620" s="68"/>
      <c r="E620" s="69"/>
      <c r="F620" s="70"/>
      <c r="G620" s="67"/>
      <c r="H620" s="71"/>
      <c r="I620" s="72"/>
      <c r="J620" s="72"/>
      <c r="K620" s="36"/>
      <c r="L620" s="79"/>
      <c r="M620" s="79"/>
      <c r="N620" s="74"/>
      <c r="O620" s="81" t="s">
        <v>1417</v>
      </c>
      <c r="P620" s="83">
        <v>42419.748726851853</v>
      </c>
      <c r="Q620" s="81" t="s">
        <v>1598</v>
      </c>
      <c r="R620" s="81"/>
      <c r="S620" s="81"/>
      <c r="T620" s="81" t="s">
        <v>1831</v>
      </c>
      <c r="U620" s="83">
        <v>42419.748726851853</v>
      </c>
      <c r="V620" s="84" t="s">
        <v>2559</v>
      </c>
      <c r="W620" s="81"/>
      <c r="X620" s="81"/>
      <c r="Y620" s="87" t="s">
        <v>3889</v>
      </c>
      <c r="Z620" s="81"/>
    </row>
    <row r="621" spans="1:26" x14ac:dyDescent="0.25">
      <c r="A621" s="66" t="s">
        <v>722</v>
      </c>
      <c r="B621" s="66" t="s">
        <v>1318</v>
      </c>
      <c r="C621" s="67"/>
      <c r="D621" s="68"/>
      <c r="E621" s="69"/>
      <c r="F621" s="70"/>
      <c r="G621" s="67"/>
      <c r="H621" s="71"/>
      <c r="I621" s="72"/>
      <c r="J621" s="72"/>
      <c r="K621" s="36"/>
      <c r="L621" s="79"/>
      <c r="M621" s="79"/>
      <c r="N621" s="74"/>
      <c r="O621" s="81" t="s">
        <v>1417</v>
      </c>
      <c r="P621" s="83">
        <v>42419.755740740744</v>
      </c>
      <c r="Q621" s="81" t="s">
        <v>1598</v>
      </c>
      <c r="R621" s="81"/>
      <c r="S621" s="81"/>
      <c r="T621" s="81" t="s">
        <v>1831</v>
      </c>
      <c r="U621" s="83">
        <v>42419.755740740744</v>
      </c>
      <c r="V621" s="84" t="s">
        <v>2560</v>
      </c>
      <c r="W621" s="81"/>
      <c r="X621" s="81"/>
      <c r="Y621" s="87" t="s">
        <v>3890</v>
      </c>
      <c r="Z621" s="81"/>
    </row>
    <row r="622" spans="1:26" x14ac:dyDescent="0.25">
      <c r="A622" s="66" t="s">
        <v>723</v>
      </c>
      <c r="B622" s="66" t="s">
        <v>1355</v>
      </c>
      <c r="C622" s="67"/>
      <c r="D622" s="68"/>
      <c r="E622" s="69"/>
      <c r="F622" s="70"/>
      <c r="G622" s="67"/>
      <c r="H622" s="71"/>
      <c r="I622" s="72"/>
      <c r="J622" s="72"/>
      <c r="K622" s="36"/>
      <c r="L622" s="79"/>
      <c r="M622" s="79"/>
      <c r="N622" s="74"/>
      <c r="O622" s="81" t="s">
        <v>1417</v>
      </c>
      <c r="P622" s="83">
        <v>42419.759409722225</v>
      </c>
      <c r="Q622" s="81" t="s">
        <v>1643</v>
      </c>
      <c r="R622" s="81"/>
      <c r="S622" s="81"/>
      <c r="T622" s="81" t="s">
        <v>1939</v>
      </c>
      <c r="U622" s="83">
        <v>42419.759409722225</v>
      </c>
      <c r="V622" s="84" t="s">
        <v>2561</v>
      </c>
      <c r="W622" s="81"/>
      <c r="X622" s="81"/>
      <c r="Y622" s="87" t="s">
        <v>3891</v>
      </c>
      <c r="Z622" s="81"/>
    </row>
    <row r="623" spans="1:26" x14ac:dyDescent="0.25">
      <c r="A623" s="66" t="s">
        <v>724</v>
      </c>
      <c r="B623" s="66" t="s">
        <v>1355</v>
      </c>
      <c r="C623" s="67"/>
      <c r="D623" s="68"/>
      <c r="E623" s="69"/>
      <c r="F623" s="70"/>
      <c r="G623" s="67"/>
      <c r="H623" s="71"/>
      <c r="I623" s="72"/>
      <c r="J623" s="72"/>
      <c r="K623" s="36"/>
      <c r="L623" s="79"/>
      <c r="M623" s="79"/>
      <c r="N623" s="74"/>
      <c r="O623" s="81" t="s">
        <v>1417</v>
      </c>
      <c r="P623" s="83">
        <v>42419.759421296294</v>
      </c>
      <c r="Q623" s="81" t="s">
        <v>1643</v>
      </c>
      <c r="R623" s="81"/>
      <c r="S623" s="81"/>
      <c r="T623" s="81" t="s">
        <v>1939</v>
      </c>
      <c r="U623" s="83">
        <v>42419.759421296294</v>
      </c>
      <c r="V623" s="84" t="s">
        <v>2562</v>
      </c>
      <c r="W623" s="81"/>
      <c r="X623" s="81"/>
      <c r="Y623" s="87" t="s">
        <v>3892</v>
      </c>
      <c r="Z623" s="81"/>
    </row>
    <row r="624" spans="1:26" x14ac:dyDescent="0.25">
      <c r="A624" s="66" t="s">
        <v>725</v>
      </c>
      <c r="B624" s="66" t="s">
        <v>1318</v>
      </c>
      <c r="C624" s="67"/>
      <c r="D624" s="68"/>
      <c r="E624" s="69"/>
      <c r="F624" s="70"/>
      <c r="G624" s="67"/>
      <c r="H624" s="71"/>
      <c r="I624" s="72"/>
      <c r="J624" s="72"/>
      <c r="K624" s="36"/>
      <c r="L624" s="79"/>
      <c r="M624" s="79"/>
      <c r="N624" s="74"/>
      <c r="O624" s="81" t="s">
        <v>1417</v>
      </c>
      <c r="P624" s="83">
        <v>42419.639305555553</v>
      </c>
      <c r="Q624" s="81" t="s">
        <v>1598</v>
      </c>
      <c r="R624" s="81"/>
      <c r="S624" s="81"/>
      <c r="T624" s="81" t="s">
        <v>1831</v>
      </c>
      <c r="U624" s="83">
        <v>42419.639305555553</v>
      </c>
      <c r="V624" s="84" t="s">
        <v>2563</v>
      </c>
      <c r="W624" s="81"/>
      <c r="X624" s="81"/>
      <c r="Y624" s="87" t="s">
        <v>3893</v>
      </c>
      <c r="Z624" s="81"/>
    </row>
    <row r="625" spans="1:26" x14ac:dyDescent="0.25">
      <c r="A625" s="66" t="s">
        <v>725</v>
      </c>
      <c r="B625" s="66" t="s">
        <v>1355</v>
      </c>
      <c r="C625" s="67"/>
      <c r="D625" s="68"/>
      <c r="E625" s="69"/>
      <c r="F625" s="70"/>
      <c r="G625" s="67"/>
      <c r="H625" s="71"/>
      <c r="I625" s="72"/>
      <c r="J625" s="72"/>
      <c r="K625" s="36"/>
      <c r="L625" s="79"/>
      <c r="M625" s="79"/>
      <c r="N625" s="74"/>
      <c r="O625" s="81" t="s">
        <v>1417</v>
      </c>
      <c r="P625" s="83">
        <v>42419.759467592594</v>
      </c>
      <c r="Q625" s="81" t="s">
        <v>1643</v>
      </c>
      <c r="R625" s="81"/>
      <c r="S625" s="81"/>
      <c r="T625" s="81" t="s">
        <v>1939</v>
      </c>
      <c r="U625" s="83">
        <v>42419.759467592594</v>
      </c>
      <c r="V625" s="84" t="s">
        <v>2564</v>
      </c>
      <c r="W625" s="81"/>
      <c r="X625" s="81"/>
      <c r="Y625" s="87" t="s">
        <v>3894</v>
      </c>
      <c r="Z625" s="81"/>
    </row>
    <row r="626" spans="1:26" x14ac:dyDescent="0.25">
      <c r="A626" s="66" t="s">
        <v>726</v>
      </c>
      <c r="B626" s="66" t="s">
        <v>1318</v>
      </c>
      <c r="C626" s="67"/>
      <c r="D626" s="68"/>
      <c r="E626" s="69"/>
      <c r="F626" s="70"/>
      <c r="G626" s="67"/>
      <c r="H626" s="71"/>
      <c r="I626" s="72"/>
      <c r="J626" s="72"/>
      <c r="K626" s="36"/>
      <c r="L626" s="79"/>
      <c r="M626" s="79"/>
      <c r="N626" s="74"/>
      <c r="O626" s="81" t="s">
        <v>1417</v>
      </c>
      <c r="P626" s="83">
        <v>42419.653541666667</v>
      </c>
      <c r="Q626" s="81" t="s">
        <v>1598</v>
      </c>
      <c r="R626" s="81"/>
      <c r="S626" s="81"/>
      <c r="T626" s="81" t="s">
        <v>1831</v>
      </c>
      <c r="U626" s="83">
        <v>42419.653541666667</v>
      </c>
      <c r="V626" s="84" t="s">
        <v>2565</v>
      </c>
      <c r="W626" s="81"/>
      <c r="X626" s="81"/>
      <c r="Y626" s="87" t="s">
        <v>3895</v>
      </c>
      <c r="Z626" s="81"/>
    </row>
    <row r="627" spans="1:26" x14ac:dyDescent="0.25">
      <c r="A627" s="66" t="s">
        <v>726</v>
      </c>
      <c r="B627" s="66" t="s">
        <v>1355</v>
      </c>
      <c r="C627" s="67"/>
      <c r="D627" s="68"/>
      <c r="E627" s="69"/>
      <c r="F627" s="70"/>
      <c r="G627" s="67"/>
      <c r="H627" s="71"/>
      <c r="I627" s="72"/>
      <c r="J627" s="72"/>
      <c r="K627" s="36"/>
      <c r="L627" s="79"/>
      <c r="M627" s="79"/>
      <c r="N627" s="74"/>
      <c r="O627" s="81" t="s">
        <v>1417</v>
      </c>
      <c r="P627" s="83">
        <v>42419.75949074074</v>
      </c>
      <c r="Q627" s="81" t="s">
        <v>1643</v>
      </c>
      <c r="R627" s="81"/>
      <c r="S627" s="81"/>
      <c r="T627" s="81" t="s">
        <v>1939</v>
      </c>
      <c r="U627" s="83">
        <v>42419.75949074074</v>
      </c>
      <c r="V627" s="84" t="s">
        <v>2566</v>
      </c>
      <c r="W627" s="81"/>
      <c r="X627" s="81"/>
      <c r="Y627" s="87" t="s">
        <v>3896</v>
      </c>
      <c r="Z627" s="81"/>
    </row>
    <row r="628" spans="1:26" x14ac:dyDescent="0.25">
      <c r="A628" s="66" t="s">
        <v>727</v>
      </c>
      <c r="B628" s="66" t="s">
        <v>1355</v>
      </c>
      <c r="C628" s="67"/>
      <c r="D628" s="68"/>
      <c r="E628" s="69"/>
      <c r="F628" s="70"/>
      <c r="G628" s="67"/>
      <c r="H628" s="71"/>
      <c r="I628" s="72"/>
      <c r="J628" s="72"/>
      <c r="K628" s="36"/>
      <c r="L628" s="79"/>
      <c r="M628" s="79"/>
      <c r="N628" s="74"/>
      <c r="O628" s="81" t="s">
        <v>1417</v>
      </c>
      <c r="P628" s="83">
        <v>42419.759513888886</v>
      </c>
      <c r="Q628" s="81" t="s">
        <v>1643</v>
      </c>
      <c r="R628" s="81"/>
      <c r="S628" s="81"/>
      <c r="T628" s="81" t="s">
        <v>1939</v>
      </c>
      <c r="U628" s="83">
        <v>42419.759513888886</v>
      </c>
      <c r="V628" s="84" t="s">
        <v>2567</v>
      </c>
      <c r="W628" s="81"/>
      <c r="X628" s="81"/>
      <c r="Y628" s="87" t="s">
        <v>3897</v>
      </c>
      <c r="Z628" s="81"/>
    </row>
    <row r="629" spans="1:26" x14ac:dyDescent="0.25">
      <c r="A629" s="66" t="s">
        <v>728</v>
      </c>
      <c r="B629" s="66" t="s">
        <v>1355</v>
      </c>
      <c r="C629" s="67"/>
      <c r="D629" s="68"/>
      <c r="E629" s="69"/>
      <c r="F629" s="70"/>
      <c r="G629" s="67"/>
      <c r="H629" s="71"/>
      <c r="I629" s="72"/>
      <c r="J629" s="72"/>
      <c r="K629" s="36"/>
      <c r="L629" s="79"/>
      <c r="M629" s="79"/>
      <c r="N629" s="74"/>
      <c r="O629" s="81" t="s">
        <v>1417</v>
      </c>
      <c r="P629" s="83">
        <v>42419.759525462963</v>
      </c>
      <c r="Q629" s="81" t="s">
        <v>1643</v>
      </c>
      <c r="R629" s="81"/>
      <c r="S629" s="81"/>
      <c r="T629" s="81" t="s">
        <v>1939</v>
      </c>
      <c r="U629" s="83">
        <v>42419.759525462963</v>
      </c>
      <c r="V629" s="84" t="s">
        <v>2568</v>
      </c>
      <c r="W629" s="81"/>
      <c r="X629" s="81"/>
      <c r="Y629" s="87" t="s">
        <v>3898</v>
      </c>
      <c r="Z629" s="81"/>
    </row>
    <row r="630" spans="1:26" x14ac:dyDescent="0.25">
      <c r="A630" s="66" t="s">
        <v>729</v>
      </c>
      <c r="B630" s="66" t="s">
        <v>1318</v>
      </c>
      <c r="C630" s="67"/>
      <c r="D630" s="68"/>
      <c r="E630" s="69"/>
      <c r="F630" s="70"/>
      <c r="G630" s="67"/>
      <c r="H630" s="71"/>
      <c r="I630" s="72"/>
      <c r="J630" s="72"/>
      <c r="K630" s="36"/>
      <c r="L630" s="79"/>
      <c r="M630" s="79"/>
      <c r="N630" s="74"/>
      <c r="O630" s="81" t="s">
        <v>1417</v>
      </c>
      <c r="P630" s="83">
        <v>42419.637939814813</v>
      </c>
      <c r="Q630" s="81" t="s">
        <v>1598</v>
      </c>
      <c r="R630" s="81"/>
      <c r="S630" s="81"/>
      <c r="T630" s="81" t="s">
        <v>1831</v>
      </c>
      <c r="U630" s="83">
        <v>42419.637939814813</v>
      </c>
      <c r="V630" s="84" t="s">
        <v>2569</v>
      </c>
      <c r="W630" s="81"/>
      <c r="X630" s="81"/>
      <c r="Y630" s="87" t="s">
        <v>3899</v>
      </c>
      <c r="Z630" s="81"/>
    </row>
    <row r="631" spans="1:26" x14ac:dyDescent="0.25">
      <c r="A631" s="66" t="s">
        <v>729</v>
      </c>
      <c r="B631" s="66" t="s">
        <v>1355</v>
      </c>
      <c r="C631" s="67"/>
      <c r="D631" s="68"/>
      <c r="E631" s="69"/>
      <c r="F631" s="70"/>
      <c r="G631" s="67"/>
      <c r="H631" s="71"/>
      <c r="I631" s="72"/>
      <c r="J631" s="72"/>
      <c r="K631" s="36"/>
      <c r="L631" s="79"/>
      <c r="M631" s="79"/>
      <c r="N631" s="74"/>
      <c r="O631" s="81" t="s">
        <v>1417</v>
      </c>
      <c r="P631" s="83">
        <v>42419.75953703704</v>
      </c>
      <c r="Q631" s="81" t="s">
        <v>1643</v>
      </c>
      <c r="R631" s="81"/>
      <c r="S631" s="81"/>
      <c r="T631" s="81" t="s">
        <v>1939</v>
      </c>
      <c r="U631" s="83">
        <v>42419.75953703704</v>
      </c>
      <c r="V631" s="84" t="s">
        <v>2570</v>
      </c>
      <c r="W631" s="81"/>
      <c r="X631" s="81"/>
      <c r="Y631" s="87" t="s">
        <v>3900</v>
      </c>
      <c r="Z631" s="81"/>
    </row>
    <row r="632" spans="1:26" x14ac:dyDescent="0.25">
      <c r="A632" s="66" t="s">
        <v>730</v>
      </c>
      <c r="B632" s="66" t="s">
        <v>1355</v>
      </c>
      <c r="C632" s="67"/>
      <c r="D632" s="68"/>
      <c r="E632" s="69"/>
      <c r="F632" s="70"/>
      <c r="G632" s="67"/>
      <c r="H632" s="71"/>
      <c r="I632" s="72"/>
      <c r="J632" s="72"/>
      <c r="K632" s="36"/>
      <c r="L632" s="79"/>
      <c r="M632" s="79"/>
      <c r="N632" s="74"/>
      <c r="O632" s="81" t="s">
        <v>1417</v>
      </c>
      <c r="P632" s="83">
        <v>42419.759675925925</v>
      </c>
      <c r="Q632" s="81" t="s">
        <v>1643</v>
      </c>
      <c r="R632" s="81"/>
      <c r="S632" s="81"/>
      <c r="T632" s="81" t="s">
        <v>1939</v>
      </c>
      <c r="U632" s="83">
        <v>42419.759675925925</v>
      </c>
      <c r="V632" s="84" t="s">
        <v>2571</v>
      </c>
      <c r="W632" s="81"/>
      <c r="X632" s="81"/>
      <c r="Y632" s="87" t="s">
        <v>3901</v>
      </c>
      <c r="Z632" s="81"/>
    </row>
    <row r="633" spans="1:26" x14ac:dyDescent="0.25">
      <c r="A633" s="66" t="s">
        <v>731</v>
      </c>
      <c r="B633" s="66" t="s">
        <v>1318</v>
      </c>
      <c r="C633" s="67"/>
      <c r="D633" s="68"/>
      <c r="E633" s="69"/>
      <c r="F633" s="70"/>
      <c r="G633" s="67"/>
      <c r="H633" s="71"/>
      <c r="I633" s="72"/>
      <c r="J633" s="72"/>
      <c r="K633" s="36"/>
      <c r="L633" s="79"/>
      <c r="M633" s="79"/>
      <c r="N633" s="74"/>
      <c r="O633" s="81" t="s">
        <v>1417</v>
      </c>
      <c r="P633" s="83">
        <v>42419.640231481484</v>
      </c>
      <c r="Q633" s="81" t="s">
        <v>1598</v>
      </c>
      <c r="R633" s="81"/>
      <c r="S633" s="81"/>
      <c r="T633" s="81" t="s">
        <v>1831</v>
      </c>
      <c r="U633" s="83">
        <v>42419.640231481484</v>
      </c>
      <c r="V633" s="84" t="s">
        <v>2572</v>
      </c>
      <c r="W633" s="81"/>
      <c r="X633" s="81"/>
      <c r="Y633" s="87" t="s">
        <v>3902</v>
      </c>
      <c r="Z633" s="81"/>
    </row>
    <row r="634" spans="1:26" x14ac:dyDescent="0.25">
      <c r="A634" s="66" t="s">
        <v>731</v>
      </c>
      <c r="B634" s="66" t="s">
        <v>1355</v>
      </c>
      <c r="C634" s="67"/>
      <c r="D634" s="68"/>
      <c r="E634" s="69"/>
      <c r="F634" s="70"/>
      <c r="G634" s="67"/>
      <c r="H634" s="71"/>
      <c r="I634" s="72"/>
      <c r="J634" s="72"/>
      <c r="K634" s="36"/>
      <c r="L634" s="79"/>
      <c r="M634" s="79"/>
      <c r="N634" s="74"/>
      <c r="O634" s="81" t="s">
        <v>1417</v>
      </c>
      <c r="P634" s="83">
        <v>42419.759733796294</v>
      </c>
      <c r="Q634" s="81" t="s">
        <v>1643</v>
      </c>
      <c r="R634" s="81"/>
      <c r="S634" s="81"/>
      <c r="T634" s="81" t="s">
        <v>1939</v>
      </c>
      <c r="U634" s="83">
        <v>42419.759733796294</v>
      </c>
      <c r="V634" s="84" t="s">
        <v>2573</v>
      </c>
      <c r="W634" s="81"/>
      <c r="X634" s="81"/>
      <c r="Y634" s="87" t="s">
        <v>3903</v>
      </c>
      <c r="Z634" s="81"/>
    </row>
    <row r="635" spans="1:26" x14ac:dyDescent="0.25">
      <c r="A635" s="66" t="s">
        <v>732</v>
      </c>
      <c r="B635" s="66" t="s">
        <v>1355</v>
      </c>
      <c r="C635" s="67"/>
      <c r="D635" s="68"/>
      <c r="E635" s="69"/>
      <c r="F635" s="70"/>
      <c r="G635" s="67"/>
      <c r="H635" s="71"/>
      <c r="I635" s="72"/>
      <c r="J635" s="72"/>
      <c r="K635" s="36"/>
      <c r="L635" s="79"/>
      <c r="M635" s="79"/>
      <c r="N635" s="74"/>
      <c r="O635" s="81" t="s">
        <v>1417</v>
      </c>
      <c r="P635" s="83">
        <v>42419.759733796294</v>
      </c>
      <c r="Q635" s="81" t="s">
        <v>1643</v>
      </c>
      <c r="R635" s="81"/>
      <c r="S635" s="81"/>
      <c r="T635" s="81" t="s">
        <v>1939</v>
      </c>
      <c r="U635" s="83">
        <v>42419.759733796294</v>
      </c>
      <c r="V635" s="84" t="s">
        <v>2574</v>
      </c>
      <c r="W635" s="81"/>
      <c r="X635" s="81"/>
      <c r="Y635" s="87" t="s">
        <v>3904</v>
      </c>
      <c r="Z635" s="81"/>
    </row>
    <row r="636" spans="1:26" x14ac:dyDescent="0.25">
      <c r="A636" s="66" t="s">
        <v>733</v>
      </c>
      <c r="B636" s="66" t="s">
        <v>1355</v>
      </c>
      <c r="C636" s="67"/>
      <c r="D636" s="68"/>
      <c r="E636" s="69"/>
      <c r="F636" s="70"/>
      <c r="G636" s="67"/>
      <c r="H636" s="71"/>
      <c r="I636" s="72"/>
      <c r="J636" s="72"/>
      <c r="K636" s="36"/>
      <c r="L636" s="79"/>
      <c r="M636" s="79"/>
      <c r="N636" s="74"/>
      <c r="O636" s="81" t="s">
        <v>1417</v>
      </c>
      <c r="P636" s="83">
        <v>42419.759768518517</v>
      </c>
      <c r="Q636" s="81" t="s">
        <v>1643</v>
      </c>
      <c r="R636" s="81"/>
      <c r="S636" s="81"/>
      <c r="T636" s="81" t="s">
        <v>1939</v>
      </c>
      <c r="U636" s="83">
        <v>42419.759768518517</v>
      </c>
      <c r="V636" s="84" t="s">
        <v>2575</v>
      </c>
      <c r="W636" s="81"/>
      <c r="X636" s="81"/>
      <c r="Y636" s="87" t="s">
        <v>3905</v>
      </c>
      <c r="Z636" s="81"/>
    </row>
    <row r="637" spans="1:26" x14ac:dyDescent="0.25">
      <c r="A637" s="66" t="s">
        <v>734</v>
      </c>
      <c r="B637" s="66" t="s">
        <v>1355</v>
      </c>
      <c r="C637" s="67"/>
      <c r="D637" s="68"/>
      <c r="E637" s="69"/>
      <c r="F637" s="70"/>
      <c r="G637" s="67"/>
      <c r="H637" s="71"/>
      <c r="I637" s="72"/>
      <c r="J637" s="72"/>
      <c r="K637" s="36"/>
      <c r="L637" s="79"/>
      <c r="M637" s="79"/>
      <c r="N637" s="74"/>
      <c r="O637" s="81" t="s">
        <v>1417</v>
      </c>
      <c r="P637" s="83">
        <v>42419.75980324074</v>
      </c>
      <c r="Q637" s="81" t="s">
        <v>1643</v>
      </c>
      <c r="R637" s="81"/>
      <c r="S637" s="81"/>
      <c r="T637" s="81" t="s">
        <v>1939</v>
      </c>
      <c r="U637" s="83">
        <v>42419.75980324074</v>
      </c>
      <c r="V637" s="84" t="s">
        <v>2576</v>
      </c>
      <c r="W637" s="81"/>
      <c r="X637" s="81"/>
      <c r="Y637" s="87" t="s">
        <v>3906</v>
      </c>
      <c r="Z637" s="81"/>
    </row>
    <row r="638" spans="1:26" x14ac:dyDescent="0.25">
      <c r="A638" s="66" t="s">
        <v>735</v>
      </c>
      <c r="B638" s="66" t="s">
        <v>1355</v>
      </c>
      <c r="C638" s="67"/>
      <c r="D638" s="68"/>
      <c r="E638" s="69"/>
      <c r="F638" s="70"/>
      <c r="G638" s="67"/>
      <c r="H638" s="71"/>
      <c r="I638" s="72"/>
      <c r="J638" s="72"/>
      <c r="K638" s="36"/>
      <c r="L638" s="79"/>
      <c r="M638" s="79"/>
      <c r="N638" s="74"/>
      <c r="O638" s="81" t="s">
        <v>1417</v>
      </c>
      <c r="P638" s="83">
        <v>42419.759837962964</v>
      </c>
      <c r="Q638" s="81" t="s">
        <v>1643</v>
      </c>
      <c r="R638" s="81"/>
      <c r="S638" s="81"/>
      <c r="T638" s="81" t="s">
        <v>1939</v>
      </c>
      <c r="U638" s="83">
        <v>42419.759837962964</v>
      </c>
      <c r="V638" s="84" t="s">
        <v>2577</v>
      </c>
      <c r="W638" s="81"/>
      <c r="X638" s="81"/>
      <c r="Y638" s="87" t="s">
        <v>3907</v>
      </c>
      <c r="Z638" s="81"/>
    </row>
    <row r="639" spans="1:26" x14ac:dyDescent="0.25">
      <c r="A639" s="66" t="s">
        <v>736</v>
      </c>
      <c r="B639" s="66" t="s">
        <v>1355</v>
      </c>
      <c r="C639" s="67"/>
      <c r="D639" s="68"/>
      <c r="E639" s="69"/>
      <c r="F639" s="70"/>
      <c r="G639" s="67"/>
      <c r="H639" s="71"/>
      <c r="I639" s="72"/>
      <c r="J639" s="72"/>
      <c r="K639" s="36"/>
      <c r="L639" s="79"/>
      <c r="M639" s="79"/>
      <c r="N639" s="74"/>
      <c r="O639" s="81" t="s">
        <v>1417</v>
      </c>
      <c r="P639" s="83">
        <v>42419.759837962964</v>
      </c>
      <c r="Q639" s="81" t="s">
        <v>1643</v>
      </c>
      <c r="R639" s="81"/>
      <c r="S639" s="81"/>
      <c r="T639" s="81" t="s">
        <v>1939</v>
      </c>
      <c r="U639" s="83">
        <v>42419.759837962964</v>
      </c>
      <c r="V639" s="84" t="s">
        <v>2578</v>
      </c>
      <c r="W639" s="81"/>
      <c r="X639" s="81"/>
      <c r="Y639" s="87" t="s">
        <v>3908</v>
      </c>
      <c r="Z639" s="81"/>
    </row>
    <row r="640" spans="1:26" x14ac:dyDescent="0.25">
      <c r="A640" s="66" t="s">
        <v>737</v>
      </c>
      <c r="B640" s="66" t="s">
        <v>1355</v>
      </c>
      <c r="C640" s="67"/>
      <c r="D640" s="68"/>
      <c r="E640" s="69"/>
      <c r="F640" s="70"/>
      <c r="G640" s="67"/>
      <c r="H640" s="71"/>
      <c r="I640" s="72"/>
      <c r="J640" s="72"/>
      <c r="K640" s="36"/>
      <c r="L640" s="79"/>
      <c r="M640" s="79"/>
      <c r="N640" s="74"/>
      <c r="O640" s="81" t="s">
        <v>1417</v>
      </c>
      <c r="P640" s="83">
        <v>42419.759918981479</v>
      </c>
      <c r="Q640" s="81" t="s">
        <v>1643</v>
      </c>
      <c r="R640" s="81"/>
      <c r="S640" s="81"/>
      <c r="T640" s="81" t="s">
        <v>1939</v>
      </c>
      <c r="U640" s="83">
        <v>42419.759918981479</v>
      </c>
      <c r="V640" s="84" t="s">
        <v>2579</v>
      </c>
      <c r="W640" s="81"/>
      <c r="X640" s="81"/>
      <c r="Y640" s="87" t="s">
        <v>3909</v>
      </c>
      <c r="Z640" s="81"/>
    </row>
    <row r="641" spans="1:26" x14ac:dyDescent="0.25">
      <c r="A641" s="66" t="s">
        <v>738</v>
      </c>
      <c r="B641" s="66" t="s">
        <v>1355</v>
      </c>
      <c r="C641" s="67"/>
      <c r="D641" s="68"/>
      <c r="E641" s="69"/>
      <c r="F641" s="70"/>
      <c r="G641" s="67"/>
      <c r="H641" s="71"/>
      <c r="I641" s="72"/>
      <c r="J641" s="72"/>
      <c r="K641" s="36"/>
      <c r="L641" s="79"/>
      <c r="M641" s="79"/>
      <c r="N641" s="74"/>
      <c r="O641" s="81" t="s">
        <v>1417</v>
      </c>
      <c r="P641" s="83">
        <v>42419.760011574072</v>
      </c>
      <c r="Q641" s="81" t="s">
        <v>1643</v>
      </c>
      <c r="R641" s="81"/>
      <c r="S641" s="81"/>
      <c r="T641" s="81" t="s">
        <v>1939</v>
      </c>
      <c r="U641" s="83">
        <v>42419.760011574072</v>
      </c>
      <c r="V641" s="84" t="s">
        <v>2580</v>
      </c>
      <c r="W641" s="81"/>
      <c r="X641" s="81"/>
      <c r="Y641" s="87" t="s">
        <v>3910</v>
      </c>
      <c r="Z641" s="81"/>
    </row>
    <row r="642" spans="1:26" x14ac:dyDescent="0.25">
      <c r="A642" s="66" t="s">
        <v>739</v>
      </c>
      <c r="B642" s="66" t="s">
        <v>1363</v>
      </c>
      <c r="C642" s="67"/>
      <c r="D642" s="68"/>
      <c r="E642" s="69"/>
      <c r="F642" s="70"/>
      <c r="G642" s="67"/>
      <c r="H642" s="71"/>
      <c r="I642" s="72"/>
      <c r="J642" s="72"/>
      <c r="K642" s="36"/>
      <c r="L642" s="79"/>
      <c r="M642" s="79"/>
      <c r="N642" s="74"/>
      <c r="O642" s="81" t="s">
        <v>1417</v>
      </c>
      <c r="P642" s="83">
        <v>42418.466689814813</v>
      </c>
      <c r="Q642" s="81" t="s">
        <v>1461</v>
      </c>
      <c r="R642" s="81"/>
      <c r="S642" s="81"/>
      <c r="T642" s="81" t="s">
        <v>1853</v>
      </c>
      <c r="U642" s="83">
        <v>42418.466689814813</v>
      </c>
      <c r="V642" s="84" t="s">
        <v>2581</v>
      </c>
      <c r="W642" s="81"/>
      <c r="X642" s="81"/>
      <c r="Y642" s="87" t="s">
        <v>3911</v>
      </c>
      <c r="Z642" s="81"/>
    </row>
    <row r="643" spans="1:26" x14ac:dyDescent="0.25">
      <c r="A643" s="66" t="s">
        <v>739</v>
      </c>
      <c r="B643" s="66" t="s">
        <v>1355</v>
      </c>
      <c r="C643" s="67"/>
      <c r="D643" s="68"/>
      <c r="E643" s="69"/>
      <c r="F643" s="70"/>
      <c r="G643" s="67"/>
      <c r="H643" s="71"/>
      <c r="I643" s="72"/>
      <c r="J643" s="72"/>
      <c r="K643" s="36"/>
      <c r="L643" s="79"/>
      <c r="M643" s="79"/>
      <c r="N643" s="74"/>
      <c r="O643" s="81" t="s">
        <v>1417</v>
      </c>
      <c r="P643" s="83">
        <v>42419.760092592594</v>
      </c>
      <c r="Q643" s="81" t="s">
        <v>1643</v>
      </c>
      <c r="R643" s="81"/>
      <c r="S643" s="81"/>
      <c r="T643" s="81" t="s">
        <v>1939</v>
      </c>
      <c r="U643" s="83">
        <v>42419.760092592594</v>
      </c>
      <c r="V643" s="84" t="s">
        <v>2582</v>
      </c>
      <c r="W643" s="81"/>
      <c r="X643" s="81"/>
      <c r="Y643" s="87" t="s">
        <v>3912</v>
      </c>
      <c r="Z643" s="81"/>
    </row>
    <row r="644" spans="1:26" x14ac:dyDescent="0.25">
      <c r="A644" s="66" t="s">
        <v>740</v>
      </c>
      <c r="B644" s="66" t="s">
        <v>1355</v>
      </c>
      <c r="C644" s="67"/>
      <c r="D644" s="68"/>
      <c r="E644" s="69"/>
      <c r="F644" s="70"/>
      <c r="G644" s="67"/>
      <c r="H644" s="71"/>
      <c r="I644" s="72"/>
      <c r="J644" s="72"/>
      <c r="K644" s="36"/>
      <c r="L644" s="79"/>
      <c r="M644" s="79"/>
      <c r="N644" s="74"/>
      <c r="O644" s="81" t="s">
        <v>1417</v>
      </c>
      <c r="P644" s="83">
        <v>42419.760104166664</v>
      </c>
      <c r="Q644" s="81" t="s">
        <v>1643</v>
      </c>
      <c r="R644" s="81"/>
      <c r="S644" s="81"/>
      <c r="T644" s="81" t="s">
        <v>1939</v>
      </c>
      <c r="U644" s="83">
        <v>42419.760104166664</v>
      </c>
      <c r="V644" s="84" t="s">
        <v>2583</v>
      </c>
      <c r="W644" s="81"/>
      <c r="X644" s="81"/>
      <c r="Y644" s="87" t="s">
        <v>3913</v>
      </c>
      <c r="Z644" s="81"/>
    </row>
    <row r="645" spans="1:26" x14ac:dyDescent="0.25">
      <c r="A645" s="66" t="s">
        <v>741</v>
      </c>
      <c r="B645" s="66" t="s">
        <v>1355</v>
      </c>
      <c r="C645" s="67"/>
      <c r="D645" s="68"/>
      <c r="E645" s="69"/>
      <c r="F645" s="70"/>
      <c r="G645" s="67"/>
      <c r="H645" s="71"/>
      <c r="I645" s="72"/>
      <c r="J645" s="72"/>
      <c r="K645" s="36"/>
      <c r="L645" s="79"/>
      <c r="M645" s="79"/>
      <c r="N645" s="74"/>
      <c r="O645" s="81" t="s">
        <v>1417</v>
      </c>
      <c r="P645" s="83">
        <v>42419.760150462964</v>
      </c>
      <c r="Q645" s="81" t="s">
        <v>1643</v>
      </c>
      <c r="R645" s="81"/>
      <c r="S645" s="81"/>
      <c r="T645" s="81" t="s">
        <v>1939</v>
      </c>
      <c r="U645" s="83">
        <v>42419.760150462964</v>
      </c>
      <c r="V645" s="84" t="s">
        <v>2584</v>
      </c>
      <c r="W645" s="81"/>
      <c r="X645" s="81"/>
      <c r="Y645" s="87" t="s">
        <v>3914</v>
      </c>
      <c r="Z645" s="81"/>
    </row>
    <row r="646" spans="1:26" x14ac:dyDescent="0.25">
      <c r="A646" s="66" t="s">
        <v>742</v>
      </c>
      <c r="B646" s="66" t="s">
        <v>1355</v>
      </c>
      <c r="C646" s="67"/>
      <c r="D646" s="68"/>
      <c r="E646" s="69"/>
      <c r="F646" s="70"/>
      <c r="G646" s="67"/>
      <c r="H646" s="71"/>
      <c r="I646" s="72"/>
      <c r="J646" s="72"/>
      <c r="K646" s="36"/>
      <c r="L646" s="79"/>
      <c r="M646" s="79"/>
      <c r="N646" s="74"/>
      <c r="O646" s="81" t="s">
        <v>1417</v>
      </c>
      <c r="P646" s="83">
        <v>42419.76017361111</v>
      </c>
      <c r="Q646" s="81" t="s">
        <v>1643</v>
      </c>
      <c r="R646" s="81"/>
      <c r="S646" s="81"/>
      <c r="T646" s="81" t="s">
        <v>1939</v>
      </c>
      <c r="U646" s="83">
        <v>42419.76017361111</v>
      </c>
      <c r="V646" s="84" t="s">
        <v>2585</v>
      </c>
      <c r="W646" s="81"/>
      <c r="X646" s="81"/>
      <c r="Y646" s="87" t="s">
        <v>3915</v>
      </c>
      <c r="Z646" s="81"/>
    </row>
    <row r="647" spans="1:26" x14ac:dyDescent="0.25">
      <c r="A647" s="66" t="s">
        <v>743</v>
      </c>
      <c r="B647" s="66" t="s">
        <v>1355</v>
      </c>
      <c r="C647" s="67"/>
      <c r="D647" s="68"/>
      <c r="E647" s="69"/>
      <c r="F647" s="70"/>
      <c r="G647" s="67"/>
      <c r="H647" s="71"/>
      <c r="I647" s="72"/>
      <c r="J647" s="72"/>
      <c r="K647" s="36"/>
      <c r="L647" s="79"/>
      <c r="M647" s="79"/>
      <c r="N647" s="74"/>
      <c r="O647" s="81" t="s">
        <v>1417</v>
      </c>
      <c r="P647" s="83">
        <v>42419.760243055556</v>
      </c>
      <c r="Q647" s="81" t="s">
        <v>1643</v>
      </c>
      <c r="R647" s="81"/>
      <c r="S647" s="81"/>
      <c r="T647" s="81" t="s">
        <v>1939</v>
      </c>
      <c r="U647" s="83">
        <v>42419.760243055556</v>
      </c>
      <c r="V647" s="84" t="s">
        <v>2586</v>
      </c>
      <c r="W647" s="81"/>
      <c r="X647" s="81"/>
      <c r="Y647" s="87" t="s">
        <v>3916</v>
      </c>
      <c r="Z647" s="81"/>
    </row>
    <row r="648" spans="1:26" x14ac:dyDescent="0.25">
      <c r="A648" s="66" t="s">
        <v>744</v>
      </c>
      <c r="B648" s="66" t="s">
        <v>1355</v>
      </c>
      <c r="C648" s="67"/>
      <c r="D648" s="68"/>
      <c r="E648" s="69"/>
      <c r="F648" s="70"/>
      <c r="G648" s="67"/>
      <c r="H648" s="71"/>
      <c r="I648" s="72"/>
      <c r="J648" s="72"/>
      <c r="K648" s="36"/>
      <c r="L648" s="79"/>
      <c r="M648" s="79"/>
      <c r="N648" s="74"/>
      <c r="O648" s="81" t="s">
        <v>1417</v>
      </c>
      <c r="P648" s="83">
        <v>42419.760243055556</v>
      </c>
      <c r="Q648" s="81" t="s">
        <v>1643</v>
      </c>
      <c r="R648" s="81"/>
      <c r="S648" s="81"/>
      <c r="T648" s="81" t="s">
        <v>1939</v>
      </c>
      <c r="U648" s="83">
        <v>42419.760243055556</v>
      </c>
      <c r="V648" s="84" t="s">
        <v>2587</v>
      </c>
      <c r="W648" s="81"/>
      <c r="X648" s="81"/>
      <c r="Y648" s="87" t="s">
        <v>3917</v>
      </c>
      <c r="Z648" s="81"/>
    </row>
    <row r="649" spans="1:26" x14ac:dyDescent="0.25">
      <c r="A649" s="66" t="s">
        <v>745</v>
      </c>
      <c r="B649" s="66" t="s">
        <v>1355</v>
      </c>
      <c r="C649" s="67"/>
      <c r="D649" s="68"/>
      <c r="E649" s="69"/>
      <c r="F649" s="70"/>
      <c r="G649" s="67"/>
      <c r="H649" s="71"/>
      <c r="I649" s="72"/>
      <c r="J649" s="72"/>
      <c r="K649" s="36"/>
      <c r="L649" s="79"/>
      <c r="M649" s="79"/>
      <c r="N649" s="74"/>
      <c r="O649" s="81" t="s">
        <v>1417</v>
      </c>
      <c r="P649" s="83">
        <v>42419.760266203702</v>
      </c>
      <c r="Q649" s="81" t="s">
        <v>1643</v>
      </c>
      <c r="R649" s="81"/>
      <c r="S649" s="81"/>
      <c r="T649" s="81" t="s">
        <v>1939</v>
      </c>
      <c r="U649" s="83">
        <v>42419.760266203702</v>
      </c>
      <c r="V649" s="84" t="s">
        <v>2588</v>
      </c>
      <c r="W649" s="81"/>
      <c r="X649" s="81"/>
      <c r="Y649" s="87" t="s">
        <v>3918</v>
      </c>
      <c r="Z649" s="81"/>
    </row>
    <row r="650" spans="1:26" x14ac:dyDescent="0.25">
      <c r="A650" s="66" t="s">
        <v>746</v>
      </c>
      <c r="B650" s="66" t="s">
        <v>1355</v>
      </c>
      <c r="C650" s="67"/>
      <c r="D650" s="68"/>
      <c r="E650" s="69"/>
      <c r="F650" s="70"/>
      <c r="G650" s="67"/>
      <c r="H650" s="71"/>
      <c r="I650" s="72"/>
      <c r="J650" s="72"/>
      <c r="K650" s="36"/>
      <c r="L650" s="79"/>
      <c r="M650" s="79"/>
      <c r="N650" s="74"/>
      <c r="O650" s="81" t="s">
        <v>1417</v>
      </c>
      <c r="P650" s="83">
        <v>42419.760335648149</v>
      </c>
      <c r="Q650" s="81" t="s">
        <v>1643</v>
      </c>
      <c r="R650" s="81"/>
      <c r="S650" s="81"/>
      <c r="T650" s="81" t="s">
        <v>1939</v>
      </c>
      <c r="U650" s="83">
        <v>42419.760335648149</v>
      </c>
      <c r="V650" s="84" t="s">
        <v>2589</v>
      </c>
      <c r="W650" s="81"/>
      <c r="X650" s="81"/>
      <c r="Y650" s="87" t="s">
        <v>3919</v>
      </c>
      <c r="Z650" s="81"/>
    </row>
    <row r="651" spans="1:26" x14ac:dyDescent="0.25">
      <c r="A651" s="66" t="s">
        <v>747</v>
      </c>
      <c r="B651" s="66" t="s">
        <v>1355</v>
      </c>
      <c r="C651" s="67"/>
      <c r="D651" s="68"/>
      <c r="E651" s="69"/>
      <c r="F651" s="70"/>
      <c r="G651" s="67"/>
      <c r="H651" s="71"/>
      <c r="I651" s="72"/>
      <c r="J651" s="72"/>
      <c r="K651" s="36"/>
      <c r="L651" s="79"/>
      <c r="M651" s="79"/>
      <c r="N651" s="74"/>
      <c r="O651" s="81" t="s">
        <v>1417</v>
      </c>
      <c r="P651" s="83">
        <v>42419.760381944441</v>
      </c>
      <c r="Q651" s="81" t="s">
        <v>1643</v>
      </c>
      <c r="R651" s="81"/>
      <c r="S651" s="81"/>
      <c r="T651" s="81" t="s">
        <v>1939</v>
      </c>
      <c r="U651" s="83">
        <v>42419.760381944441</v>
      </c>
      <c r="V651" s="84" t="s">
        <v>2590</v>
      </c>
      <c r="W651" s="81"/>
      <c r="X651" s="81"/>
      <c r="Y651" s="87" t="s">
        <v>3920</v>
      </c>
      <c r="Z651" s="81"/>
    </row>
    <row r="652" spans="1:26" x14ac:dyDescent="0.25">
      <c r="A652" s="66" t="s">
        <v>748</v>
      </c>
      <c r="B652" s="66" t="s">
        <v>1355</v>
      </c>
      <c r="C652" s="67"/>
      <c r="D652" s="68"/>
      <c r="E652" s="69"/>
      <c r="F652" s="70"/>
      <c r="G652" s="67"/>
      <c r="H652" s="71"/>
      <c r="I652" s="72"/>
      <c r="J652" s="72"/>
      <c r="K652" s="36"/>
      <c r="L652" s="79"/>
      <c r="M652" s="79"/>
      <c r="N652" s="74"/>
      <c r="O652" s="81" t="s">
        <v>1417</v>
      </c>
      <c r="P652" s="83">
        <v>42419.760416666664</v>
      </c>
      <c r="Q652" s="81" t="s">
        <v>1643</v>
      </c>
      <c r="R652" s="81"/>
      <c r="S652" s="81"/>
      <c r="T652" s="81" t="s">
        <v>1939</v>
      </c>
      <c r="U652" s="83">
        <v>42419.760416666664</v>
      </c>
      <c r="V652" s="84" t="s">
        <v>2591</v>
      </c>
      <c r="W652" s="81"/>
      <c r="X652" s="81"/>
      <c r="Y652" s="87" t="s">
        <v>3921</v>
      </c>
      <c r="Z652" s="81"/>
    </row>
    <row r="653" spans="1:26" x14ac:dyDescent="0.25">
      <c r="A653" s="66" t="s">
        <v>749</v>
      </c>
      <c r="B653" s="66" t="s">
        <v>1355</v>
      </c>
      <c r="C653" s="67"/>
      <c r="D653" s="68"/>
      <c r="E653" s="69"/>
      <c r="F653" s="70"/>
      <c r="G653" s="67"/>
      <c r="H653" s="71"/>
      <c r="I653" s="72"/>
      <c r="J653" s="72"/>
      <c r="K653" s="36"/>
      <c r="L653" s="79"/>
      <c r="M653" s="79"/>
      <c r="N653" s="74"/>
      <c r="O653" s="81" t="s">
        <v>1417</v>
      </c>
      <c r="P653" s="83">
        <v>42419.760439814818</v>
      </c>
      <c r="Q653" s="81" t="s">
        <v>1643</v>
      </c>
      <c r="R653" s="81"/>
      <c r="S653" s="81"/>
      <c r="T653" s="81" t="s">
        <v>1939</v>
      </c>
      <c r="U653" s="83">
        <v>42419.760439814818</v>
      </c>
      <c r="V653" s="84" t="s">
        <v>2592</v>
      </c>
      <c r="W653" s="81"/>
      <c r="X653" s="81"/>
      <c r="Y653" s="87" t="s">
        <v>3922</v>
      </c>
      <c r="Z653" s="81"/>
    </row>
    <row r="654" spans="1:26" x14ac:dyDescent="0.25">
      <c r="A654" s="66" t="s">
        <v>750</v>
      </c>
      <c r="B654" s="66" t="s">
        <v>1355</v>
      </c>
      <c r="C654" s="67"/>
      <c r="D654" s="68"/>
      <c r="E654" s="69"/>
      <c r="F654" s="70"/>
      <c r="G654" s="67"/>
      <c r="H654" s="71"/>
      <c r="I654" s="72"/>
      <c r="J654" s="72"/>
      <c r="K654" s="36"/>
      <c r="L654" s="79"/>
      <c r="M654" s="79"/>
      <c r="N654" s="74"/>
      <c r="O654" s="81" t="s">
        <v>1417</v>
      </c>
      <c r="P654" s="83">
        <v>42419.760497685187</v>
      </c>
      <c r="Q654" s="81" t="s">
        <v>1643</v>
      </c>
      <c r="R654" s="81"/>
      <c r="S654" s="81"/>
      <c r="T654" s="81" t="s">
        <v>1939</v>
      </c>
      <c r="U654" s="83">
        <v>42419.760497685187</v>
      </c>
      <c r="V654" s="84" t="s">
        <v>2593</v>
      </c>
      <c r="W654" s="81"/>
      <c r="X654" s="81"/>
      <c r="Y654" s="87" t="s">
        <v>3923</v>
      </c>
      <c r="Z654" s="81"/>
    </row>
    <row r="655" spans="1:26" x14ac:dyDescent="0.25">
      <c r="A655" s="66" t="s">
        <v>751</v>
      </c>
      <c r="B655" s="66" t="s">
        <v>1355</v>
      </c>
      <c r="C655" s="67"/>
      <c r="D655" s="68"/>
      <c r="E655" s="69"/>
      <c r="F655" s="70"/>
      <c r="G655" s="67"/>
      <c r="H655" s="71"/>
      <c r="I655" s="72"/>
      <c r="J655" s="72"/>
      <c r="K655" s="36"/>
      <c r="L655" s="79"/>
      <c r="M655" s="79"/>
      <c r="N655" s="74"/>
      <c r="O655" s="81" t="s">
        <v>1417</v>
      </c>
      <c r="P655" s="83">
        <v>42419.760509259257</v>
      </c>
      <c r="Q655" s="81" t="s">
        <v>1643</v>
      </c>
      <c r="R655" s="81"/>
      <c r="S655" s="81"/>
      <c r="T655" s="81" t="s">
        <v>1939</v>
      </c>
      <c r="U655" s="83">
        <v>42419.760509259257</v>
      </c>
      <c r="V655" s="84" t="s">
        <v>2594</v>
      </c>
      <c r="W655" s="81"/>
      <c r="X655" s="81"/>
      <c r="Y655" s="87" t="s">
        <v>3924</v>
      </c>
      <c r="Z655" s="81"/>
    </row>
    <row r="656" spans="1:26" x14ac:dyDescent="0.25">
      <c r="A656" s="66" t="s">
        <v>752</v>
      </c>
      <c r="B656" s="66" t="s">
        <v>1355</v>
      </c>
      <c r="C656" s="67"/>
      <c r="D656" s="68"/>
      <c r="E656" s="69"/>
      <c r="F656" s="70"/>
      <c r="G656" s="67"/>
      <c r="H656" s="71"/>
      <c r="I656" s="72"/>
      <c r="J656" s="72"/>
      <c r="K656" s="36"/>
      <c r="L656" s="79"/>
      <c r="M656" s="79"/>
      <c r="N656" s="74"/>
      <c r="O656" s="81" t="s">
        <v>1417</v>
      </c>
      <c r="P656" s="83">
        <v>42419.760648148149</v>
      </c>
      <c r="Q656" s="81" t="s">
        <v>1643</v>
      </c>
      <c r="R656" s="81"/>
      <c r="S656" s="81"/>
      <c r="T656" s="81" t="s">
        <v>1939</v>
      </c>
      <c r="U656" s="83">
        <v>42419.760648148149</v>
      </c>
      <c r="V656" s="84" t="s">
        <v>2595</v>
      </c>
      <c r="W656" s="81"/>
      <c r="X656" s="81"/>
      <c r="Y656" s="87" t="s">
        <v>3925</v>
      </c>
      <c r="Z656" s="81"/>
    </row>
    <row r="657" spans="1:26" x14ac:dyDescent="0.25">
      <c r="A657" s="66" t="s">
        <v>753</v>
      </c>
      <c r="B657" s="66" t="s">
        <v>1355</v>
      </c>
      <c r="C657" s="67"/>
      <c r="D657" s="68"/>
      <c r="E657" s="69"/>
      <c r="F657" s="70"/>
      <c r="G657" s="67"/>
      <c r="H657" s="71"/>
      <c r="I657" s="72"/>
      <c r="J657" s="72"/>
      <c r="K657" s="36"/>
      <c r="L657" s="79"/>
      <c r="M657" s="79"/>
      <c r="N657" s="74"/>
      <c r="O657" s="81" t="s">
        <v>1417</v>
      </c>
      <c r="P657" s="83">
        <v>42419.760659722226</v>
      </c>
      <c r="Q657" s="81" t="s">
        <v>1643</v>
      </c>
      <c r="R657" s="81"/>
      <c r="S657" s="81"/>
      <c r="T657" s="81" t="s">
        <v>1939</v>
      </c>
      <c r="U657" s="83">
        <v>42419.760659722226</v>
      </c>
      <c r="V657" s="84" t="s">
        <v>2596</v>
      </c>
      <c r="W657" s="81"/>
      <c r="X657" s="81"/>
      <c r="Y657" s="87" t="s">
        <v>3926</v>
      </c>
      <c r="Z657" s="81"/>
    </row>
    <row r="658" spans="1:26" x14ac:dyDescent="0.25">
      <c r="A658" s="66" t="s">
        <v>754</v>
      </c>
      <c r="B658" s="66" t="s">
        <v>1355</v>
      </c>
      <c r="C658" s="67"/>
      <c r="D658" s="68"/>
      <c r="E658" s="69"/>
      <c r="F658" s="70"/>
      <c r="G658" s="67"/>
      <c r="H658" s="71"/>
      <c r="I658" s="72"/>
      <c r="J658" s="72"/>
      <c r="K658" s="36"/>
      <c r="L658" s="79"/>
      <c r="M658" s="79"/>
      <c r="N658" s="74"/>
      <c r="O658" s="81" t="s">
        <v>1417</v>
      </c>
      <c r="P658" s="83">
        <v>42419.760659722226</v>
      </c>
      <c r="Q658" s="81" t="s">
        <v>1643</v>
      </c>
      <c r="R658" s="81"/>
      <c r="S658" s="81"/>
      <c r="T658" s="81" t="s">
        <v>1939</v>
      </c>
      <c r="U658" s="83">
        <v>42419.760659722226</v>
      </c>
      <c r="V658" s="84" t="s">
        <v>2597</v>
      </c>
      <c r="W658" s="81"/>
      <c r="X658" s="81"/>
      <c r="Y658" s="87" t="s">
        <v>3927</v>
      </c>
      <c r="Z658" s="81"/>
    </row>
    <row r="659" spans="1:26" x14ac:dyDescent="0.25">
      <c r="A659" s="66" t="s">
        <v>755</v>
      </c>
      <c r="B659" s="66" t="s">
        <v>1355</v>
      </c>
      <c r="C659" s="67"/>
      <c r="D659" s="68"/>
      <c r="E659" s="69"/>
      <c r="F659" s="70"/>
      <c r="G659" s="67"/>
      <c r="H659" s="71"/>
      <c r="I659" s="72"/>
      <c r="J659" s="72"/>
      <c r="K659" s="36"/>
      <c r="L659" s="79"/>
      <c r="M659" s="79"/>
      <c r="N659" s="74"/>
      <c r="O659" s="81" t="s">
        <v>1417</v>
      </c>
      <c r="P659" s="83">
        <v>42419.760682870372</v>
      </c>
      <c r="Q659" s="81" t="s">
        <v>1643</v>
      </c>
      <c r="R659" s="81"/>
      <c r="S659" s="81"/>
      <c r="T659" s="81" t="s">
        <v>1939</v>
      </c>
      <c r="U659" s="83">
        <v>42419.760682870372</v>
      </c>
      <c r="V659" s="84" t="s">
        <v>2598</v>
      </c>
      <c r="W659" s="81"/>
      <c r="X659" s="81"/>
      <c r="Y659" s="87" t="s">
        <v>3928</v>
      </c>
      <c r="Z659" s="81"/>
    </row>
    <row r="660" spans="1:26" x14ac:dyDescent="0.25">
      <c r="A660" s="66" t="s">
        <v>756</v>
      </c>
      <c r="B660" s="66" t="s">
        <v>1318</v>
      </c>
      <c r="C660" s="67"/>
      <c r="D660" s="68"/>
      <c r="E660" s="69"/>
      <c r="F660" s="70"/>
      <c r="G660" s="67"/>
      <c r="H660" s="71"/>
      <c r="I660" s="72"/>
      <c r="J660" s="72"/>
      <c r="K660" s="36"/>
      <c r="L660" s="79"/>
      <c r="M660" s="79"/>
      <c r="N660" s="74"/>
      <c r="O660" s="81" t="s">
        <v>1417</v>
      </c>
      <c r="P660" s="83">
        <v>42419.638553240744</v>
      </c>
      <c r="Q660" s="81" t="s">
        <v>1598</v>
      </c>
      <c r="R660" s="81"/>
      <c r="S660" s="81"/>
      <c r="T660" s="81" t="s">
        <v>1831</v>
      </c>
      <c r="U660" s="83">
        <v>42419.638553240744</v>
      </c>
      <c r="V660" s="84" t="s">
        <v>2599</v>
      </c>
      <c r="W660" s="81"/>
      <c r="X660" s="81"/>
      <c r="Y660" s="87" t="s">
        <v>3929</v>
      </c>
      <c r="Z660" s="81"/>
    </row>
    <row r="661" spans="1:26" x14ac:dyDescent="0.25">
      <c r="A661" s="66" t="s">
        <v>756</v>
      </c>
      <c r="B661" s="66" t="s">
        <v>1355</v>
      </c>
      <c r="C661" s="67"/>
      <c r="D661" s="68"/>
      <c r="E661" s="69"/>
      <c r="F661" s="70"/>
      <c r="G661" s="67"/>
      <c r="H661" s="71"/>
      <c r="I661" s="72"/>
      <c r="J661" s="72"/>
      <c r="K661" s="36"/>
      <c r="L661" s="79"/>
      <c r="M661" s="79"/>
      <c r="N661" s="74"/>
      <c r="O661" s="81" t="s">
        <v>1417</v>
      </c>
      <c r="P661" s="83">
        <v>42419.760752314818</v>
      </c>
      <c r="Q661" s="81" t="s">
        <v>1643</v>
      </c>
      <c r="R661" s="81"/>
      <c r="S661" s="81"/>
      <c r="T661" s="81" t="s">
        <v>1939</v>
      </c>
      <c r="U661" s="83">
        <v>42419.760752314818</v>
      </c>
      <c r="V661" s="84" t="s">
        <v>2600</v>
      </c>
      <c r="W661" s="81"/>
      <c r="X661" s="81"/>
      <c r="Y661" s="87" t="s">
        <v>3930</v>
      </c>
      <c r="Z661" s="81"/>
    </row>
    <row r="662" spans="1:26" x14ac:dyDescent="0.25">
      <c r="A662" s="66" t="s">
        <v>757</v>
      </c>
      <c r="B662" s="66" t="s">
        <v>1355</v>
      </c>
      <c r="C662" s="67"/>
      <c r="D662" s="68"/>
      <c r="E662" s="69"/>
      <c r="F662" s="70"/>
      <c r="G662" s="67"/>
      <c r="H662" s="71"/>
      <c r="I662" s="72"/>
      <c r="J662" s="72"/>
      <c r="K662" s="36"/>
      <c r="L662" s="79"/>
      <c r="M662" s="79"/>
      <c r="N662" s="74"/>
      <c r="O662" s="81" t="s">
        <v>1417</v>
      </c>
      <c r="P662" s="83">
        <v>42419.760821759257</v>
      </c>
      <c r="Q662" s="81" t="s">
        <v>1643</v>
      </c>
      <c r="R662" s="81"/>
      <c r="S662" s="81"/>
      <c r="T662" s="81" t="s">
        <v>1939</v>
      </c>
      <c r="U662" s="83">
        <v>42419.760821759257</v>
      </c>
      <c r="V662" s="84" t="s">
        <v>2601</v>
      </c>
      <c r="W662" s="81"/>
      <c r="X662" s="81"/>
      <c r="Y662" s="87" t="s">
        <v>3931</v>
      </c>
      <c r="Z662" s="81"/>
    </row>
    <row r="663" spans="1:26" x14ac:dyDescent="0.25">
      <c r="A663" s="66" t="s">
        <v>758</v>
      </c>
      <c r="B663" s="66" t="s">
        <v>1318</v>
      </c>
      <c r="C663" s="67"/>
      <c r="D663" s="68"/>
      <c r="E663" s="69"/>
      <c r="F663" s="70"/>
      <c r="G663" s="67"/>
      <c r="H663" s="71"/>
      <c r="I663" s="72"/>
      <c r="J663" s="72"/>
      <c r="K663" s="36"/>
      <c r="L663" s="79"/>
      <c r="M663" s="79"/>
      <c r="N663" s="74"/>
      <c r="O663" s="81" t="s">
        <v>1417</v>
      </c>
      <c r="P663" s="83">
        <v>42419.760879629626</v>
      </c>
      <c r="Q663" s="81" t="s">
        <v>1598</v>
      </c>
      <c r="R663" s="81"/>
      <c r="S663" s="81"/>
      <c r="T663" s="81" t="s">
        <v>1831</v>
      </c>
      <c r="U663" s="83">
        <v>42419.760879629626</v>
      </c>
      <c r="V663" s="84" t="s">
        <v>2602</v>
      </c>
      <c r="W663" s="81"/>
      <c r="X663" s="81"/>
      <c r="Y663" s="87" t="s">
        <v>3932</v>
      </c>
      <c r="Z663" s="81"/>
    </row>
    <row r="664" spans="1:26" x14ac:dyDescent="0.25">
      <c r="A664" s="66" t="s">
        <v>759</v>
      </c>
      <c r="B664" s="66" t="s">
        <v>1355</v>
      </c>
      <c r="C664" s="67"/>
      <c r="D664" s="68"/>
      <c r="E664" s="69"/>
      <c r="F664" s="70"/>
      <c r="G664" s="67"/>
      <c r="H664" s="71"/>
      <c r="I664" s="72"/>
      <c r="J664" s="72"/>
      <c r="K664" s="36"/>
      <c r="L664" s="79"/>
      <c r="M664" s="79"/>
      <c r="N664" s="74"/>
      <c r="O664" s="81" t="s">
        <v>1417</v>
      </c>
      <c r="P664" s="83">
        <v>42419.761030092595</v>
      </c>
      <c r="Q664" s="81" t="s">
        <v>1643</v>
      </c>
      <c r="R664" s="81"/>
      <c r="S664" s="81"/>
      <c r="T664" s="81" t="s">
        <v>1939</v>
      </c>
      <c r="U664" s="83">
        <v>42419.761030092595</v>
      </c>
      <c r="V664" s="84" t="s">
        <v>2603</v>
      </c>
      <c r="W664" s="81"/>
      <c r="X664" s="81"/>
      <c r="Y664" s="87" t="s">
        <v>3933</v>
      </c>
      <c r="Z664" s="81"/>
    </row>
    <row r="665" spans="1:26" x14ac:dyDescent="0.25">
      <c r="A665" s="66" t="s">
        <v>760</v>
      </c>
      <c r="B665" s="66" t="s">
        <v>1355</v>
      </c>
      <c r="C665" s="67"/>
      <c r="D665" s="68"/>
      <c r="E665" s="69"/>
      <c r="F665" s="70"/>
      <c r="G665" s="67"/>
      <c r="H665" s="71"/>
      <c r="I665" s="72"/>
      <c r="J665" s="72"/>
      <c r="K665" s="36"/>
      <c r="L665" s="79"/>
      <c r="M665" s="79"/>
      <c r="N665" s="74"/>
      <c r="O665" s="81" t="s">
        <v>1417</v>
      </c>
      <c r="P665" s="83">
        <v>42419.761087962965</v>
      </c>
      <c r="Q665" s="81" t="s">
        <v>1643</v>
      </c>
      <c r="R665" s="81"/>
      <c r="S665" s="81"/>
      <c r="T665" s="81" t="s">
        <v>1939</v>
      </c>
      <c r="U665" s="83">
        <v>42419.761087962965</v>
      </c>
      <c r="V665" s="84" t="s">
        <v>2604</v>
      </c>
      <c r="W665" s="81"/>
      <c r="X665" s="81"/>
      <c r="Y665" s="87" t="s">
        <v>3934</v>
      </c>
      <c r="Z665" s="81"/>
    </row>
    <row r="666" spans="1:26" x14ac:dyDescent="0.25">
      <c r="A666" s="66" t="s">
        <v>761</v>
      </c>
      <c r="B666" s="66" t="s">
        <v>1355</v>
      </c>
      <c r="C666" s="67"/>
      <c r="D666" s="68"/>
      <c r="E666" s="69"/>
      <c r="F666" s="70"/>
      <c r="G666" s="67"/>
      <c r="H666" s="71"/>
      <c r="I666" s="72"/>
      <c r="J666" s="72"/>
      <c r="K666" s="36"/>
      <c r="L666" s="79"/>
      <c r="M666" s="79"/>
      <c r="N666" s="74"/>
      <c r="O666" s="81" t="s">
        <v>1417</v>
      </c>
      <c r="P666" s="83">
        <v>42419.761122685188</v>
      </c>
      <c r="Q666" s="81" t="s">
        <v>1643</v>
      </c>
      <c r="R666" s="81"/>
      <c r="S666" s="81"/>
      <c r="T666" s="81" t="s">
        <v>1939</v>
      </c>
      <c r="U666" s="83">
        <v>42419.761122685188</v>
      </c>
      <c r="V666" s="84" t="s">
        <v>2605</v>
      </c>
      <c r="W666" s="81"/>
      <c r="X666" s="81"/>
      <c r="Y666" s="87" t="s">
        <v>3935</v>
      </c>
      <c r="Z666" s="81"/>
    </row>
    <row r="667" spans="1:26" x14ac:dyDescent="0.25">
      <c r="A667" s="66" t="s">
        <v>762</v>
      </c>
      <c r="B667" s="66" t="s">
        <v>1355</v>
      </c>
      <c r="C667" s="67"/>
      <c r="D667" s="68"/>
      <c r="E667" s="69"/>
      <c r="F667" s="70"/>
      <c r="G667" s="67"/>
      <c r="H667" s="71"/>
      <c r="I667" s="72"/>
      <c r="J667" s="72"/>
      <c r="K667" s="36"/>
      <c r="L667" s="79"/>
      <c r="M667" s="79"/>
      <c r="N667" s="74"/>
      <c r="O667" s="81" t="s">
        <v>1417</v>
      </c>
      <c r="P667" s="83">
        <v>42419.761145833334</v>
      </c>
      <c r="Q667" s="81" t="s">
        <v>1643</v>
      </c>
      <c r="R667" s="81"/>
      <c r="S667" s="81"/>
      <c r="T667" s="81" t="s">
        <v>1939</v>
      </c>
      <c r="U667" s="83">
        <v>42419.761145833334</v>
      </c>
      <c r="V667" s="84" t="s">
        <v>2606</v>
      </c>
      <c r="W667" s="81"/>
      <c r="X667" s="81"/>
      <c r="Y667" s="87" t="s">
        <v>3936</v>
      </c>
      <c r="Z667" s="81"/>
    </row>
    <row r="668" spans="1:26" x14ac:dyDescent="0.25">
      <c r="A668" s="66" t="s">
        <v>763</v>
      </c>
      <c r="B668" s="66" t="s">
        <v>1355</v>
      </c>
      <c r="C668" s="67"/>
      <c r="D668" s="68"/>
      <c r="E668" s="69"/>
      <c r="F668" s="70"/>
      <c r="G668" s="67"/>
      <c r="H668" s="71"/>
      <c r="I668" s="72"/>
      <c r="J668" s="72"/>
      <c r="K668" s="36"/>
      <c r="L668" s="79"/>
      <c r="M668" s="79"/>
      <c r="N668" s="74"/>
      <c r="O668" s="81" t="s">
        <v>1417</v>
      </c>
      <c r="P668" s="83">
        <v>42419.761157407411</v>
      </c>
      <c r="Q668" s="81" t="s">
        <v>1643</v>
      </c>
      <c r="R668" s="81"/>
      <c r="S668" s="81"/>
      <c r="T668" s="81" t="s">
        <v>1939</v>
      </c>
      <c r="U668" s="83">
        <v>42419.761157407411</v>
      </c>
      <c r="V668" s="84" t="s">
        <v>2607</v>
      </c>
      <c r="W668" s="81"/>
      <c r="X668" s="81"/>
      <c r="Y668" s="87" t="s">
        <v>3937</v>
      </c>
      <c r="Z668" s="81"/>
    </row>
    <row r="669" spans="1:26" x14ac:dyDescent="0.25">
      <c r="A669" s="66" t="s">
        <v>764</v>
      </c>
      <c r="B669" s="66" t="s">
        <v>1355</v>
      </c>
      <c r="C669" s="67"/>
      <c r="D669" s="68"/>
      <c r="E669" s="69"/>
      <c r="F669" s="70"/>
      <c r="G669" s="67"/>
      <c r="H669" s="71"/>
      <c r="I669" s="72"/>
      <c r="J669" s="72"/>
      <c r="K669" s="36"/>
      <c r="L669" s="79"/>
      <c r="M669" s="79"/>
      <c r="N669" s="74"/>
      <c r="O669" s="81" t="s">
        <v>1417</v>
      </c>
      <c r="P669" s="83">
        <v>42419.76121527778</v>
      </c>
      <c r="Q669" s="81" t="s">
        <v>1643</v>
      </c>
      <c r="R669" s="81"/>
      <c r="S669" s="81"/>
      <c r="T669" s="81" t="s">
        <v>1939</v>
      </c>
      <c r="U669" s="83">
        <v>42419.76121527778</v>
      </c>
      <c r="V669" s="84" t="s">
        <v>2608</v>
      </c>
      <c r="W669" s="81"/>
      <c r="X669" s="81"/>
      <c r="Y669" s="87" t="s">
        <v>3938</v>
      </c>
      <c r="Z669" s="81"/>
    </row>
    <row r="670" spans="1:26" x14ac:dyDescent="0.25">
      <c r="A670" s="66" t="s">
        <v>765</v>
      </c>
      <c r="B670" s="66" t="s">
        <v>1355</v>
      </c>
      <c r="C670" s="67"/>
      <c r="D670" s="68"/>
      <c r="E670" s="69"/>
      <c r="F670" s="70"/>
      <c r="G670" s="67"/>
      <c r="H670" s="71"/>
      <c r="I670" s="72"/>
      <c r="J670" s="72"/>
      <c r="K670" s="36"/>
      <c r="L670" s="79"/>
      <c r="M670" s="79"/>
      <c r="N670" s="74"/>
      <c r="O670" s="81" t="s">
        <v>1417</v>
      </c>
      <c r="P670" s="83">
        <v>42419.761238425926</v>
      </c>
      <c r="Q670" s="81" t="s">
        <v>1643</v>
      </c>
      <c r="R670" s="81"/>
      <c r="S670" s="81"/>
      <c r="T670" s="81" t="s">
        <v>1939</v>
      </c>
      <c r="U670" s="83">
        <v>42419.761238425926</v>
      </c>
      <c r="V670" s="84" t="s">
        <v>2609</v>
      </c>
      <c r="W670" s="81"/>
      <c r="X670" s="81"/>
      <c r="Y670" s="87" t="s">
        <v>3939</v>
      </c>
      <c r="Z670" s="81"/>
    </row>
    <row r="671" spans="1:26" x14ac:dyDescent="0.25">
      <c r="A671" s="66" t="s">
        <v>766</v>
      </c>
      <c r="B671" s="66" t="s">
        <v>1355</v>
      </c>
      <c r="C671" s="67"/>
      <c r="D671" s="68"/>
      <c r="E671" s="69"/>
      <c r="F671" s="70"/>
      <c r="G671" s="67"/>
      <c r="H671" s="71"/>
      <c r="I671" s="72"/>
      <c r="J671" s="72"/>
      <c r="K671" s="36"/>
      <c r="L671" s="79"/>
      <c r="M671" s="79"/>
      <c r="N671" s="74"/>
      <c r="O671" s="81" t="s">
        <v>1417</v>
      </c>
      <c r="P671" s="83">
        <v>42419.761261574073</v>
      </c>
      <c r="Q671" s="81" t="s">
        <v>1643</v>
      </c>
      <c r="R671" s="81"/>
      <c r="S671" s="81"/>
      <c r="T671" s="81" t="s">
        <v>1939</v>
      </c>
      <c r="U671" s="83">
        <v>42419.761261574073</v>
      </c>
      <c r="V671" s="84" t="s">
        <v>2610</v>
      </c>
      <c r="W671" s="81"/>
      <c r="X671" s="81"/>
      <c r="Y671" s="87" t="s">
        <v>3940</v>
      </c>
      <c r="Z671" s="81"/>
    </row>
    <row r="672" spans="1:26" x14ac:dyDescent="0.25">
      <c r="A672" s="66" t="s">
        <v>767</v>
      </c>
      <c r="B672" s="66" t="s">
        <v>1355</v>
      </c>
      <c r="C672" s="67"/>
      <c r="D672" s="68"/>
      <c r="E672" s="69"/>
      <c r="F672" s="70"/>
      <c r="G672" s="67"/>
      <c r="H672" s="71"/>
      <c r="I672" s="72"/>
      <c r="J672" s="72"/>
      <c r="K672" s="36"/>
      <c r="L672" s="79"/>
      <c r="M672" s="79"/>
      <c r="N672" s="74"/>
      <c r="O672" s="81" t="s">
        <v>1417</v>
      </c>
      <c r="P672" s="83">
        <v>42419.761296296296</v>
      </c>
      <c r="Q672" s="81" t="s">
        <v>1643</v>
      </c>
      <c r="R672" s="81"/>
      <c r="S672" s="81"/>
      <c r="T672" s="81" t="s">
        <v>1939</v>
      </c>
      <c r="U672" s="83">
        <v>42419.761296296296</v>
      </c>
      <c r="V672" s="84" t="s">
        <v>2611</v>
      </c>
      <c r="W672" s="81"/>
      <c r="X672" s="81"/>
      <c r="Y672" s="87" t="s">
        <v>3941</v>
      </c>
      <c r="Z672" s="81"/>
    </row>
    <row r="673" spans="1:26" x14ac:dyDescent="0.25">
      <c r="A673" s="66" t="s">
        <v>768</v>
      </c>
      <c r="B673" s="66" t="s">
        <v>1355</v>
      </c>
      <c r="C673" s="67"/>
      <c r="D673" s="68"/>
      <c r="E673" s="69"/>
      <c r="F673" s="70"/>
      <c r="G673" s="67"/>
      <c r="H673" s="71"/>
      <c r="I673" s="72"/>
      <c r="J673" s="72"/>
      <c r="K673" s="36"/>
      <c r="L673" s="79"/>
      <c r="M673" s="79"/>
      <c r="N673" s="74"/>
      <c r="O673" s="81" t="s">
        <v>1417</v>
      </c>
      <c r="P673" s="83">
        <v>42419.761400462965</v>
      </c>
      <c r="Q673" s="81" t="s">
        <v>1643</v>
      </c>
      <c r="R673" s="81"/>
      <c r="S673" s="81"/>
      <c r="T673" s="81" t="s">
        <v>1939</v>
      </c>
      <c r="U673" s="83">
        <v>42419.761400462965</v>
      </c>
      <c r="V673" s="84" t="s">
        <v>2612</v>
      </c>
      <c r="W673" s="81"/>
      <c r="X673" s="81"/>
      <c r="Y673" s="87" t="s">
        <v>3942</v>
      </c>
      <c r="Z673" s="81"/>
    </row>
    <row r="674" spans="1:26" x14ac:dyDescent="0.25">
      <c r="A674" s="66" t="s">
        <v>769</v>
      </c>
      <c r="B674" s="66" t="s">
        <v>1355</v>
      </c>
      <c r="C674" s="67"/>
      <c r="D674" s="68"/>
      <c r="E674" s="69"/>
      <c r="F674" s="70"/>
      <c r="G674" s="67"/>
      <c r="H674" s="71"/>
      <c r="I674" s="72"/>
      <c r="J674" s="72"/>
      <c r="K674" s="36"/>
      <c r="L674" s="79"/>
      <c r="M674" s="79"/>
      <c r="N674" s="74"/>
      <c r="O674" s="81" t="s">
        <v>1417</v>
      </c>
      <c r="P674" s="83">
        <v>42419.76152777778</v>
      </c>
      <c r="Q674" s="81" t="s">
        <v>1643</v>
      </c>
      <c r="R674" s="81"/>
      <c r="S674" s="81"/>
      <c r="T674" s="81" t="s">
        <v>1939</v>
      </c>
      <c r="U674" s="83">
        <v>42419.76152777778</v>
      </c>
      <c r="V674" s="84" t="s">
        <v>2613</v>
      </c>
      <c r="W674" s="81"/>
      <c r="X674" s="81"/>
      <c r="Y674" s="87" t="s">
        <v>3943</v>
      </c>
      <c r="Z674" s="81"/>
    </row>
    <row r="675" spans="1:26" x14ac:dyDescent="0.25">
      <c r="A675" s="66" t="s">
        <v>770</v>
      </c>
      <c r="B675" s="66" t="s">
        <v>1355</v>
      </c>
      <c r="C675" s="67"/>
      <c r="D675" s="68"/>
      <c r="E675" s="69"/>
      <c r="F675" s="70"/>
      <c r="G675" s="67"/>
      <c r="H675" s="71"/>
      <c r="I675" s="72"/>
      <c r="J675" s="72"/>
      <c r="K675" s="36"/>
      <c r="L675" s="79"/>
      <c r="M675" s="79"/>
      <c r="N675" s="74"/>
      <c r="O675" s="81" t="s">
        <v>1417</v>
      </c>
      <c r="P675" s="83">
        <v>42419.76152777778</v>
      </c>
      <c r="Q675" s="81" t="s">
        <v>1643</v>
      </c>
      <c r="R675" s="81"/>
      <c r="S675" s="81"/>
      <c r="T675" s="81" t="s">
        <v>1939</v>
      </c>
      <c r="U675" s="83">
        <v>42419.76152777778</v>
      </c>
      <c r="V675" s="84" t="s">
        <v>2614</v>
      </c>
      <c r="W675" s="81"/>
      <c r="X675" s="81"/>
      <c r="Y675" s="87" t="s">
        <v>3944</v>
      </c>
      <c r="Z675" s="81"/>
    </row>
    <row r="676" spans="1:26" x14ac:dyDescent="0.25">
      <c r="A676" s="66" t="s">
        <v>771</v>
      </c>
      <c r="B676" s="66" t="s">
        <v>1355</v>
      </c>
      <c r="C676" s="67"/>
      <c r="D676" s="68"/>
      <c r="E676" s="69"/>
      <c r="F676" s="70"/>
      <c r="G676" s="67"/>
      <c r="H676" s="71"/>
      <c r="I676" s="72"/>
      <c r="J676" s="72"/>
      <c r="K676" s="36"/>
      <c r="L676" s="79"/>
      <c r="M676" s="79"/>
      <c r="N676" s="74"/>
      <c r="O676" s="81" t="s">
        <v>1417</v>
      </c>
      <c r="P676" s="83">
        <v>42419.761574074073</v>
      </c>
      <c r="Q676" s="81" t="s">
        <v>1643</v>
      </c>
      <c r="R676" s="81"/>
      <c r="S676" s="81"/>
      <c r="T676" s="81" t="s">
        <v>1939</v>
      </c>
      <c r="U676" s="83">
        <v>42419.761574074073</v>
      </c>
      <c r="V676" s="84" t="s">
        <v>2615</v>
      </c>
      <c r="W676" s="81"/>
      <c r="X676" s="81"/>
      <c r="Y676" s="87" t="s">
        <v>3945</v>
      </c>
      <c r="Z676" s="81"/>
    </row>
    <row r="677" spans="1:26" x14ac:dyDescent="0.25">
      <c r="A677" s="66" t="s">
        <v>772</v>
      </c>
      <c r="B677" s="66" t="s">
        <v>1355</v>
      </c>
      <c r="C677" s="67"/>
      <c r="D677" s="68"/>
      <c r="E677" s="69"/>
      <c r="F677" s="70"/>
      <c r="G677" s="67"/>
      <c r="H677" s="71"/>
      <c r="I677" s="72"/>
      <c r="J677" s="72"/>
      <c r="K677" s="36"/>
      <c r="L677" s="79"/>
      <c r="M677" s="79"/>
      <c r="N677" s="74"/>
      <c r="O677" s="81" t="s">
        <v>1417</v>
      </c>
      <c r="P677" s="83">
        <v>42419.761597222219</v>
      </c>
      <c r="Q677" s="81" t="s">
        <v>1643</v>
      </c>
      <c r="R677" s="81"/>
      <c r="S677" s="81"/>
      <c r="T677" s="81" t="s">
        <v>1939</v>
      </c>
      <c r="U677" s="83">
        <v>42419.761597222219</v>
      </c>
      <c r="V677" s="84" t="s">
        <v>2616</v>
      </c>
      <c r="W677" s="81"/>
      <c r="X677" s="81"/>
      <c r="Y677" s="87" t="s">
        <v>3946</v>
      </c>
      <c r="Z677" s="81"/>
    </row>
    <row r="678" spans="1:26" x14ac:dyDescent="0.25">
      <c r="A678" s="66" t="s">
        <v>773</v>
      </c>
      <c r="B678" s="66" t="s">
        <v>773</v>
      </c>
      <c r="C678" s="67"/>
      <c r="D678" s="68"/>
      <c r="E678" s="69"/>
      <c r="F678" s="70"/>
      <c r="G678" s="67"/>
      <c r="H678" s="71"/>
      <c r="I678" s="72"/>
      <c r="J678" s="72"/>
      <c r="K678" s="36"/>
      <c r="L678" s="79"/>
      <c r="M678" s="79"/>
      <c r="N678" s="74"/>
      <c r="O678" s="81" t="s">
        <v>179</v>
      </c>
      <c r="P678" s="83">
        <v>42414.947974537034</v>
      </c>
      <c r="Q678" s="81" t="s">
        <v>1644</v>
      </c>
      <c r="R678" s="84" t="s">
        <v>1752</v>
      </c>
      <c r="S678" s="81" t="s">
        <v>1810</v>
      </c>
      <c r="T678" s="81" t="s">
        <v>1864</v>
      </c>
      <c r="U678" s="83">
        <v>42414.947974537034</v>
      </c>
      <c r="V678" s="84" t="s">
        <v>2617</v>
      </c>
      <c r="W678" s="81"/>
      <c r="X678" s="81"/>
      <c r="Y678" s="87" t="s">
        <v>3947</v>
      </c>
      <c r="Z678" s="81"/>
    </row>
    <row r="679" spans="1:26" x14ac:dyDescent="0.25">
      <c r="A679" s="66" t="s">
        <v>773</v>
      </c>
      <c r="B679" s="66" t="s">
        <v>773</v>
      </c>
      <c r="C679" s="67"/>
      <c r="D679" s="68"/>
      <c r="E679" s="69"/>
      <c r="F679" s="70"/>
      <c r="G679" s="67"/>
      <c r="H679" s="71"/>
      <c r="I679" s="72"/>
      <c r="J679" s="72"/>
      <c r="K679" s="36"/>
      <c r="L679" s="79"/>
      <c r="M679" s="79"/>
      <c r="N679" s="74"/>
      <c r="O679" s="81" t="s">
        <v>179</v>
      </c>
      <c r="P679" s="83">
        <v>42415.718865740739</v>
      </c>
      <c r="Q679" s="81" t="s">
        <v>1645</v>
      </c>
      <c r="R679" s="84" t="s">
        <v>1753</v>
      </c>
      <c r="S679" s="81" t="s">
        <v>1810</v>
      </c>
      <c r="T679" s="81" t="s">
        <v>1867</v>
      </c>
      <c r="U679" s="83">
        <v>42415.718865740739</v>
      </c>
      <c r="V679" s="84" t="s">
        <v>2618</v>
      </c>
      <c r="W679" s="81"/>
      <c r="X679" s="81"/>
      <c r="Y679" s="87" t="s">
        <v>3948</v>
      </c>
      <c r="Z679" s="81"/>
    </row>
    <row r="680" spans="1:26" x14ac:dyDescent="0.25">
      <c r="A680" s="66" t="s">
        <v>773</v>
      </c>
      <c r="B680" s="66" t="s">
        <v>773</v>
      </c>
      <c r="C680" s="67"/>
      <c r="D680" s="68"/>
      <c r="E680" s="69"/>
      <c r="F680" s="70"/>
      <c r="G680" s="67"/>
      <c r="H680" s="71"/>
      <c r="I680" s="72"/>
      <c r="J680" s="72"/>
      <c r="K680" s="36"/>
      <c r="L680" s="79"/>
      <c r="M680" s="79"/>
      <c r="N680" s="74"/>
      <c r="O680" s="81" t="s">
        <v>179</v>
      </c>
      <c r="P680" s="83">
        <v>42416.684131944443</v>
      </c>
      <c r="Q680" s="81" t="s">
        <v>1646</v>
      </c>
      <c r="R680" s="84" t="s">
        <v>1759</v>
      </c>
      <c r="S680" s="81" t="s">
        <v>1810</v>
      </c>
      <c r="T680" s="81" t="s">
        <v>1874</v>
      </c>
      <c r="U680" s="83">
        <v>42416.684131944443</v>
      </c>
      <c r="V680" s="84" t="s">
        <v>2619</v>
      </c>
      <c r="W680" s="81"/>
      <c r="X680" s="81"/>
      <c r="Y680" s="87" t="s">
        <v>3949</v>
      </c>
      <c r="Z680" s="81"/>
    </row>
    <row r="681" spans="1:26" x14ac:dyDescent="0.25">
      <c r="A681" s="66" t="s">
        <v>773</v>
      </c>
      <c r="B681" s="66" t="s">
        <v>773</v>
      </c>
      <c r="C681" s="67"/>
      <c r="D681" s="68"/>
      <c r="E681" s="69"/>
      <c r="F681" s="70"/>
      <c r="G681" s="67"/>
      <c r="H681" s="71"/>
      <c r="I681" s="72"/>
      <c r="J681" s="72"/>
      <c r="K681" s="36"/>
      <c r="L681" s="79"/>
      <c r="M681" s="79"/>
      <c r="N681" s="74"/>
      <c r="O681" s="81" t="s">
        <v>179</v>
      </c>
      <c r="P681" s="83">
        <v>42416.705034722225</v>
      </c>
      <c r="Q681" s="81" t="s">
        <v>1647</v>
      </c>
      <c r="R681" s="84" t="s">
        <v>1760</v>
      </c>
      <c r="S681" s="81" t="s">
        <v>1810</v>
      </c>
      <c r="T681" s="81" t="s">
        <v>1875</v>
      </c>
      <c r="U681" s="83">
        <v>42416.705034722225</v>
      </c>
      <c r="V681" s="84" t="s">
        <v>2620</v>
      </c>
      <c r="W681" s="81"/>
      <c r="X681" s="81"/>
      <c r="Y681" s="87" t="s">
        <v>3950</v>
      </c>
      <c r="Z681" s="81"/>
    </row>
    <row r="682" spans="1:26" x14ac:dyDescent="0.25">
      <c r="A682" s="66" t="s">
        <v>773</v>
      </c>
      <c r="B682" s="66" t="s">
        <v>773</v>
      </c>
      <c r="C682" s="67"/>
      <c r="D682" s="68"/>
      <c r="E682" s="69"/>
      <c r="F682" s="70"/>
      <c r="G682" s="67"/>
      <c r="H682" s="71"/>
      <c r="I682" s="72"/>
      <c r="J682" s="72"/>
      <c r="K682" s="36"/>
      <c r="L682" s="79"/>
      <c r="M682" s="79"/>
      <c r="N682" s="74"/>
      <c r="O682" s="81" t="s">
        <v>179</v>
      </c>
      <c r="P682" s="83">
        <v>42418.652928240743</v>
      </c>
      <c r="Q682" s="81" t="s">
        <v>1648</v>
      </c>
      <c r="R682" s="84" t="s">
        <v>1773</v>
      </c>
      <c r="S682" s="81" t="s">
        <v>1810</v>
      </c>
      <c r="T682" s="81" t="s">
        <v>1904</v>
      </c>
      <c r="U682" s="83">
        <v>42418.652928240743</v>
      </c>
      <c r="V682" s="84" t="s">
        <v>2621</v>
      </c>
      <c r="W682" s="81"/>
      <c r="X682" s="81"/>
      <c r="Y682" s="87" t="s">
        <v>3951</v>
      </c>
      <c r="Z682" s="81"/>
    </row>
    <row r="683" spans="1:26" x14ac:dyDescent="0.25">
      <c r="A683" s="66" t="s">
        <v>774</v>
      </c>
      <c r="B683" s="66" t="s">
        <v>773</v>
      </c>
      <c r="C683" s="67"/>
      <c r="D683" s="68"/>
      <c r="E683" s="69"/>
      <c r="F683" s="70"/>
      <c r="G683" s="67"/>
      <c r="H683" s="71"/>
      <c r="I683" s="72"/>
      <c r="J683" s="72"/>
      <c r="K683" s="36"/>
      <c r="L683" s="79"/>
      <c r="M683" s="79"/>
      <c r="N683" s="74"/>
      <c r="O683" s="81" t="s">
        <v>1417</v>
      </c>
      <c r="P683" s="83">
        <v>42416.710439814815</v>
      </c>
      <c r="Q683" s="81" t="s">
        <v>1504</v>
      </c>
      <c r="R683" s="84" t="s">
        <v>1760</v>
      </c>
      <c r="S683" s="81" t="s">
        <v>1810</v>
      </c>
      <c r="T683" s="81" t="s">
        <v>1875</v>
      </c>
      <c r="U683" s="83">
        <v>42416.710439814815</v>
      </c>
      <c r="V683" s="84" t="s">
        <v>2622</v>
      </c>
      <c r="W683" s="81"/>
      <c r="X683" s="81"/>
      <c r="Y683" s="87" t="s">
        <v>3952</v>
      </c>
      <c r="Z683" s="81"/>
    </row>
    <row r="684" spans="1:26" x14ac:dyDescent="0.25">
      <c r="A684" s="66" t="s">
        <v>774</v>
      </c>
      <c r="B684" s="66" t="s">
        <v>1355</v>
      </c>
      <c r="C684" s="67"/>
      <c r="D684" s="68"/>
      <c r="E684" s="69"/>
      <c r="F684" s="70"/>
      <c r="G684" s="67"/>
      <c r="H684" s="71"/>
      <c r="I684" s="72"/>
      <c r="J684" s="72"/>
      <c r="K684" s="36"/>
      <c r="L684" s="79"/>
      <c r="M684" s="79"/>
      <c r="N684" s="74"/>
      <c r="O684" s="81" t="s">
        <v>1417</v>
      </c>
      <c r="P684" s="83">
        <v>42419.761655092596</v>
      </c>
      <c r="Q684" s="81" t="s">
        <v>1643</v>
      </c>
      <c r="R684" s="81"/>
      <c r="S684" s="81"/>
      <c r="T684" s="81" t="s">
        <v>1939</v>
      </c>
      <c r="U684" s="83">
        <v>42419.761655092596</v>
      </c>
      <c r="V684" s="84" t="s">
        <v>2623</v>
      </c>
      <c r="W684" s="81"/>
      <c r="X684" s="81"/>
      <c r="Y684" s="87" t="s">
        <v>3953</v>
      </c>
      <c r="Z684" s="81"/>
    </row>
    <row r="685" spans="1:26" x14ac:dyDescent="0.25">
      <c r="A685" s="66" t="s">
        <v>775</v>
      </c>
      <c r="B685" s="66" t="s">
        <v>1355</v>
      </c>
      <c r="C685" s="67"/>
      <c r="D685" s="68"/>
      <c r="E685" s="69"/>
      <c r="F685" s="70"/>
      <c r="G685" s="67"/>
      <c r="H685" s="71"/>
      <c r="I685" s="72"/>
      <c r="J685" s="72"/>
      <c r="K685" s="36"/>
      <c r="L685" s="79"/>
      <c r="M685" s="79"/>
      <c r="N685" s="74"/>
      <c r="O685" s="81" t="s">
        <v>1417</v>
      </c>
      <c r="P685" s="83">
        <v>42419.761678240742</v>
      </c>
      <c r="Q685" s="81" t="s">
        <v>1643</v>
      </c>
      <c r="R685" s="81"/>
      <c r="S685" s="81"/>
      <c r="T685" s="81" t="s">
        <v>1939</v>
      </c>
      <c r="U685" s="83">
        <v>42419.761678240742</v>
      </c>
      <c r="V685" s="84" t="s">
        <v>2624</v>
      </c>
      <c r="W685" s="81"/>
      <c r="X685" s="81"/>
      <c r="Y685" s="87" t="s">
        <v>3954</v>
      </c>
      <c r="Z685" s="81"/>
    </row>
    <row r="686" spans="1:26" x14ac:dyDescent="0.25">
      <c r="A686" s="66" t="s">
        <v>776</v>
      </c>
      <c r="B686" s="66" t="s">
        <v>1355</v>
      </c>
      <c r="C686" s="67"/>
      <c r="D686" s="68"/>
      <c r="E686" s="69"/>
      <c r="F686" s="70"/>
      <c r="G686" s="67"/>
      <c r="H686" s="71"/>
      <c r="I686" s="72"/>
      <c r="J686" s="72"/>
      <c r="K686" s="36"/>
      <c r="L686" s="79"/>
      <c r="M686" s="79"/>
      <c r="N686" s="74"/>
      <c r="O686" s="81" t="s">
        <v>1417</v>
      </c>
      <c r="P686" s="83">
        <v>42419.761736111112</v>
      </c>
      <c r="Q686" s="81" t="s">
        <v>1643</v>
      </c>
      <c r="R686" s="81"/>
      <c r="S686" s="81"/>
      <c r="T686" s="81" t="s">
        <v>1939</v>
      </c>
      <c r="U686" s="83">
        <v>42419.761736111112</v>
      </c>
      <c r="V686" s="84" t="s">
        <v>2625</v>
      </c>
      <c r="W686" s="81"/>
      <c r="X686" s="81"/>
      <c r="Y686" s="87" t="s">
        <v>3955</v>
      </c>
      <c r="Z686" s="81"/>
    </row>
    <row r="687" spans="1:26" x14ac:dyDescent="0.25">
      <c r="A687" s="66" t="s">
        <v>777</v>
      </c>
      <c r="B687" s="66" t="s">
        <v>1355</v>
      </c>
      <c r="C687" s="67"/>
      <c r="D687" s="68"/>
      <c r="E687" s="69"/>
      <c r="F687" s="70"/>
      <c r="G687" s="67"/>
      <c r="H687" s="71"/>
      <c r="I687" s="72"/>
      <c r="J687" s="72"/>
      <c r="K687" s="36"/>
      <c r="L687" s="79"/>
      <c r="M687" s="79"/>
      <c r="N687" s="74"/>
      <c r="O687" s="81" t="s">
        <v>1417</v>
      </c>
      <c r="P687" s="83">
        <v>42419.761805555558</v>
      </c>
      <c r="Q687" s="81" t="s">
        <v>1643</v>
      </c>
      <c r="R687" s="81"/>
      <c r="S687" s="81"/>
      <c r="T687" s="81" t="s">
        <v>1939</v>
      </c>
      <c r="U687" s="83">
        <v>42419.761805555558</v>
      </c>
      <c r="V687" s="84" t="s">
        <v>2626</v>
      </c>
      <c r="W687" s="81"/>
      <c r="X687" s="81"/>
      <c r="Y687" s="87" t="s">
        <v>3956</v>
      </c>
      <c r="Z687" s="81"/>
    </row>
    <row r="688" spans="1:26" x14ac:dyDescent="0.25">
      <c r="A688" s="66" t="s">
        <v>778</v>
      </c>
      <c r="B688" s="66" t="s">
        <v>1355</v>
      </c>
      <c r="C688" s="67"/>
      <c r="D688" s="68"/>
      <c r="E688" s="69"/>
      <c r="F688" s="70"/>
      <c r="G688" s="67"/>
      <c r="H688" s="71"/>
      <c r="I688" s="72"/>
      <c r="J688" s="72"/>
      <c r="K688" s="36"/>
      <c r="L688" s="79"/>
      <c r="M688" s="79"/>
      <c r="N688" s="74"/>
      <c r="O688" s="81" t="s">
        <v>1417</v>
      </c>
      <c r="P688" s="83">
        <v>42419.761828703704</v>
      </c>
      <c r="Q688" s="81" t="s">
        <v>1643</v>
      </c>
      <c r="R688" s="81"/>
      <c r="S688" s="81"/>
      <c r="T688" s="81" t="s">
        <v>1939</v>
      </c>
      <c r="U688" s="83">
        <v>42419.761828703704</v>
      </c>
      <c r="V688" s="84" t="s">
        <v>2627</v>
      </c>
      <c r="W688" s="81"/>
      <c r="X688" s="81"/>
      <c r="Y688" s="87" t="s">
        <v>3957</v>
      </c>
      <c r="Z688" s="81"/>
    </row>
    <row r="689" spans="1:26" x14ac:dyDescent="0.25">
      <c r="A689" s="66" t="s">
        <v>779</v>
      </c>
      <c r="B689" s="66" t="s">
        <v>1355</v>
      </c>
      <c r="C689" s="67"/>
      <c r="D689" s="68"/>
      <c r="E689" s="69"/>
      <c r="F689" s="70"/>
      <c r="G689" s="67"/>
      <c r="H689" s="71"/>
      <c r="I689" s="72"/>
      <c r="J689" s="72"/>
      <c r="K689" s="36"/>
      <c r="L689" s="79"/>
      <c r="M689" s="79"/>
      <c r="N689" s="74"/>
      <c r="O689" s="81" t="s">
        <v>1417</v>
      </c>
      <c r="P689" s="83">
        <v>42419.761840277781</v>
      </c>
      <c r="Q689" s="81" t="s">
        <v>1643</v>
      </c>
      <c r="R689" s="81"/>
      <c r="S689" s="81"/>
      <c r="T689" s="81" t="s">
        <v>1939</v>
      </c>
      <c r="U689" s="83">
        <v>42419.761840277781</v>
      </c>
      <c r="V689" s="84" t="s">
        <v>2628</v>
      </c>
      <c r="W689" s="81"/>
      <c r="X689" s="81"/>
      <c r="Y689" s="87" t="s">
        <v>3958</v>
      </c>
      <c r="Z689" s="81"/>
    </row>
    <row r="690" spans="1:26" x14ac:dyDescent="0.25">
      <c r="A690" s="66" t="s">
        <v>780</v>
      </c>
      <c r="B690" s="66" t="s">
        <v>1355</v>
      </c>
      <c r="C690" s="67"/>
      <c r="D690" s="68"/>
      <c r="E690" s="69"/>
      <c r="F690" s="70"/>
      <c r="G690" s="67"/>
      <c r="H690" s="71"/>
      <c r="I690" s="72"/>
      <c r="J690" s="72"/>
      <c r="K690" s="36"/>
      <c r="L690" s="79"/>
      <c r="M690" s="79"/>
      <c r="N690" s="74"/>
      <c r="O690" s="81" t="s">
        <v>1417</v>
      </c>
      <c r="P690" s="83">
        <v>42419.761840277781</v>
      </c>
      <c r="Q690" s="81" t="s">
        <v>1643</v>
      </c>
      <c r="R690" s="81"/>
      <c r="S690" s="81"/>
      <c r="T690" s="81" t="s">
        <v>1939</v>
      </c>
      <c r="U690" s="83">
        <v>42419.761840277781</v>
      </c>
      <c r="V690" s="84" t="s">
        <v>2629</v>
      </c>
      <c r="W690" s="81"/>
      <c r="X690" s="81"/>
      <c r="Y690" s="87" t="s">
        <v>3959</v>
      </c>
      <c r="Z690" s="81"/>
    </row>
    <row r="691" spans="1:26" x14ac:dyDescent="0.25">
      <c r="A691" s="66" t="s">
        <v>781</v>
      </c>
      <c r="B691" s="66" t="s">
        <v>1355</v>
      </c>
      <c r="C691" s="67"/>
      <c r="D691" s="68"/>
      <c r="E691" s="69"/>
      <c r="F691" s="70"/>
      <c r="G691" s="67"/>
      <c r="H691" s="71"/>
      <c r="I691" s="72"/>
      <c r="J691" s="72"/>
      <c r="K691" s="36"/>
      <c r="L691" s="79"/>
      <c r="M691" s="79"/>
      <c r="N691" s="74"/>
      <c r="O691" s="81" t="s">
        <v>1417</v>
      </c>
      <c r="P691" s="83">
        <v>42419.761956018519</v>
      </c>
      <c r="Q691" s="81" t="s">
        <v>1643</v>
      </c>
      <c r="R691" s="81"/>
      <c r="S691" s="81"/>
      <c r="T691" s="81" t="s">
        <v>1939</v>
      </c>
      <c r="U691" s="83">
        <v>42419.761956018519</v>
      </c>
      <c r="V691" s="84" t="s">
        <v>2630</v>
      </c>
      <c r="W691" s="81"/>
      <c r="X691" s="81"/>
      <c r="Y691" s="87" t="s">
        <v>3960</v>
      </c>
      <c r="Z691" s="81"/>
    </row>
    <row r="692" spans="1:26" x14ac:dyDescent="0.25">
      <c r="A692" s="66" t="s">
        <v>782</v>
      </c>
      <c r="B692" s="66" t="s">
        <v>1355</v>
      </c>
      <c r="C692" s="67"/>
      <c r="D692" s="68"/>
      <c r="E692" s="69"/>
      <c r="F692" s="70"/>
      <c r="G692" s="67"/>
      <c r="H692" s="71"/>
      <c r="I692" s="72"/>
      <c r="J692" s="72"/>
      <c r="K692" s="36"/>
      <c r="L692" s="79"/>
      <c r="M692" s="79"/>
      <c r="N692" s="74"/>
      <c r="O692" s="81" t="s">
        <v>1417</v>
      </c>
      <c r="P692" s="83">
        <v>42419.762002314812</v>
      </c>
      <c r="Q692" s="81" t="s">
        <v>1643</v>
      </c>
      <c r="R692" s="81"/>
      <c r="S692" s="81"/>
      <c r="T692" s="81" t="s">
        <v>1939</v>
      </c>
      <c r="U692" s="83">
        <v>42419.762002314812</v>
      </c>
      <c r="V692" s="84" t="s">
        <v>2631</v>
      </c>
      <c r="W692" s="81"/>
      <c r="X692" s="81"/>
      <c r="Y692" s="87" t="s">
        <v>3961</v>
      </c>
      <c r="Z692" s="81"/>
    </row>
    <row r="693" spans="1:26" x14ac:dyDescent="0.25">
      <c r="A693" s="66" t="s">
        <v>783</v>
      </c>
      <c r="B693" s="66" t="s">
        <v>1355</v>
      </c>
      <c r="C693" s="67"/>
      <c r="D693" s="68"/>
      <c r="E693" s="69"/>
      <c r="F693" s="70"/>
      <c r="G693" s="67"/>
      <c r="H693" s="71"/>
      <c r="I693" s="72"/>
      <c r="J693" s="72"/>
      <c r="K693" s="36"/>
      <c r="L693" s="79"/>
      <c r="M693" s="79"/>
      <c r="N693" s="74"/>
      <c r="O693" s="81" t="s">
        <v>1417</v>
      </c>
      <c r="P693" s="83">
        <v>42419.762025462966</v>
      </c>
      <c r="Q693" s="81" t="s">
        <v>1643</v>
      </c>
      <c r="R693" s="81"/>
      <c r="S693" s="81"/>
      <c r="T693" s="81" t="s">
        <v>1939</v>
      </c>
      <c r="U693" s="83">
        <v>42419.762025462966</v>
      </c>
      <c r="V693" s="84" t="s">
        <v>2632</v>
      </c>
      <c r="W693" s="81"/>
      <c r="X693" s="81"/>
      <c r="Y693" s="87" t="s">
        <v>3962</v>
      </c>
      <c r="Z693" s="81"/>
    </row>
    <row r="694" spans="1:26" x14ac:dyDescent="0.25">
      <c r="A694" s="66" t="s">
        <v>784</v>
      </c>
      <c r="B694" s="66" t="s">
        <v>834</v>
      </c>
      <c r="C694" s="67"/>
      <c r="D694" s="68"/>
      <c r="E694" s="69"/>
      <c r="F694" s="70"/>
      <c r="G694" s="67"/>
      <c r="H694" s="71"/>
      <c r="I694" s="72"/>
      <c r="J694" s="72"/>
      <c r="K694" s="36"/>
      <c r="L694" s="79"/>
      <c r="M694" s="79"/>
      <c r="N694" s="74"/>
      <c r="O694" s="81" t="s">
        <v>1417</v>
      </c>
      <c r="P694" s="83">
        <v>42419.762164351851</v>
      </c>
      <c r="Q694" s="81" t="s">
        <v>1649</v>
      </c>
      <c r="R694" s="81"/>
      <c r="S694" s="81"/>
      <c r="T694" s="81" t="s">
        <v>1908</v>
      </c>
      <c r="U694" s="83">
        <v>42419.762164351851</v>
      </c>
      <c r="V694" s="84" t="s">
        <v>2633</v>
      </c>
      <c r="W694" s="81"/>
      <c r="X694" s="81"/>
      <c r="Y694" s="87" t="s">
        <v>3963</v>
      </c>
      <c r="Z694" s="81"/>
    </row>
    <row r="695" spans="1:26" x14ac:dyDescent="0.25">
      <c r="A695" s="66" t="s">
        <v>785</v>
      </c>
      <c r="B695" s="66" t="s">
        <v>1355</v>
      </c>
      <c r="C695" s="67"/>
      <c r="D695" s="68"/>
      <c r="E695" s="69"/>
      <c r="F695" s="70"/>
      <c r="G695" s="67"/>
      <c r="H695" s="71"/>
      <c r="I695" s="72"/>
      <c r="J695" s="72"/>
      <c r="K695" s="36"/>
      <c r="L695" s="79"/>
      <c r="M695" s="79"/>
      <c r="N695" s="74"/>
      <c r="O695" s="81" t="s">
        <v>1417</v>
      </c>
      <c r="P695" s="83">
        <v>42419.762199074074</v>
      </c>
      <c r="Q695" s="81" t="s">
        <v>1643</v>
      </c>
      <c r="R695" s="81"/>
      <c r="S695" s="81"/>
      <c r="T695" s="81" t="s">
        <v>1939</v>
      </c>
      <c r="U695" s="83">
        <v>42419.762199074074</v>
      </c>
      <c r="V695" s="84" t="s">
        <v>2634</v>
      </c>
      <c r="W695" s="81"/>
      <c r="X695" s="81"/>
      <c r="Y695" s="87" t="s">
        <v>3964</v>
      </c>
      <c r="Z695" s="81"/>
    </row>
    <row r="696" spans="1:26" x14ac:dyDescent="0.25">
      <c r="A696" s="66" t="s">
        <v>786</v>
      </c>
      <c r="B696" s="66" t="s">
        <v>1355</v>
      </c>
      <c r="C696" s="67"/>
      <c r="D696" s="68"/>
      <c r="E696" s="69"/>
      <c r="F696" s="70"/>
      <c r="G696" s="67"/>
      <c r="H696" s="71"/>
      <c r="I696" s="72"/>
      <c r="J696" s="72"/>
      <c r="K696" s="36"/>
      <c r="L696" s="79"/>
      <c r="M696" s="79"/>
      <c r="N696" s="74"/>
      <c r="O696" s="81" t="s">
        <v>1417</v>
      </c>
      <c r="P696" s="83">
        <v>42419.762199074074</v>
      </c>
      <c r="Q696" s="81" t="s">
        <v>1643</v>
      </c>
      <c r="R696" s="81"/>
      <c r="S696" s="81"/>
      <c r="T696" s="81" t="s">
        <v>1939</v>
      </c>
      <c r="U696" s="83">
        <v>42419.762199074074</v>
      </c>
      <c r="V696" s="84" t="s">
        <v>2635</v>
      </c>
      <c r="W696" s="81"/>
      <c r="X696" s="81"/>
      <c r="Y696" s="87" t="s">
        <v>3965</v>
      </c>
      <c r="Z696" s="81"/>
    </row>
    <row r="697" spans="1:26" x14ac:dyDescent="0.25">
      <c r="A697" s="66" t="s">
        <v>787</v>
      </c>
      <c r="B697" s="66" t="s">
        <v>1355</v>
      </c>
      <c r="C697" s="67"/>
      <c r="D697" s="68"/>
      <c r="E697" s="69"/>
      <c r="F697" s="70"/>
      <c r="G697" s="67"/>
      <c r="H697" s="71"/>
      <c r="I697" s="72"/>
      <c r="J697" s="72"/>
      <c r="K697" s="36"/>
      <c r="L697" s="79"/>
      <c r="M697" s="79"/>
      <c r="N697" s="74"/>
      <c r="O697" s="81" t="s">
        <v>1417</v>
      </c>
      <c r="P697" s="83">
        <v>42419.762291666666</v>
      </c>
      <c r="Q697" s="81" t="s">
        <v>1643</v>
      </c>
      <c r="R697" s="81"/>
      <c r="S697" s="81"/>
      <c r="T697" s="81" t="s">
        <v>1939</v>
      </c>
      <c r="U697" s="83">
        <v>42419.762291666666</v>
      </c>
      <c r="V697" s="84" t="s">
        <v>2636</v>
      </c>
      <c r="W697" s="81"/>
      <c r="X697" s="81"/>
      <c r="Y697" s="87" t="s">
        <v>3966</v>
      </c>
      <c r="Z697" s="81"/>
    </row>
    <row r="698" spans="1:26" x14ac:dyDescent="0.25">
      <c r="A698" s="66" t="s">
        <v>788</v>
      </c>
      <c r="B698" s="66" t="s">
        <v>1355</v>
      </c>
      <c r="C698" s="67"/>
      <c r="D698" s="68"/>
      <c r="E698" s="69"/>
      <c r="F698" s="70"/>
      <c r="G698" s="67"/>
      <c r="H698" s="71"/>
      <c r="I698" s="72"/>
      <c r="J698" s="72"/>
      <c r="K698" s="36"/>
      <c r="L698" s="79"/>
      <c r="M698" s="79"/>
      <c r="N698" s="74"/>
      <c r="O698" s="81" t="s">
        <v>1417</v>
      </c>
      <c r="P698" s="83">
        <v>42419.762453703705</v>
      </c>
      <c r="Q698" s="81" t="s">
        <v>1643</v>
      </c>
      <c r="R698" s="81"/>
      <c r="S698" s="81"/>
      <c r="T698" s="81" t="s">
        <v>1939</v>
      </c>
      <c r="U698" s="83">
        <v>42419.762453703705</v>
      </c>
      <c r="V698" s="84" t="s">
        <v>2637</v>
      </c>
      <c r="W698" s="81"/>
      <c r="X698" s="81"/>
      <c r="Y698" s="87" t="s">
        <v>3967</v>
      </c>
      <c r="Z698" s="81"/>
    </row>
    <row r="699" spans="1:26" x14ac:dyDescent="0.25">
      <c r="A699" s="66" t="s">
        <v>789</v>
      </c>
      <c r="B699" s="66" t="s">
        <v>1355</v>
      </c>
      <c r="C699" s="67"/>
      <c r="D699" s="68"/>
      <c r="E699" s="69"/>
      <c r="F699" s="70"/>
      <c r="G699" s="67"/>
      <c r="H699" s="71"/>
      <c r="I699" s="72"/>
      <c r="J699" s="72"/>
      <c r="K699" s="36"/>
      <c r="L699" s="79"/>
      <c r="M699" s="79"/>
      <c r="N699" s="74"/>
      <c r="O699" s="81" t="s">
        <v>1417</v>
      </c>
      <c r="P699" s="83">
        <v>42419.762523148151</v>
      </c>
      <c r="Q699" s="81" t="s">
        <v>1643</v>
      </c>
      <c r="R699" s="81"/>
      <c r="S699" s="81"/>
      <c r="T699" s="81" t="s">
        <v>1939</v>
      </c>
      <c r="U699" s="83">
        <v>42419.762523148151</v>
      </c>
      <c r="V699" s="84" t="s">
        <v>2638</v>
      </c>
      <c r="W699" s="81"/>
      <c r="X699" s="81"/>
      <c r="Y699" s="87" t="s">
        <v>3968</v>
      </c>
      <c r="Z699" s="81"/>
    </row>
    <row r="700" spans="1:26" x14ac:dyDescent="0.25">
      <c r="A700" s="66" t="s">
        <v>790</v>
      </c>
      <c r="B700" s="66" t="s">
        <v>1355</v>
      </c>
      <c r="C700" s="67"/>
      <c r="D700" s="68"/>
      <c r="E700" s="69"/>
      <c r="F700" s="70"/>
      <c r="G700" s="67"/>
      <c r="H700" s="71"/>
      <c r="I700" s="72"/>
      <c r="J700" s="72"/>
      <c r="K700" s="36"/>
      <c r="L700" s="79"/>
      <c r="M700" s="79"/>
      <c r="N700" s="74"/>
      <c r="O700" s="81" t="s">
        <v>1417</v>
      </c>
      <c r="P700" s="83">
        <v>42419.762592592589</v>
      </c>
      <c r="Q700" s="81" t="s">
        <v>1643</v>
      </c>
      <c r="R700" s="81"/>
      <c r="S700" s="81"/>
      <c r="T700" s="81" t="s">
        <v>1939</v>
      </c>
      <c r="U700" s="83">
        <v>42419.762592592589</v>
      </c>
      <c r="V700" s="84" t="s">
        <v>2639</v>
      </c>
      <c r="W700" s="81"/>
      <c r="X700" s="81"/>
      <c r="Y700" s="87" t="s">
        <v>3969</v>
      </c>
      <c r="Z700" s="81"/>
    </row>
    <row r="701" spans="1:26" x14ac:dyDescent="0.25">
      <c r="A701" s="66" t="s">
        <v>791</v>
      </c>
      <c r="B701" s="66" t="s">
        <v>1355</v>
      </c>
      <c r="C701" s="67"/>
      <c r="D701" s="68"/>
      <c r="E701" s="69"/>
      <c r="F701" s="70"/>
      <c r="G701" s="67"/>
      <c r="H701" s="71"/>
      <c r="I701" s="72"/>
      <c r="J701" s="72"/>
      <c r="K701" s="36"/>
      <c r="L701" s="79"/>
      <c r="M701" s="79"/>
      <c r="N701" s="74"/>
      <c r="O701" s="81" t="s">
        <v>1417</v>
      </c>
      <c r="P701" s="83">
        <v>42419.762592592589</v>
      </c>
      <c r="Q701" s="81" t="s">
        <v>1643</v>
      </c>
      <c r="R701" s="81"/>
      <c r="S701" s="81"/>
      <c r="T701" s="81" t="s">
        <v>1939</v>
      </c>
      <c r="U701" s="83">
        <v>42419.762592592589</v>
      </c>
      <c r="V701" s="84" t="s">
        <v>2640</v>
      </c>
      <c r="W701" s="81"/>
      <c r="X701" s="81"/>
      <c r="Y701" s="87" t="s">
        <v>3970</v>
      </c>
      <c r="Z701" s="81"/>
    </row>
    <row r="702" spans="1:26" x14ac:dyDescent="0.25">
      <c r="A702" s="66" t="s">
        <v>792</v>
      </c>
      <c r="B702" s="66" t="s">
        <v>1355</v>
      </c>
      <c r="C702" s="67"/>
      <c r="D702" s="68"/>
      <c r="E702" s="69"/>
      <c r="F702" s="70"/>
      <c r="G702" s="67"/>
      <c r="H702" s="71"/>
      <c r="I702" s="72"/>
      <c r="J702" s="72"/>
      <c r="K702" s="36"/>
      <c r="L702" s="79"/>
      <c r="M702" s="79"/>
      <c r="N702" s="74"/>
      <c r="O702" s="81" t="s">
        <v>1417</v>
      </c>
      <c r="P702" s="83">
        <v>42419.762696759259</v>
      </c>
      <c r="Q702" s="81" t="s">
        <v>1643</v>
      </c>
      <c r="R702" s="81"/>
      <c r="S702" s="81"/>
      <c r="T702" s="81" t="s">
        <v>1939</v>
      </c>
      <c r="U702" s="83">
        <v>42419.762696759259</v>
      </c>
      <c r="V702" s="84" t="s">
        <v>2641</v>
      </c>
      <c r="W702" s="81"/>
      <c r="X702" s="81"/>
      <c r="Y702" s="87" t="s">
        <v>3971</v>
      </c>
      <c r="Z702" s="81"/>
    </row>
    <row r="703" spans="1:26" x14ac:dyDescent="0.25">
      <c r="A703" s="66" t="s">
        <v>793</v>
      </c>
      <c r="B703" s="66" t="s">
        <v>1355</v>
      </c>
      <c r="C703" s="67"/>
      <c r="D703" s="68"/>
      <c r="E703" s="69"/>
      <c r="F703" s="70"/>
      <c r="G703" s="67"/>
      <c r="H703" s="71"/>
      <c r="I703" s="72"/>
      <c r="J703" s="72"/>
      <c r="K703" s="36"/>
      <c r="L703" s="79"/>
      <c r="M703" s="79"/>
      <c r="N703" s="74"/>
      <c r="O703" s="81" t="s">
        <v>1417</v>
      </c>
      <c r="P703" s="83">
        <v>42419.762708333335</v>
      </c>
      <c r="Q703" s="81" t="s">
        <v>1643</v>
      </c>
      <c r="R703" s="81"/>
      <c r="S703" s="81"/>
      <c r="T703" s="81" t="s">
        <v>1939</v>
      </c>
      <c r="U703" s="83">
        <v>42419.762708333335</v>
      </c>
      <c r="V703" s="84" t="s">
        <v>2642</v>
      </c>
      <c r="W703" s="81"/>
      <c r="X703" s="81"/>
      <c r="Y703" s="87" t="s">
        <v>3972</v>
      </c>
      <c r="Z703" s="81"/>
    </row>
    <row r="704" spans="1:26" x14ac:dyDescent="0.25">
      <c r="A704" s="66" t="s">
        <v>794</v>
      </c>
      <c r="B704" s="66" t="s">
        <v>1355</v>
      </c>
      <c r="C704" s="67"/>
      <c r="D704" s="68"/>
      <c r="E704" s="69"/>
      <c r="F704" s="70"/>
      <c r="G704" s="67"/>
      <c r="H704" s="71"/>
      <c r="I704" s="72"/>
      <c r="J704" s="72"/>
      <c r="K704" s="36"/>
      <c r="L704" s="79"/>
      <c r="M704" s="79"/>
      <c r="N704" s="74"/>
      <c r="O704" s="81" t="s">
        <v>1417</v>
      </c>
      <c r="P704" s="83">
        <v>42419.762766203705</v>
      </c>
      <c r="Q704" s="81" t="s">
        <v>1643</v>
      </c>
      <c r="R704" s="81"/>
      <c r="S704" s="81"/>
      <c r="T704" s="81" t="s">
        <v>1939</v>
      </c>
      <c r="U704" s="83">
        <v>42419.762766203705</v>
      </c>
      <c r="V704" s="84" t="s">
        <v>2643</v>
      </c>
      <c r="W704" s="81"/>
      <c r="X704" s="81"/>
      <c r="Y704" s="87" t="s">
        <v>3973</v>
      </c>
      <c r="Z704" s="81"/>
    </row>
    <row r="705" spans="1:26" x14ac:dyDescent="0.25">
      <c r="A705" s="66" t="s">
        <v>795</v>
      </c>
      <c r="B705" s="66" t="s">
        <v>1355</v>
      </c>
      <c r="C705" s="67"/>
      <c r="D705" s="68"/>
      <c r="E705" s="69"/>
      <c r="F705" s="70"/>
      <c r="G705" s="67"/>
      <c r="H705" s="71"/>
      <c r="I705" s="72"/>
      <c r="J705" s="72"/>
      <c r="K705" s="36"/>
      <c r="L705" s="79"/>
      <c r="M705" s="79"/>
      <c r="N705" s="74"/>
      <c r="O705" s="81" t="s">
        <v>1417</v>
      </c>
      <c r="P705" s="83">
        <v>42419.76284722222</v>
      </c>
      <c r="Q705" s="81" t="s">
        <v>1643</v>
      </c>
      <c r="R705" s="81"/>
      <c r="S705" s="81"/>
      <c r="T705" s="81" t="s">
        <v>1939</v>
      </c>
      <c r="U705" s="83">
        <v>42419.76284722222</v>
      </c>
      <c r="V705" s="84" t="s">
        <v>2644</v>
      </c>
      <c r="W705" s="81"/>
      <c r="X705" s="81"/>
      <c r="Y705" s="87" t="s">
        <v>3974</v>
      </c>
      <c r="Z705" s="81"/>
    </row>
    <row r="706" spans="1:26" x14ac:dyDescent="0.25">
      <c r="A706" s="66" t="s">
        <v>796</v>
      </c>
      <c r="B706" s="66" t="s">
        <v>1355</v>
      </c>
      <c r="C706" s="67"/>
      <c r="D706" s="68"/>
      <c r="E706" s="69"/>
      <c r="F706" s="70"/>
      <c r="G706" s="67"/>
      <c r="H706" s="71"/>
      <c r="I706" s="72"/>
      <c r="J706" s="72"/>
      <c r="K706" s="36"/>
      <c r="L706" s="79"/>
      <c r="M706" s="79"/>
      <c r="N706" s="74"/>
      <c r="O706" s="81" t="s">
        <v>1417</v>
      </c>
      <c r="P706" s="83">
        <v>42419.762986111113</v>
      </c>
      <c r="Q706" s="81" t="s">
        <v>1643</v>
      </c>
      <c r="R706" s="81"/>
      <c r="S706" s="81"/>
      <c r="T706" s="81" t="s">
        <v>1939</v>
      </c>
      <c r="U706" s="83">
        <v>42419.762986111113</v>
      </c>
      <c r="V706" s="84" t="s">
        <v>2645</v>
      </c>
      <c r="W706" s="81"/>
      <c r="X706" s="81"/>
      <c r="Y706" s="87" t="s">
        <v>3975</v>
      </c>
      <c r="Z706" s="81"/>
    </row>
    <row r="707" spans="1:26" x14ac:dyDescent="0.25">
      <c r="A707" s="66" t="s">
        <v>797</v>
      </c>
      <c r="B707" s="66" t="s">
        <v>1355</v>
      </c>
      <c r="C707" s="67"/>
      <c r="D707" s="68"/>
      <c r="E707" s="69"/>
      <c r="F707" s="70"/>
      <c r="G707" s="67"/>
      <c r="H707" s="71"/>
      <c r="I707" s="72"/>
      <c r="J707" s="72"/>
      <c r="K707" s="36"/>
      <c r="L707" s="79"/>
      <c r="M707" s="79"/>
      <c r="N707" s="74"/>
      <c r="O707" s="81" t="s">
        <v>1417</v>
      </c>
      <c r="P707" s="83">
        <v>42419.763206018521</v>
      </c>
      <c r="Q707" s="81" t="s">
        <v>1643</v>
      </c>
      <c r="R707" s="81"/>
      <c r="S707" s="81"/>
      <c r="T707" s="81" t="s">
        <v>1939</v>
      </c>
      <c r="U707" s="83">
        <v>42419.763206018521</v>
      </c>
      <c r="V707" s="84" t="s">
        <v>2646</v>
      </c>
      <c r="W707" s="81"/>
      <c r="X707" s="81"/>
      <c r="Y707" s="87" t="s">
        <v>3976</v>
      </c>
      <c r="Z707" s="81"/>
    </row>
    <row r="708" spans="1:26" x14ac:dyDescent="0.25">
      <c r="A708" s="66" t="s">
        <v>798</v>
      </c>
      <c r="B708" s="66" t="s">
        <v>1318</v>
      </c>
      <c r="C708" s="67"/>
      <c r="D708" s="68"/>
      <c r="E708" s="69"/>
      <c r="F708" s="70"/>
      <c r="G708" s="67"/>
      <c r="H708" s="71"/>
      <c r="I708" s="72"/>
      <c r="J708" s="72"/>
      <c r="K708" s="36"/>
      <c r="L708" s="79"/>
      <c r="M708" s="79"/>
      <c r="N708" s="74"/>
      <c r="O708" s="81" t="s">
        <v>1417</v>
      </c>
      <c r="P708" s="83">
        <v>42419.687002314815</v>
      </c>
      <c r="Q708" s="81" t="s">
        <v>1598</v>
      </c>
      <c r="R708" s="81"/>
      <c r="S708" s="81"/>
      <c r="T708" s="81" t="s">
        <v>1831</v>
      </c>
      <c r="U708" s="83">
        <v>42419.687002314815</v>
      </c>
      <c r="V708" s="84" t="s">
        <v>2647</v>
      </c>
      <c r="W708" s="81"/>
      <c r="X708" s="81"/>
      <c r="Y708" s="87" t="s">
        <v>3977</v>
      </c>
      <c r="Z708" s="81"/>
    </row>
    <row r="709" spans="1:26" x14ac:dyDescent="0.25">
      <c r="A709" s="66" t="s">
        <v>798</v>
      </c>
      <c r="B709" s="66" t="s">
        <v>1355</v>
      </c>
      <c r="C709" s="67"/>
      <c r="D709" s="68"/>
      <c r="E709" s="69"/>
      <c r="F709" s="70"/>
      <c r="G709" s="67"/>
      <c r="H709" s="71"/>
      <c r="I709" s="72"/>
      <c r="J709" s="72"/>
      <c r="K709" s="36"/>
      <c r="L709" s="79"/>
      <c r="M709" s="79"/>
      <c r="N709" s="74"/>
      <c r="O709" s="81" t="s">
        <v>1417</v>
      </c>
      <c r="P709" s="83">
        <v>42419.763391203705</v>
      </c>
      <c r="Q709" s="81" t="s">
        <v>1643</v>
      </c>
      <c r="R709" s="81"/>
      <c r="S709" s="81"/>
      <c r="T709" s="81" t="s">
        <v>1939</v>
      </c>
      <c r="U709" s="83">
        <v>42419.763391203705</v>
      </c>
      <c r="V709" s="84" t="s">
        <v>2648</v>
      </c>
      <c r="W709" s="81"/>
      <c r="X709" s="81"/>
      <c r="Y709" s="87" t="s">
        <v>3978</v>
      </c>
      <c r="Z709" s="81"/>
    </row>
    <row r="710" spans="1:26" x14ac:dyDescent="0.25">
      <c r="A710" s="66" t="s">
        <v>799</v>
      </c>
      <c r="B710" s="66" t="s">
        <v>1355</v>
      </c>
      <c r="C710" s="67"/>
      <c r="D710" s="68"/>
      <c r="E710" s="69"/>
      <c r="F710" s="70"/>
      <c r="G710" s="67"/>
      <c r="H710" s="71"/>
      <c r="I710" s="72"/>
      <c r="J710" s="72"/>
      <c r="K710" s="36"/>
      <c r="L710" s="79"/>
      <c r="M710" s="79"/>
      <c r="N710" s="74"/>
      <c r="O710" s="81" t="s">
        <v>1417</v>
      </c>
      <c r="P710" s="83">
        <v>42419.763402777775</v>
      </c>
      <c r="Q710" s="81" t="s">
        <v>1643</v>
      </c>
      <c r="R710" s="81"/>
      <c r="S710" s="81"/>
      <c r="T710" s="81" t="s">
        <v>1939</v>
      </c>
      <c r="U710" s="83">
        <v>42419.763402777775</v>
      </c>
      <c r="V710" s="84" t="s">
        <v>2649</v>
      </c>
      <c r="W710" s="81"/>
      <c r="X710" s="81"/>
      <c r="Y710" s="87" t="s">
        <v>3979</v>
      </c>
      <c r="Z710" s="81"/>
    </row>
    <row r="711" spans="1:26" x14ac:dyDescent="0.25">
      <c r="A711" s="66" t="s">
        <v>800</v>
      </c>
      <c r="B711" s="66" t="s">
        <v>1355</v>
      </c>
      <c r="C711" s="67"/>
      <c r="D711" s="68"/>
      <c r="E711" s="69"/>
      <c r="F711" s="70"/>
      <c r="G711" s="67"/>
      <c r="H711" s="71"/>
      <c r="I711" s="72"/>
      <c r="J711" s="72"/>
      <c r="K711" s="36"/>
      <c r="L711" s="79"/>
      <c r="M711" s="79"/>
      <c r="N711" s="74"/>
      <c r="O711" s="81" t="s">
        <v>1417</v>
      </c>
      <c r="P711" s="83">
        <v>42419.76353009259</v>
      </c>
      <c r="Q711" s="81" t="s">
        <v>1643</v>
      </c>
      <c r="R711" s="81"/>
      <c r="S711" s="81"/>
      <c r="T711" s="81" t="s">
        <v>1939</v>
      </c>
      <c r="U711" s="83">
        <v>42419.76353009259</v>
      </c>
      <c r="V711" s="84" t="s">
        <v>2650</v>
      </c>
      <c r="W711" s="81"/>
      <c r="X711" s="81"/>
      <c r="Y711" s="87" t="s">
        <v>3980</v>
      </c>
      <c r="Z711" s="81"/>
    </row>
    <row r="712" spans="1:26" x14ac:dyDescent="0.25">
      <c r="A712" s="66" t="s">
        <v>801</v>
      </c>
      <c r="B712" s="66" t="s">
        <v>1355</v>
      </c>
      <c r="C712" s="67"/>
      <c r="D712" s="68"/>
      <c r="E712" s="69"/>
      <c r="F712" s="70"/>
      <c r="G712" s="67"/>
      <c r="H712" s="71"/>
      <c r="I712" s="72"/>
      <c r="J712" s="72"/>
      <c r="K712" s="36"/>
      <c r="L712" s="79"/>
      <c r="M712" s="79"/>
      <c r="N712" s="74"/>
      <c r="O712" s="81" t="s">
        <v>1417</v>
      </c>
      <c r="P712" s="83">
        <v>42419.763553240744</v>
      </c>
      <c r="Q712" s="81" t="s">
        <v>1643</v>
      </c>
      <c r="R712" s="81"/>
      <c r="S712" s="81"/>
      <c r="T712" s="81" t="s">
        <v>1939</v>
      </c>
      <c r="U712" s="83">
        <v>42419.763553240744</v>
      </c>
      <c r="V712" s="84" t="s">
        <v>2651</v>
      </c>
      <c r="W712" s="81"/>
      <c r="X712" s="81"/>
      <c r="Y712" s="87" t="s">
        <v>3981</v>
      </c>
      <c r="Z712" s="81"/>
    </row>
    <row r="713" spans="1:26" x14ac:dyDescent="0.25">
      <c r="A713" s="66" t="s">
        <v>802</v>
      </c>
      <c r="B713" s="66" t="s">
        <v>1355</v>
      </c>
      <c r="C713" s="67"/>
      <c r="D713" s="68"/>
      <c r="E713" s="69"/>
      <c r="F713" s="70"/>
      <c r="G713" s="67"/>
      <c r="H713" s="71"/>
      <c r="I713" s="72"/>
      <c r="J713" s="72"/>
      <c r="K713" s="36"/>
      <c r="L713" s="79"/>
      <c r="M713" s="79"/>
      <c r="N713" s="74"/>
      <c r="O713" s="81" t="s">
        <v>1417</v>
      </c>
      <c r="P713" s="83">
        <v>42419.76357638889</v>
      </c>
      <c r="Q713" s="81" t="s">
        <v>1643</v>
      </c>
      <c r="R713" s="81"/>
      <c r="S713" s="81"/>
      <c r="T713" s="81" t="s">
        <v>1939</v>
      </c>
      <c r="U713" s="83">
        <v>42419.76357638889</v>
      </c>
      <c r="V713" s="84" t="s">
        <v>2652</v>
      </c>
      <c r="W713" s="81"/>
      <c r="X713" s="81"/>
      <c r="Y713" s="87" t="s">
        <v>3982</v>
      </c>
      <c r="Z713" s="81"/>
    </row>
    <row r="714" spans="1:26" x14ac:dyDescent="0.25">
      <c r="A714" s="66" t="s">
        <v>803</v>
      </c>
      <c r="B714" s="66" t="s">
        <v>1355</v>
      </c>
      <c r="C714" s="67"/>
      <c r="D714" s="68"/>
      <c r="E714" s="69"/>
      <c r="F714" s="70"/>
      <c r="G714" s="67"/>
      <c r="H714" s="71"/>
      <c r="I714" s="72"/>
      <c r="J714" s="72"/>
      <c r="K714" s="36"/>
      <c r="L714" s="79"/>
      <c r="M714" s="79"/>
      <c r="N714" s="74"/>
      <c r="O714" s="81" t="s">
        <v>1417</v>
      </c>
      <c r="P714" s="83">
        <v>42419.763622685183</v>
      </c>
      <c r="Q714" s="81" t="s">
        <v>1643</v>
      </c>
      <c r="R714" s="81"/>
      <c r="S714" s="81"/>
      <c r="T714" s="81" t="s">
        <v>1939</v>
      </c>
      <c r="U714" s="83">
        <v>42419.763622685183</v>
      </c>
      <c r="V714" s="84" t="s">
        <v>2653</v>
      </c>
      <c r="W714" s="81"/>
      <c r="X714" s="81"/>
      <c r="Y714" s="87" t="s">
        <v>3983</v>
      </c>
      <c r="Z714" s="81"/>
    </row>
    <row r="715" spans="1:26" x14ac:dyDescent="0.25">
      <c r="A715" s="66" t="s">
        <v>804</v>
      </c>
      <c r="B715" s="66" t="s">
        <v>1355</v>
      </c>
      <c r="C715" s="67"/>
      <c r="D715" s="68"/>
      <c r="E715" s="69"/>
      <c r="F715" s="70"/>
      <c r="G715" s="67"/>
      <c r="H715" s="71"/>
      <c r="I715" s="72"/>
      <c r="J715" s="72"/>
      <c r="K715" s="36"/>
      <c r="L715" s="79"/>
      <c r="M715" s="79"/>
      <c r="N715" s="74"/>
      <c r="O715" s="81" t="s">
        <v>1417</v>
      </c>
      <c r="P715" s="83">
        <v>42419.763703703706</v>
      </c>
      <c r="Q715" s="81" t="s">
        <v>1643</v>
      </c>
      <c r="R715" s="81"/>
      <c r="S715" s="81"/>
      <c r="T715" s="81" t="s">
        <v>1939</v>
      </c>
      <c r="U715" s="83">
        <v>42419.763703703706</v>
      </c>
      <c r="V715" s="84" t="s">
        <v>2654</v>
      </c>
      <c r="W715" s="81"/>
      <c r="X715" s="81"/>
      <c r="Y715" s="87" t="s">
        <v>3984</v>
      </c>
      <c r="Z715" s="81"/>
    </row>
    <row r="716" spans="1:26" x14ac:dyDescent="0.25">
      <c r="A716" s="66" t="s">
        <v>805</v>
      </c>
      <c r="B716" s="66" t="s">
        <v>1355</v>
      </c>
      <c r="C716" s="67"/>
      <c r="D716" s="68"/>
      <c r="E716" s="69"/>
      <c r="F716" s="70"/>
      <c r="G716" s="67"/>
      <c r="H716" s="71"/>
      <c r="I716" s="72"/>
      <c r="J716" s="72"/>
      <c r="K716" s="36"/>
      <c r="L716" s="79"/>
      <c r="M716" s="79"/>
      <c r="N716" s="74"/>
      <c r="O716" s="81" t="s">
        <v>1417</v>
      </c>
      <c r="P716" s="83">
        <v>42419.76390046296</v>
      </c>
      <c r="Q716" s="81" t="s">
        <v>1643</v>
      </c>
      <c r="R716" s="81"/>
      <c r="S716" s="81"/>
      <c r="T716" s="81" t="s">
        <v>1939</v>
      </c>
      <c r="U716" s="83">
        <v>42419.76390046296</v>
      </c>
      <c r="V716" s="84" t="s">
        <v>2655</v>
      </c>
      <c r="W716" s="81"/>
      <c r="X716" s="81"/>
      <c r="Y716" s="87" t="s">
        <v>3985</v>
      </c>
      <c r="Z716" s="81"/>
    </row>
    <row r="717" spans="1:26" x14ac:dyDescent="0.25">
      <c r="A717" s="66" t="s">
        <v>806</v>
      </c>
      <c r="B717" s="66" t="s">
        <v>1355</v>
      </c>
      <c r="C717" s="67"/>
      <c r="D717" s="68"/>
      <c r="E717" s="69"/>
      <c r="F717" s="70"/>
      <c r="G717" s="67"/>
      <c r="H717" s="71"/>
      <c r="I717" s="72"/>
      <c r="J717" s="72"/>
      <c r="K717" s="36"/>
      <c r="L717" s="79"/>
      <c r="M717" s="79"/>
      <c r="N717" s="74"/>
      <c r="O717" s="81" t="s">
        <v>1417</v>
      </c>
      <c r="P717" s="83">
        <v>42419.763923611114</v>
      </c>
      <c r="Q717" s="81" t="s">
        <v>1643</v>
      </c>
      <c r="R717" s="81"/>
      <c r="S717" s="81"/>
      <c r="T717" s="81" t="s">
        <v>1939</v>
      </c>
      <c r="U717" s="83">
        <v>42419.763923611114</v>
      </c>
      <c r="V717" s="84" t="s">
        <v>2656</v>
      </c>
      <c r="W717" s="81"/>
      <c r="X717" s="81"/>
      <c r="Y717" s="87" t="s">
        <v>3986</v>
      </c>
      <c r="Z717" s="81"/>
    </row>
    <row r="718" spans="1:26" x14ac:dyDescent="0.25">
      <c r="A718" s="66" t="s">
        <v>807</v>
      </c>
      <c r="B718" s="66" t="s">
        <v>1355</v>
      </c>
      <c r="C718" s="67"/>
      <c r="D718" s="68"/>
      <c r="E718" s="69"/>
      <c r="F718" s="70"/>
      <c r="G718" s="67"/>
      <c r="H718" s="71"/>
      <c r="I718" s="72"/>
      <c r="J718" s="72"/>
      <c r="K718" s="36"/>
      <c r="L718" s="79"/>
      <c r="M718" s="79"/>
      <c r="N718" s="74"/>
      <c r="O718" s="81" t="s">
        <v>1417</v>
      </c>
      <c r="P718" s="83">
        <v>42419.763981481483</v>
      </c>
      <c r="Q718" s="81" t="s">
        <v>1643</v>
      </c>
      <c r="R718" s="81"/>
      <c r="S718" s="81"/>
      <c r="T718" s="81" t="s">
        <v>1939</v>
      </c>
      <c r="U718" s="83">
        <v>42419.763981481483</v>
      </c>
      <c r="V718" s="84" t="s">
        <v>2657</v>
      </c>
      <c r="W718" s="81"/>
      <c r="X718" s="81"/>
      <c r="Y718" s="87" t="s">
        <v>3987</v>
      </c>
      <c r="Z718" s="81"/>
    </row>
    <row r="719" spans="1:26" x14ac:dyDescent="0.25">
      <c r="A719" s="66" t="s">
        <v>808</v>
      </c>
      <c r="B719" s="66" t="s">
        <v>1318</v>
      </c>
      <c r="C719" s="67"/>
      <c r="D719" s="68"/>
      <c r="E719" s="69"/>
      <c r="F719" s="70"/>
      <c r="G719" s="67"/>
      <c r="H719" s="71"/>
      <c r="I719" s="72"/>
      <c r="J719" s="72"/>
      <c r="K719" s="36"/>
      <c r="L719" s="79"/>
      <c r="M719" s="79"/>
      <c r="N719" s="74"/>
      <c r="O719" s="81" t="s">
        <v>1417</v>
      </c>
      <c r="P719" s="83">
        <v>42419.726689814815</v>
      </c>
      <c r="Q719" s="81" t="s">
        <v>1598</v>
      </c>
      <c r="R719" s="81"/>
      <c r="S719" s="81"/>
      <c r="T719" s="81" t="s">
        <v>1831</v>
      </c>
      <c r="U719" s="83">
        <v>42419.726689814815</v>
      </c>
      <c r="V719" s="84" t="s">
        <v>2658</v>
      </c>
      <c r="W719" s="81"/>
      <c r="X719" s="81"/>
      <c r="Y719" s="87" t="s">
        <v>3988</v>
      </c>
      <c r="Z719" s="81"/>
    </row>
    <row r="720" spans="1:26" x14ac:dyDescent="0.25">
      <c r="A720" s="66" t="s">
        <v>808</v>
      </c>
      <c r="B720" s="66" t="s">
        <v>1355</v>
      </c>
      <c r="C720" s="67"/>
      <c r="D720" s="68"/>
      <c r="E720" s="69"/>
      <c r="F720" s="70"/>
      <c r="G720" s="67"/>
      <c r="H720" s="71"/>
      <c r="I720" s="72"/>
      <c r="J720" s="72"/>
      <c r="K720" s="36"/>
      <c r="L720" s="79"/>
      <c r="M720" s="79"/>
      <c r="N720" s="74"/>
      <c r="O720" s="81" t="s">
        <v>1417</v>
      </c>
      <c r="P720" s="83">
        <v>42419.763993055552</v>
      </c>
      <c r="Q720" s="81" t="s">
        <v>1643</v>
      </c>
      <c r="R720" s="81"/>
      <c r="S720" s="81"/>
      <c r="T720" s="81" t="s">
        <v>1939</v>
      </c>
      <c r="U720" s="83">
        <v>42419.763993055552</v>
      </c>
      <c r="V720" s="84" t="s">
        <v>2659</v>
      </c>
      <c r="W720" s="81"/>
      <c r="X720" s="81"/>
      <c r="Y720" s="87" t="s">
        <v>3989</v>
      </c>
      <c r="Z720" s="81"/>
    </row>
    <row r="721" spans="1:26" x14ac:dyDescent="0.25">
      <c r="A721" s="66" t="s">
        <v>809</v>
      </c>
      <c r="B721" s="66" t="s">
        <v>1355</v>
      </c>
      <c r="C721" s="67"/>
      <c r="D721" s="68"/>
      <c r="E721" s="69"/>
      <c r="F721" s="70"/>
      <c r="G721" s="67"/>
      <c r="H721" s="71"/>
      <c r="I721" s="72"/>
      <c r="J721" s="72"/>
      <c r="K721" s="36"/>
      <c r="L721" s="79"/>
      <c r="M721" s="79"/>
      <c r="N721" s="74"/>
      <c r="O721" s="81" t="s">
        <v>1417</v>
      </c>
      <c r="P721" s="83">
        <v>42419.764293981483</v>
      </c>
      <c r="Q721" s="81" t="s">
        <v>1643</v>
      </c>
      <c r="R721" s="81"/>
      <c r="S721" s="81"/>
      <c r="T721" s="81" t="s">
        <v>1939</v>
      </c>
      <c r="U721" s="83">
        <v>42419.764293981483</v>
      </c>
      <c r="V721" s="84" t="s">
        <v>2660</v>
      </c>
      <c r="W721" s="81"/>
      <c r="X721" s="81"/>
      <c r="Y721" s="87" t="s">
        <v>3990</v>
      </c>
      <c r="Z721" s="81"/>
    </row>
    <row r="722" spans="1:26" x14ac:dyDescent="0.25">
      <c r="A722" s="66" t="s">
        <v>810</v>
      </c>
      <c r="B722" s="66" t="s">
        <v>1355</v>
      </c>
      <c r="C722" s="67"/>
      <c r="D722" s="68"/>
      <c r="E722" s="69"/>
      <c r="F722" s="70"/>
      <c r="G722" s="67"/>
      <c r="H722" s="71"/>
      <c r="I722" s="72"/>
      <c r="J722" s="72"/>
      <c r="K722" s="36"/>
      <c r="L722" s="79"/>
      <c r="M722" s="79"/>
      <c r="N722" s="74"/>
      <c r="O722" s="81" t="s">
        <v>1417</v>
      </c>
      <c r="P722" s="83">
        <v>42419.764513888891</v>
      </c>
      <c r="Q722" s="81" t="s">
        <v>1643</v>
      </c>
      <c r="R722" s="81"/>
      <c r="S722" s="81"/>
      <c r="T722" s="81" t="s">
        <v>1939</v>
      </c>
      <c r="U722" s="83">
        <v>42419.764513888891</v>
      </c>
      <c r="V722" s="84" t="s">
        <v>2661</v>
      </c>
      <c r="W722" s="81"/>
      <c r="X722" s="81"/>
      <c r="Y722" s="87" t="s">
        <v>3991</v>
      </c>
      <c r="Z722" s="81"/>
    </row>
    <row r="723" spans="1:26" x14ac:dyDescent="0.25">
      <c r="A723" s="66" t="s">
        <v>811</v>
      </c>
      <c r="B723" s="66" t="s">
        <v>1355</v>
      </c>
      <c r="C723" s="67"/>
      <c r="D723" s="68"/>
      <c r="E723" s="69"/>
      <c r="F723" s="70"/>
      <c r="G723" s="67"/>
      <c r="H723" s="71"/>
      <c r="I723" s="72"/>
      <c r="J723" s="72"/>
      <c r="K723" s="36"/>
      <c r="L723" s="79"/>
      <c r="M723" s="79"/>
      <c r="N723" s="74"/>
      <c r="O723" s="81" t="s">
        <v>1417</v>
      </c>
      <c r="P723" s="83">
        <v>42419.765092592592</v>
      </c>
      <c r="Q723" s="81" t="s">
        <v>1643</v>
      </c>
      <c r="R723" s="81"/>
      <c r="S723" s="81"/>
      <c r="T723" s="81" t="s">
        <v>1939</v>
      </c>
      <c r="U723" s="83">
        <v>42419.765092592592</v>
      </c>
      <c r="V723" s="84" t="s">
        <v>2662</v>
      </c>
      <c r="W723" s="81"/>
      <c r="X723" s="81"/>
      <c r="Y723" s="87" t="s">
        <v>3992</v>
      </c>
      <c r="Z723" s="81"/>
    </row>
    <row r="724" spans="1:26" x14ac:dyDescent="0.25">
      <c r="A724" s="66" t="s">
        <v>812</v>
      </c>
      <c r="B724" s="66" t="s">
        <v>1355</v>
      </c>
      <c r="C724" s="67"/>
      <c r="D724" s="68"/>
      <c r="E724" s="69"/>
      <c r="F724" s="70"/>
      <c r="G724" s="67"/>
      <c r="H724" s="71"/>
      <c r="I724" s="72"/>
      <c r="J724" s="72"/>
      <c r="K724" s="36"/>
      <c r="L724" s="79"/>
      <c r="M724" s="79"/>
      <c r="N724" s="74"/>
      <c r="O724" s="81" t="s">
        <v>1417</v>
      </c>
      <c r="P724" s="83">
        <v>42419.765567129631</v>
      </c>
      <c r="Q724" s="81" t="s">
        <v>1643</v>
      </c>
      <c r="R724" s="81"/>
      <c r="S724" s="81"/>
      <c r="T724" s="81" t="s">
        <v>1939</v>
      </c>
      <c r="U724" s="83">
        <v>42419.765567129631</v>
      </c>
      <c r="V724" s="84" t="s">
        <v>2663</v>
      </c>
      <c r="W724" s="81"/>
      <c r="X724" s="81"/>
      <c r="Y724" s="87" t="s">
        <v>3993</v>
      </c>
      <c r="Z724" s="81"/>
    </row>
    <row r="725" spans="1:26" x14ac:dyDescent="0.25">
      <c r="A725" s="66" t="s">
        <v>813</v>
      </c>
      <c r="B725" s="66" t="s">
        <v>1355</v>
      </c>
      <c r="C725" s="67"/>
      <c r="D725" s="68"/>
      <c r="E725" s="69"/>
      <c r="F725" s="70"/>
      <c r="G725" s="67"/>
      <c r="H725" s="71"/>
      <c r="I725" s="72"/>
      <c r="J725" s="72"/>
      <c r="K725" s="36"/>
      <c r="L725" s="79"/>
      <c r="M725" s="79"/>
      <c r="N725" s="74"/>
      <c r="O725" s="81" t="s">
        <v>1417</v>
      </c>
      <c r="P725" s="83">
        <v>42419.765706018516</v>
      </c>
      <c r="Q725" s="81" t="s">
        <v>1643</v>
      </c>
      <c r="R725" s="81"/>
      <c r="S725" s="81"/>
      <c r="T725" s="81" t="s">
        <v>1939</v>
      </c>
      <c r="U725" s="83">
        <v>42419.765706018516</v>
      </c>
      <c r="V725" s="84" t="s">
        <v>2664</v>
      </c>
      <c r="W725" s="81"/>
      <c r="X725" s="81"/>
      <c r="Y725" s="87" t="s">
        <v>3994</v>
      </c>
      <c r="Z725" s="81"/>
    </row>
    <row r="726" spans="1:26" x14ac:dyDescent="0.25">
      <c r="A726" s="66" t="s">
        <v>814</v>
      </c>
      <c r="B726" s="66" t="s">
        <v>1318</v>
      </c>
      <c r="C726" s="67"/>
      <c r="D726" s="68"/>
      <c r="E726" s="69"/>
      <c r="F726" s="70"/>
      <c r="G726" s="67"/>
      <c r="H726" s="71"/>
      <c r="I726" s="72"/>
      <c r="J726" s="72"/>
      <c r="K726" s="36"/>
      <c r="L726" s="79"/>
      <c r="M726" s="79"/>
      <c r="N726" s="74"/>
      <c r="O726" s="81" t="s">
        <v>1417</v>
      </c>
      <c r="P726" s="83">
        <v>42419.644074074073</v>
      </c>
      <c r="Q726" s="81" t="s">
        <v>1598</v>
      </c>
      <c r="R726" s="81"/>
      <c r="S726" s="81"/>
      <c r="T726" s="81" t="s">
        <v>1831</v>
      </c>
      <c r="U726" s="83">
        <v>42419.644074074073</v>
      </c>
      <c r="V726" s="84" t="s">
        <v>2665</v>
      </c>
      <c r="W726" s="81"/>
      <c r="X726" s="81"/>
      <c r="Y726" s="87" t="s">
        <v>3995</v>
      </c>
      <c r="Z726" s="81"/>
    </row>
    <row r="727" spans="1:26" x14ac:dyDescent="0.25">
      <c r="A727" s="66" t="s">
        <v>814</v>
      </c>
      <c r="B727" s="66" t="s">
        <v>1355</v>
      </c>
      <c r="C727" s="67"/>
      <c r="D727" s="68"/>
      <c r="E727" s="69"/>
      <c r="F727" s="70"/>
      <c r="G727" s="67"/>
      <c r="H727" s="71"/>
      <c r="I727" s="72"/>
      <c r="J727" s="72"/>
      <c r="K727" s="36"/>
      <c r="L727" s="79"/>
      <c r="M727" s="79"/>
      <c r="N727" s="74"/>
      <c r="O727" s="81" t="s">
        <v>1417</v>
      </c>
      <c r="P727" s="83">
        <v>42419.765810185185</v>
      </c>
      <c r="Q727" s="81" t="s">
        <v>1643</v>
      </c>
      <c r="R727" s="81"/>
      <c r="S727" s="81"/>
      <c r="T727" s="81" t="s">
        <v>1939</v>
      </c>
      <c r="U727" s="83">
        <v>42419.765810185185</v>
      </c>
      <c r="V727" s="84" t="s">
        <v>2666</v>
      </c>
      <c r="W727" s="81"/>
      <c r="X727" s="81"/>
      <c r="Y727" s="87" t="s">
        <v>3996</v>
      </c>
      <c r="Z727" s="81"/>
    </row>
    <row r="728" spans="1:26" x14ac:dyDescent="0.25">
      <c r="A728" s="66" t="s">
        <v>815</v>
      </c>
      <c r="B728" s="66" t="s">
        <v>1355</v>
      </c>
      <c r="C728" s="67"/>
      <c r="D728" s="68"/>
      <c r="E728" s="69"/>
      <c r="F728" s="70"/>
      <c r="G728" s="67"/>
      <c r="H728" s="71"/>
      <c r="I728" s="72"/>
      <c r="J728" s="72"/>
      <c r="K728" s="36"/>
      <c r="L728" s="79"/>
      <c r="M728" s="79"/>
      <c r="N728" s="74"/>
      <c r="O728" s="81" t="s">
        <v>1417</v>
      </c>
      <c r="P728" s="83">
        <v>42419.765821759262</v>
      </c>
      <c r="Q728" s="81" t="s">
        <v>1643</v>
      </c>
      <c r="R728" s="81"/>
      <c r="S728" s="81"/>
      <c r="T728" s="81" t="s">
        <v>1939</v>
      </c>
      <c r="U728" s="83">
        <v>42419.765821759262</v>
      </c>
      <c r="V728" s="84" t="s">
        <v>2667</v>
      </c>
      <c r="W728" s="81"/>
      <c r="X728" s="81"/>
      <c r="Y728" s="87" t="s">
        <v>3997</v>
      </c>
      <c r="Z728" s="81"/>
    </row>
    <row r="729" spans="1:26" x14ac:dyDescent="0.25">
      <c r="A729" s="66" t="s">
        <v>816</v>
      </c>
      <c r="B729" s="66" t="s">
        <v>1355</v>
      </c>
      <c r="C729" s="67"/>
      <c r="D729" s="68"/>
      <c r="E729" s="69"/>
      <c r="F729" s="70"/>
      <c r="G729" s="67"/>
      <c r="H729" s="71"/>
      <c r="I729" s="72"/>
      <c r="J729" s="72"/>
      <c r="K729" s="36"/>
      <c r="L729" s="79"/>
      <c r="M729" s="79"/>
      <c r="N729" s="74"/>
      <c r="O729" s="81" t="s">
        <v>1417</v>
      </c>
      <c r="P729" s="83">
        <v>42419.765879629631</v>
      </c>
      <c r="Q729" s="81" t="s">
        <v>1643</v>
      </c>
      <c r="R729" s="81"/>
      <c r="S729" s="81"/>
      <c r="T729" s="81" t="s">
        <v>1939</v>
      </c>
      <c r="U729" s="83">
        <v>42419.765879629631</v>
      </c>
      <c r="V729" s="84" t="s">
        <v>2668</v>
      </c>
      <c r="W729" s="81"/>
      <c r="X729" s="81"/>
      <c r="Y729" s="87" t="s">
        <v>3998</v>
      </c>
      <c r="Z729" s="81"/>
    </row>
    <row r="730" spans="1:26" x14ac:dyDescent="0.25">
      <c r="A730" s="66" t="s">
        <v>817</v>
      </c>
      <c r="B730" s="66" t="s">
        <v>1355</v>
      </c>
      <c r="C730" s="67"/>
      <c r="D730" s="68"/>
      <c r="E730" s="69"/>
      <c r="F730" s="70"/>
      <c r="G730" s="67"/>
      <c r="H730" s="71"/>
      <c r="I730" s="72"/>
      <c r="J730" s="72"/>
      <c r="K730" s="36"/>
      <c r="L730" s="79"/>
      <c r="M730" s="79"/>
      <c r="N730" s="74"/>
      <c r="O730" s="81" t="s">
        <v>1417</v>
      </c>
      <c r="P730" s="83">
        <v>42419.7659375</v>
      </c>
      <c r="Q730" s="81" t="s">
        <v>1643</v>
      </c>
      <c r="R730" s="81"/>
      <c r="S730" s="81"/>
      <c r="T730" s="81" t="s">
        <v>1939</v>
      </c>
      <c r="U730" s="83">
        <v>42419.7659375</v>
      </c>
      <c r="V730" s="84" t="s">
        <v>2669</v>
      </c>
      <c r="W730" s="81"/>
      <c r="X730" s="81"/>
      <c r="Y730" s="87" t="s">
        <v>3999</v>
      </c>
      <c r="Z730" s="81"/>
    </row>
    <row r="731" spans="1:26" x14ac:dyDescent="0.25">
      <c r="A731" s="66" t="s">
        <v>817</v>
      </c>
      <c r="B731" s="66" t="s">
        <v>1355</v>
      </c>
      <c r="C731" s="67"/>
      <c r="D731" s="68"/>
      <c r="E731" s="69"/>
      <c r="F731" s="70"/>
      <c r="G731" s="67"/>
      <c r="H731" s="71"/>
      <c r="I731" s="72"/>
      <c r="J731" s="72"/>
      <c r="K731" s="36"/>
      <c r="L731" s="79"/>
      <c r="M731" s="79"/>
      <c r="N731" s="74"/>
      <c r="O731" s="81" t="s">
        <v>1417</v>
      </c>
      <c r="P731" s="83">
        <v>42419.765949074077</v>
      </c>
      <c r="Q731" s="81" t="s">
        <v>1650</v>
      </c>
      <c r="R731" s="84" t="s">
        <v>1789</v>
      </c>
      <c r="S731" s="81" t="s">
        <v>1804</v>
      </c>
      <c r="T731" s="81" t="s">
        <v>1831</v>
      </c>
      <c r="U731" s="83">
        <v>42419.765949074077</v>
      </c>
      <c r="V731" s="84" t="s">
        <v>2670</v>
      </c>
      <c r="W731" s="81"/>
      <c r="X731" s="81"/>
      <c r="Y731" s="87" t="s">
        <v>4000</v>
      </c>
      <c r="Z731" s="81"/>
    </row>
    <row r="732" spans="1:26" x14ac:dyDescent="0.25">
      <c r="A732" s="66" t="s">
        <v>818</v>
      </c>
      <c r="B732" s="66" t="s">
        <v>1355</v>
      </c>
      <c r="C732" s="67"/>
      <c r="D732" s="68"/>
      <c r="E732" s="69"/>
      <c r="F732" s="70"/>
      <c r="G732" s="67"/>
      <c r="H732" s="71"/>
      <c r="I732" s="72"/>
      <c r="J732" s="72"/>
      <c r="K732" s="36"/>
      <c r="L732" s="79"/>
      <c r="M732" s="79"/>
      <c r="N732" s="74"/>
      <c r="O732" s="81" t="s">
        <v>1417</v>
      </c>
      <c r="P732" s="83">
        <v>42419.765972222223</v>
      </c>
      <c r="Q732" s="81" t="s">
        <v>1643</v>
      </c>
      <c r="R732" s="81"/>
      <c r="S732" s="81"/>
      <c r="T732" s="81" t="s">
        <v>1939</v>
      </c>
      <c r="U732" s="83">
        <v>42419.765972222223</v>
      </c>
      <c r="V732" s="84" t="s">
        <v>2671</v>
      </c>
      <c r="W732" s="81"/>
      <c r="X732" s="81"/>
      <c r="Y732" s="87" t="s">
        <v>4001</v>
      </c>
      <c r="Z732" s="81"/>
    </row>
    <row r="733" spans="1:26" x14ac:dyDescent="0.25">
      <c r="A733" s="66" t="s">
        <v>819</v>
      </c>
      <c r="B733" s="66" t="s">
        <v>1355</v>
      </c>
      <c r="C733" s="67"/>
      <c r="D733" s="68"/>
      <c r="E733" s="69"/>
      <c r="F733" s="70"/>
      <c r="G733" s="67"/>
      <c r="H733" s="71"/>
      <c r="I733" s="72"/>
      <c r="J733" s="72"/>
      <c r="K733" s="36"/>
      <c r="L733" s="79"/>
      <c r="M733" s="79"/>
      <c r="N733" s="74"/>
      <c r="O733" s="81" t="s">
        <v>1417</v>
      </c>
      <c r="P733" s="83">
        <v>42419.766076388885</v>
      </c>
      <c r="Q733" s="81" t="s">
        <v>1643</v>
      </c>
      <c r="R733" s="81"/>
      <c r="S733" s="81"/>
      <c r="T733" s="81" t="s">
        <v>1939</v>
      </c>
      <c r="U733" s="83">
        <v>42419.766076388885</v>
      </c>
      <c r="V733" s="84" t="s">
        <v>2672</v>
      </c>
      <c r="W733" s="81"/>
      <c r="X733" s="81"/>
      <c r="Y733" s="87" t="s">
        <v>4002</v>
      </c>
      <c r="Z733" s="81"/>
    </row>
    <row r="734" spans="1:26" x14ac:dyDescent="0.25">
      <c r="A734" s="66" t="s">
        <v>820</v>
      </c>
      <c r="B734" s="66" t="s">
        <v>1355</v>
      </c>
      <c r="C734" s="67"/>
      <c r="D734" s="68"/>
      <c r="E734" s="69"/>
      <c r="F734" s="70"/>
      <c r="G734" s="67"/>
      <c r="H734" s="71"/>
      <c r="I734" s="72"/>
      <c r="J734" s="72"/>
      <c r="K734" s="36"/>
      <c r="L734" s="79"/>
      <c r="M734" s="79"/>
      <c r="N734" s="74"/>
      <c r="O734" s="81" t="s">
        <v>1417</v>
      </c>
      <c r="P734" s="83">
        <v>42419.766111111108</v>
      </c>
      <c r="Q734" s="81" t="s">
        <v>1643</v>
      </c>
      <c r="R734" s="81"/>
      <c r="S734" s="81"/>
      <c r="T734" s="81" t="s">
        <v>1939</v>
      </c>
      <c r="U734" s="83">
        <v>42419.766111111108</v>
      </c>
      <c r="V734" s="84" t="s">
        <v>2673</v>
      </c>
      <c r="W734" s="81"/>
      <c r="X734" s="81"/>
      <c r="Y734" s="87" t="s">
        <v>4003</v>
      </c>
      <c r="Z734" s="81"/>
    </row>
    <row r="735" spans="1:26" x14ac:dyDescent="0.25">
      <c r="A735" s="66" t="s">
        <v>821</v>
      </c>
      <c r="B735" s="66" t="s">
        <v>1355</v>
      </c>
      <c r="C735" s="67"/>
      <c r="D735" s="68"/>
      <c r="E735" s="69"/>
      <c r="F735" s="70"/>
      <c r="G735" s="67"/>
      <c r="H735" s="71"/>
      <c r="I735" s="72"/>
      <c r="J735" s="72"/>
      <c r="K735" s="36"/>
      <c r="L735" s="79"/>
      <c r="M735" s="79"/>
      <c r="N735" s="74"/>
      <c r="O735" s="81" t="s">
        <v>1417</v>
      </c>
      <c r="P735" s="83">
        <v>42419.766157407408</v>
      </c>
      <c r="Q735" s="81" t="s">
        <v>1643</v>
      </c>
      <c r="R735" s="81"/>
      <c r="S735" s="81"/>
      <c r="T735" s="81" t="s">
        <v>1939</v>
      </c>
      <c r="U735" s="83">
        <v>42419.766157407408</v>
      </c>
      <c r="V735" s="84" t="s">
        <v>2674</v>
      </c>
      <c r="W735" s="81"/>
      <c r="X735" s="81"/>
      <c r="Y735" s="87" t="s">
        <v>4004</v>
      </c>
      <c r="Z735" s="81"/>
    </row>
    <row r="736" spans="1:26" x14ac:dyDescent="0.25">
      <c r="A736" s="66" t="s">
        <v>822</v>
      </c>
      <c r="B736" s="66" t="s">
        <v>1318</v>
      </c>
      <c r="C736" s="67"/>
      <c r="D736" s="68"/>
      <c r="E736" s="69"/>
      <c r="F736" s="70"/>
      <c r="G736" s="67"/>
      <c r="H736" s="71"/>
      <c r="I736" s="72"/>
      <c r="J736" s="72"/>
      <c r="K736" s="36"/>
      <c r="L736" s="79"/>
      <c r="M736" s="79"/>
      <c r="N736" s="74"/>
      <c r="O736" s="81" t="s">
        <v>1417</v>
      </c>
      <c r="P736" s="83">
        <v>42419.642835648148</v>
      </c>
      <c r="Q736" s="81" t="s">
        <v>1598</v>
      </c>
      <c r="R736" s="81"/>
      <c r="S736" s="81"/>
      <c r="T736" s="81" t="s">
        <v>1831</v>
      </c>
      <c r="U736" s="83">
        <v>42419.642835648148</v>
      </c>
      <c r="V736" s="84" t="s">
        <v>2675</v>
      </c>
      <c r="W736" s="81"/>
      <c r="X736" s="81"/>
      <c r="Y736" s="87" t="s">
        <v>4005</v>
      </c>
      <c r="Z736" s="81"/>
    </row>
    <row r="737" spans="1:26" x14ac:dyDescent="0.25">
      <c r="A737" s="66" t="s">
        <v>822</v>
      </c>
      <c r="B737" s="66" t="s">
        <v>1355</v>
      </c>
      <c r="C737" s="67"/>
      <c r="D737" s="68"/>
      <c r="E737" s="69"/>
      <c r="F737" s="70"/>
      <c r="G737" s="67"/>
      <c r="H737" s="71"/>
      <c r="I737" s="72"/>
      <c r="J737" s="72"/>
      <c r="K737" s="36"/>
      <c r="L737" s="79"/>
      <c r="M737" s="79"/>
      <c r="N737" s="74"/>
      <c r="O737" s="81" t="s">
        <v>1417</v>
      </c>
      <c r="P737" s="83">
        <v>42419.766168981485</v>
      </c>
      <c r="Q737" s="81" t="s">
        <v>1643</v>
      </c>
      <c r="R737" s="81"/>
      <c r="S737" s="81"/>
      <c r="T737" s="81" t="s">
        <v>1939</v>
      </c>
      <c r="U737" s="83">
        <v>42419.766168981485</v>
      </c>
      <c r="V737" s="84" t="s">
        <v>2676</v>
      </c>
      <c r="W737" s="81"/>
      <c r="X737" s="81"/>
      <c r="Y737" s="87" t="s">
        <v>4006</v>
      </c>
      <c r="Z737" s="81"/>
    </row>
    <row r="738" spans="1:26" x14ac:dyDescent="0.25">
      <c r="A738" s="66" t="s">
        <v>823</v>
      </c>
      <c r="B738" s="66" t="s">
        <v>1355</v>
      </c>
      <c r="C738" s="67"/>
      <c r="D738" s="68"/>
      <c r="E738" s="69"/>
      <c r="F738" s="70"/>
      <c r="G738" s="67"/>
      <c r="H738" s="71"/>
      <c r="I738" s="72"/>
      <c r="J738" s="72"/>
      <c r="K738" s="36"/>
      <c r="L738" s="79"/>
      <c r="M738" s="79"/>
      <c r="N738" s="74"/>
      <c r="O738" s="81" t="s">
        <v>1417</v>
      </c>
      <c r="P738" s="83">
        <v>42419.766168981485</v>
      </c>
      <c r="Q738" s="81" t="s">
        <v>1643</v>
      </c>
      <c r="R738" s="81"/>
      <c r="S738" s="81"/>
      <c r="T738" s="81" t="s">
        <v>1939</v>
      </c>
      <c r="U738" s="83">
        <v>42419.766168981485</v>
      </c>
      <c r="V738" s="84" t="s">
        <v>2677</v>
      </c>
      <c r="W738" s="81"/>
      <c r="X738" s="81"/>
      <c r="Y738" s="87" t="s">
        <v>4007</v>
      </c>
      <c r="Z738" s="81"/>
    </row>
    <row r="739" spans="1:26" x14ac:dyDescent="0.25">
      <c r="A739" s="66" t="s">
        <v>823</v>
      </c>
      <c r="B739" s="66" t="s">
        <v>1355</v>
      </c>
      <c r="C739" s="67"/>
      <c r="D739" s="68"/>
      <c r="E739" s="69"/>
      <c r="F739" s="70"/>
      <c r="G739" s="67"/>
      <c r="H739" s="71"/>
      <c r="I739" s="72"/>
      <c r="J739" s="72"/>
      <c r="K739" s="36"/>
      <c r="L739" s="79"/>
      <c r="M739" s="79"/>
      <c r="N739" s="74"/>
      <c r="O739" s="81" t="s">
        <v>1417</v>
      </c>
      <c r="P739" s="83">
        <v>42419.766192129631</v>
      </c>
      <c r="Q739" s="81" t="s">
        <v>1651</v>
      </c>
      <c r="R739" s="84" t="s">
        <v>1790</v>
      </c>
      <c r="S739" s="81" t="s">
        <v>1804</v>
      </c>
      <c r="T739" s="81" t="s">
        <v>1831</v>
      </c>
      <c r="U739" s="83">
        <v>42419.766192129631</v>
      </c>
      <c r="V739" s="84" t="s">
        <v>2678</v>
      </c>
      <c r="W739" s="81"/>
      <c r="X739" s="81"/>
      <c r="Y739" s="87" t="s">
        <v>4008</v>
      </c>
      <c r="Z739" s="81"/>
    </row>
    <row r="740" spans="1:26" x14ac:dyDescent="0.25">
      <c r="A740" s="66" t="s">
        <v>824</v>
      </c>
      <c r="B740" s="66" t="s">
        <v>1355</v>
      </c>
      <c r="C740" s="67"/>
      <c r="D740" s="68"/>
      <c r="E740" s="69"/>
      <c r="F740" s="70"/>
      <c r="G740" s="67"/>
      <c r="H740" s="71"/>
      <c r="I740" s="72"/>
      <c r="J740" s="72"/>
      <c r="K740" s="36"/>
      <c r="L740" s="79"/>
      <c r="M740" s="79"/>
      <c r="N740" s="74"/>
      <c r="O740" s="81" t="s">
        <v>1417</v>
      </c>
      <c r="P740" s="83">
        <v>42419.766226851854</v>
      </c>
      <c r="Q740" s="81" t="s">
        <v>1643</v>
      </c>
      <c r="R740" s="81"/>
      <c r="S740" s="81"/>
      <c r="T740" s="81" t="s">
        <v>1939</v>
      </c>
      <c r="U740" s="83">
        <v>42419.766226851854</v>
      </c>
      <c r="V740" s="84" t="s">
        <v>2679</v>
      </c>
      <c r="W740" s="81"/>
      <c r="X740" s="81"/>
      <c r="Y740" s="87" t="s">
        <v>4009</v>
      </c>
      <c r="Z740" s="81"/>
    </row>
    <row r="741" spans="1:26" x14ac:dyDescent="0.25">
      <c r="A741" s="66" t="s">
        <v>825</v>
      </c>
      <c r="B741" s="66" t="s">
        <v>1355</v>
      </c>
      <c r="C741" s="67"/>
      <c r="D741" s="68"/>
      <c r="E741" s="69"/>
      <c r="F741" s="70"/>
      <c r="G741" s="67"/>
      <c r="H741" s="71"/>
      <c r="I741" s="72"/>
      <c r="J741" s="72"/>
      <c r="K741" s="36"/>
      <c r="L741" s="79"/>
      <c r="M741" s="79"/>
      <c r="N741" s="74"/>
      <c r="O741" s="81" t="s">
        <v>1417</v>
      </c>
      <c r="P741" s="83">
        <v>42419.766412037039</v>
      </c>
      <c r="Q741" s="81" t="s">
        <v>1643</v>
      </c>
      <c r="R741" s="81"/>
      <c r="S741" s="81"/>
      <c r="T741" s="81" t="s">
        <v>1939</v>
      </c>
      <c r="U741" s="83">
        <v>42419.766412037039</v>
      </c>
      <c r="V741" s="84" t="s">
        <v>2680</v>
      </c>
      <c r="W741" s="81"/>
      <c r="X741" s="81"/>
      <c r="Y741" s="87" t="s">
        <v>4010</v>
      </c>
      <c r="Z741" s="81"/>
    </row>
    <row r="742" spans="1:26" x14ac:dyDescent="0.25">
      <c r="A742" s="66" t="s">
        <v>826</v>
      </c>
      <c r="B742" s="66" t="s">
        <v>1355</v>
      </c>
      <c r="C742" s="67"/>
      <c r="D742" s="68"/>
      <c r="E742" s="69"/>
      <c r="F742" s="70"/>
      <c r="G742" s="67"/>
      <c r="H742" s="71"/>
      <c r="I742" s="72"/>
      <c r="J742" s="72"/>
      <c r="K742" s="36"/>
      <c r="L742" s="79"/>
      <c r="M742" s="79"/>
      <c r="N742" s="74"/>
      <c r="O742" s="81" t="s">
        <v>1417</v>
      </c>
      <c r="P742" s="83">
        <v>42419.766435185185</v>
      </c>
      <c r="Q742" s="81" t="s">
        <v>1643</v>
      </c>
      <c r="R742" s="81"/>
      <c r="S742" s="81"/>
      <c r="T742" s="81" t="s">
        <v>1939</v>
      </c>
      <c r="U742" s="83">
        <v>42419.766435185185</v>
      </c>
      <c r="V742" s="84" t="s">
        <v>2681</v>
      </c>
      <c r="W742" s="81"/>
      <c r="X742" s="81"/>
      <c r="Y742" s="87" t="s">
        <v>4011</v>
      </c>
      <c r="Z742" s="81"/>
    </row>
    <row r="743" spans="1:26" x14ac:dyDescent="0.25">
      <c r="A743" s="66" t="s">
        <v>827</v>
      </c>
      <c r="B743" s="66" t="s">
        <v>1355</v>
      </c>
      <c r="C743" s="67"/>
      <c r="D743" s="68"/>
      <c r="E743" s="69"/>
      <c r="F743" s="70"/>
      <c r="G743" s="67"/>
      <c r="H743" s="71"/>
      <c r="I743" s="72"/>
      <c r="J743" s="72"/>
      <c r="K743" s="36"/>
      <c r="L743" s="79"/>
      <c r="M743" s="79"/>
      <c r="N743" s="74"/>
      <c r="O743" s="81" t="s">
        <v>1417</v>
      </c>
      <c r="P743" s="83">
        <v>42419.766597222224</v>
      </c>
      <c r="Q743" s="81" t="s">
        <v>1643</v>
      </c>
      <c r="R743" s="81"/>
      <c r="S743" s="81"/>
      <c r="T743" s="81" t="s">
        <v>1939</v>
      </c>
      <c r="U743" s="83">
        <v>42419.766597222224</v>
      </c>
      <c r="V743" s="84" t="s">
        <v>2682</v>
      </c>
      <c r="W743" s="81"/>
      <c r="X743" s="81"/>
      <c r="Y743" s="87" t="s">
        <v>4012</v>
      </c>
      <c r="Z743" s="81"/>
    </row>
    <row r="744" spans="1:26" x14ac:dyDescent="0.25">
      <c r="A744" s="66" t="s">
        <v>828</v>
      </c>
      <c r="B744" s="66" t="s">
        <v>1355</v>
      </c>
      <c r="C744" s="67"/>
      <c r="D744" s="68"/>
      <c r="E744" s="69"/>
      <c r="F744" s="70"/>
      <c r="G744" s="67"/>
      <c r="H744" s="71"/>
      <c r="I744" s="72"/>
      <c r="J744" s="72"/>
      <c r="K744" s="36"/>
      <c r="L744" s="79"/>
      <c r="M744" s="79"/>
      <c r="N744" s="74"/>
      <c r="O744" s="81" t="s">
        <v>1417</v>
      </c>
      <c r="P744" s="83">
        <v>42419.766631944447</v>
      </c>
      <c r="Q744" s="81" t="s">
        <v>1643</v>
      </c>
      <c r="R744" s="81"/>
      <c r="S744" s="81"/>
      <c r="T744" s="81" t="s">
        <v>1939</v>
      </c>
      <c r="U744" s="83">
        <v>42419.766631944447</v>
      </c>
      <c r="V744" s="84" t="s">
        <v>2683</v>
      </c>
      <c r="W744" s="81"/>
      <c r="X744" s="81"/>
      <c r="Y744" s="87" t="s">
        <v>4013</v>
      </c>
      <c r="Z744" s="81"/>
    </row>
    <row r="745" spans="1:26" x14ac:dyDescent="0.25">
      <c r="A745" s="66" t="s">
        <v>829</v>
      </c>
      <c r="B745" s="66" t="s">
        <v>1355</v>
      </c>
      <c r="C745" s="67"/>
      <c r="D745" s="68"/>
      <c r="E745" s="69"/>
      <c r="F745" s="70"/>
      <c r="G745" s="67"/>
      <c r="H745" s="71"/>
      <c r="I745" s="72"/>
      <c r="J745" s="72"/>
      <c r="K745" s="36"/>
      <c r="L745" s="79"/>
      <c r="M745" s="79"/>
      <c r="N745" s="74"/>
      <c r="O745" s="81" t="s">
        <v>1417</v>
      </c>
      <c r="P745" s="83">
        <v>42419.766759259262</v>
      </c>
      <c r="Q745" s="81" t="s">
        <v>1643</v>
      </c>
      <c r="R745" s="81"/>
      <c r="S745" s="81"/>
      <c r="T745" s="81" t="s">
        <v>1939</v>
      </c>
      <c r="U745" s="83">
        <v>42419.766759259262</v>
      </c>
      <c r="V745" s="84" t="s">
        <v>2684</v>
      </c>
      <c r="W745" s="81"/>
      <c r="X745" s="81"/>
      <c r="Y745" s="87" t="s">
        <v>4014</v>
      </c>
      <c r="Z745" s="81"/>
    </row>
    <row r="746" spans="1:26" x14ac:dyDescent="0.25">
      <c r="A746" s="66" t="s">
        <v>830</v>
      </c>
      <c r="B746" s="66" t="s">
        <v>1355</v>
      </c>
      <c r="C746" s="67"/>
      <c r="D746" s="68"/>
      <c r="E746" s="69"/>
      <c r="F746" s="70"/>
      <c r="G746" s="67"/>
      <c r="H746" s="71"/>
      <c r="I746" s="72"/>
      <c r="J746" s="72"/>
      <c r="K746" s="36"/>
      <c r="L746" s="79"/>
      <c r="M746" s="79"/>
      <c r="N746" s="74"/>
      <c r="O746" s="81" t="s">
        <v>1417</v>
      </c>
      <c r="P746" s="83">
        <v>42419.766805555555</v>
      </c>
      <c r="Q746" s="81" t="s">
        <v>1643</v>
      </c>
      <c r="R746" s="81"/>
      <c r="S746" s="81"/>
      <c r="T746" s="81" t="s">
        <v>1939</v>
      </c>
      <c r="U746" s="83">
        <v>42419.766805555555</v>
      </c>
      <c r="V746" s="84" t="s">
        <v>2685</v>
      </c>
      <c r="W746" s="81"/>
      <c r="X746" s="81"/>
      <c r="Y746" s="87" t="s">
        <v>4015</v>
      </c>
      <c r="Z746" s="81"/>
    </row>
    <row r="747" spans="1:26" x14ac:dyDescent="0.25">
      <c r="A747" s="66" t="s">
        <v>831</v>
      </c>
      <c r="B747" s="66" t="s">
        <v>1355</v>
      </c>
      <c r="C747" s="67"/>
      <c r="D747" s="68"/>
      <c r="E747" s="69"/>
      <c r="F747" s="70"/>
      <c r="G747" s="67"/>
      <c r="H747" s="71"/>
      <c r="I747" s="72"/>
      <c r="J747" s="72"/>
      <c r="K747" s="36"/>
      <c r="L747" s="79"/>
      <c r="M747" s="79"/>
      <c r="N747" s="74"/>
      <c r="O747" s="81" t="s">
        <v>1417</v>
      </c>
      <c r="P747" s="83">
        <v>42419.766921296294</v>
      </c>
      <c r="Q747" s="81" t="s">
        <v>1643</v>
      </c>
      <c r="R747" s="81"/>
      <c r="S747" s="81"/>
      <c r="T747" s="81" t="s">
        <v>1939</v>
      </c>
      <c r="U747" s="83">
        <v>42419.766921296294</v>
      </c>
      <c r="V747" s="84" t="s">
        <v>2686</v>
      </c>
      <c r="W747" s="81"/>
      <c r="X747" s="81"/>
      <c r="Y747" s="87" t="s">
        <v>4016</v>
      </c>
      <c r="Z747" s="81"/>
    </row>
    <row r="748" spans="1:26" x14ac:dyDescent="0.25">
      <c r="A748" s="66" t="s">
        <v>832</v>
      </c>
      <c r="B748" s="66" t="s">
        <v>1355</v>
      </c>
      <c r="C748" s="67"/>
      <c r="D748" s="68"/>
      <c r="E748" s="69"/>
      <c r="F748" s="70"/>
      <c r="G748" s="67"/>
      <c r="H748" s="71"/>
      <c r="I748" s="72"/>
      <c r="J748" s="72"/>
      <c r="K748" s="36"/>
      <c r="L748" s="79"/>
      <c r="M748" s="79"/>
      <c r="N748" s="74"/>
      <c r="O748" s="81" t="s">
        <v>1417</v>
      </c>
      <c r="P748" s="83">
        <v>42419.767129629632</v>
      </c>
      <c r="Q748" s="81" t="s">
        <v>1643</v>
      </c>
      <c r="R748" s="81"/>
      <c r="S748" s="81"/>
      <c r="T748" s="81" t="s">
        <v>1939</v>
      </c>
      <c r="U748" s="83">
        <v>42419.767129629632</v>
      </c>
      <c r="V748" s="84" t="s">
        <v>2687</v>
      </c>
      <c r="W748" s="81"/>
      <c r="X748" s="81"/>
      <c r="Y748" s="87" t="s">
        <v>4017</v>
      </c>
      <c r="Z748" s="81"/>
    </row>
    <row r="749" spans="1:26" x14ac:dyDescent="0.25">
      <c r="A749" s="66" t="s">
        <v>833</v>
      </c>
      <c r="B749" s="66" t="s">
        <v>1355</v>
      </c>
      <c r="C749" s="67"/>
      <c r="D749" s="68"/>
      <c r="E749" s="69"/>
      <c r="F749" s="70"/>
      <c r="G749" s="67"/>
      <c r="H749" s="71"/>
      <c r="I749" s="72"/>
      <c r="J749" s="72"/>
      <c r="K749" s="36"/>
      <c r="L749" s="79"/>
      <c r="M749" s="79"/>
      <c r="N749" s="74"/>
      <c r="O749" s="81" t="s">
        <v>1417</v>
      </c>
      <c r="P749" s="83">
        <v>42419.767199074071</v>
      </c>
      <c r="Q749" s="81" t="s">
        <v>1643</v>
      </c>
      <c r="R749" s="81"/>
      <c r="S749" s="81"/>
      <c r="T749" s="81" t="s">
        <v>1939</v>
      </c>
      <c r="U749" s="83">
        <v>42419.767199074071</v>
      </c>
      <c r="V749" s="84" t="s">
        <v>2688</v>
      </c>
      <c r="W749" s="81"/>
      <c r="X749" s="81"/>
      <c r="Y749" s="87" t="s">
        <v>4018</v>
      </c>
      <c r="Z749" s="81"/>
    </row>
    <row r="750" spans="1:26" x14ac:dyDescent="0.25">
      <c r="A750" s="66" t="s">
        <v>834</v>
      </c>
      <c r="B750" s="66" t="s">
        <v>834</v>
      </c>
      <c r="C750" s="67"/>
      <c r="D750" s="68"/>
      <c r="E750" s="69"/>
      <c r="F750" s="70"/>
      <c r="G750" s="67"/>
      <c r="H750" s="71"/>
      <c r="I750" s="72"/>
      <c r="J750" s="72"/>
      <c r="K750" s="36"/>
      <c r="L750" s="79"/>
      <c r="M750" s="79"/>
      <c r="N750" s="74"/>
      <c r="O750" s="81" t="s">
        <v>179</v>
      </c>
      <c r="P750" s="83">
        <v>42419.548900462964</v>
      </c>
      <c r="Q750" s="81" t="s">
        <v>1652</v>
      </c>
      <c r="R750" s="84" t="s">
        <v>1791</v>
      </c>
      <c r="S750" s="81" t="s">
        <v>1825</v>
      </c>
      <c r="T750" s="81" t="s">
        <v>1940</v>
      </c>
      <c r="U750" s="83">
        <v>42419.548900462964</v>
      </c>
      <c r="V750" s="84" t="s">
        <v>2689</v>
      </c>
      <c r="W750" s="81"/>
      <c r="X750" s="81"/>
      <c r="Y750" s="87" t="s">
        <v>4019</v>
      </c>
      <c r="Z750" s="81"/>
    </row>
    <row r="751" spans="1:26" x14ac:dyDescent="0.25">
      <c r="A751" s="66" t="s">
        <v>834</v>
      </c>
      <c r="B751" s="66" t="s">
        <v>834</v>
      </c>
      <c r="C751" s="67"/>
      <c r="D751" s="68"/>
      <c r="E751" s="69"/>
      <c r="F751" s="70"/>
      <c r="G751" s="67"/>
      <c r="H751" s="71"/>
      <c r="I751" s="72"/>
      <c r="J751" s="72"/>
      <c r="K751" s="36"/>
      <c r="L751" s="79"/>
      <c r="M751" s="79"/>
      <c r="N751" s="74"/>
      <c r="O751" s="81" t="s">
        <v>179</v>
      </c>
      <c r="P751" s="83">
        <v>42419.555775462963</v>
      </c>
      <c r="Q751" s="81" t="s">
        <v>1653</v>
      </c>
      <c r="R751" s="81"/>
      <c r="S751" s="81"/>
      <c r="T751" s="81" t="s">
        <v>1941</v>
      </c>
      <c r="U751" s="83">
        <v>42419.555775462963</v>
      </c>
      <c r="V751" s="84" t="s">
        <v>2690</v>
      </c>
      <c r="W751" s="81"/>
      <c r="X751" s="81"/>
      <c r="Y751" s="87" t="s">
        <v>4020</v>
      </c>
      <c r="Z751" s="81"/>
    </row>
    <row r="752" spans="1:26" x14ac:dyDescent="0.25">
      <c r="A752" s="66" t="s">
        <v>834</v>
      </c>
      <c r="B752" s="66" t="s">
        <v>834</v>
      </c>
      <c r="C752" s="67"/>
      <c r="D752" s="68"/>
      <c r="E752" s="69"/>
      <c r="F752" s="70"/>
      <c r="G752" s="67"/>
      <c r="H752" s="71"/>
      <c r="I752" s="72"/>
      <c r="J752" s="72"/>
      <c r="K752" s="36"/>
      <c r="L752" s="79"/>
      <c r="M752" s="79"/>
      <c r="N752" s="74"/>
      <c r="O752" s="81" t="s">
        <v>179</v>
      </c>
      <c r="P752" s="83">
        <v>42419.76190972222</v>
      </c>
      <c r="Q752" s="81" t="s">
        <v>1654</v>
      </c>
      <c r="R752" s="81"/>
      <c r="S752" s="81"/>
      <c r="T752" s="81" t="s">
        <v>1908</v>
      </c>
      <c r="U752" s="83">
        <v>42419.76190972222</v>
      </c>
      <c r="V752" s="84" t="s">
        <v>2691</v>
      </c>
      <c r="W752" s="81"/>
      <c r="X752" s="81"/>
      <c r="Y752" s="87" t="s">
        <v>4021</v>
      </c>
      <c r="Z752" s="81"/>
    </row>
    <row r="753" spans="1:26" x14ac:dyDescent="0.25">
      <c r="A753" s="66" t="s">
        <v>835</v>
      </c>
      <c r="B753" s="66" t="s">
        <v>834</v>
      </c>
      <c r="C753" s="67"/>
      <c r="D753" s="68"/>
      <c r="E753" s="69"/>
      <c r="F753" s="70"/>
      <c r="G753" s="67"/>
      <c r="H753" s="71"/>
      <c r="I753" s="72"/>
      <c r="J753" s="72"/>
      <c r="K753" s="36"/>
      <c r="L753" s="79"/>
      <c r="M753" s="79"/>
      <c r="N753" s="74"/>
      <c r="O753" s="81" t="s">
        <v>1417</v>
      </c>
      <c r="P753" s="83">
        <v>42419.767210648148</v>
      </c>
      <c r="Q753" s="81" t="s">
        <v>1649</v>
      </c>
      <c r="R753" s="81"/>
      <c r="S753" s="81"/>
      <c r="T753" s="81" t="s">
        <v>1908</v>
      </c>
      <c r="U753" s="83">
        <v>42419.767210648148</v>
      </c>
      <c r="V753" s="84" t="s">
        <v>2692</v>
      </c>
      <c r="W753" s="81"/>
      <c r="X753" s="81"/>
      <c r="Y753" s="87" t="s">
        <v>4022</v>
      </c>
      <c r="Z753" s="81"/>
    </row>
    <row r="754" spans="1:26" x14ac:dyDescent="0.25">
      <c r="A754" s="66" t="s">
        <v>836</v>
      </c>
      <c r="B754" s="66" t="s">
        <v>1355</v>
      </c>
      <c r="C754" s="67"/>
      <c r="D754" s="68"/>
      <c r="E754" s="69"/>
      <c r="F754" s="70"/>
      <c r="G754" s="67"/>
      <c r="H754" s="71"/>
      <c r="I754" s="72"/>
      <c r="J754" s="72"/>
      <c r="K754" s="36"/>
      <c r="L754" s="79"/>
      <c r="M754" s="79"/>
      <c r="N754" s="74"/>
      <c r="O754" s="81" t="s">
        <v>1417</v>
      </c>
      <c r="P754" s="83">
        <v>42419.76761574074</v>
      </c>
      <c r="Q754" s="81" t="s">
        <v>1643</v>
      </c>
      <c r="R754" s="81"/>
      <c r="S754" s="81"/>
      <c r="T754" s="81" t="s">
        <v>1939</v>
      </c>
      <c r="U754" s="83">
        <v>42419.76761574074</v>
      </c>
      <c r="V754" s="84" t="s">
        <v>2693</v>
      </c>
      <c r="W754" s="81"/>
      <c r="X754" s="81"/>
      <c r="Y754" s="87" t="s">
        <v>4023</v>
      </c>
      <c r="Z754" s="81"/>
    </row>
    <row r="755" spans="1:26" x14ac:dyDescent="0.25">
      <c r="A755" s="66" t="s">
        <v>837</v>
      </c>
      <c r="B755" s="66" t="s">
        <v>1318</v>
      </c>
      <c r="C755" s="67"/>
      <c r="D755" s="68"/>
      <c r="E755" s="69"/>
      <c r="F755" s="70"/>
      <c r="G755" s="67"/>
      <c r="H755" s="71"/>
      <c r="I755" s="72"/>
      <c r="J755" s="72"/>
      <c r="K755" s="36"/>
      <c r="L755" s="79"/>
      <c r="M755" s="79"/>
      <c r="N755" s="74"/>
      <c r="O755" s="81" t="s">
        <v>1417</v>
      </c>
      <c r="P755" s="83">
        <v>42419.767696759256</v>
      </c>
      <c r="Q755" s="81" t="s">
        <v>1598</v>
      </c>
      <c r="R755" s="81"/>
      <c r="S755" s="81"/>
      <c r="T755" s="81" t="s">
        <v>1831</v>
      </c>
      <c r="U755" s="83">
        <v>42419.767696759256</v>
      </c>
      <c r="V755" s="84" t="s">
        <v>2694</v>
      </c>
      <c r="W755" s="81"/>
      <c r="X755" s="81"/>
      <c r="Y755" s="87" t="s">
        <v>4024</v>
      </c>
      <c r="Z755" s="81"/>
    </row>
    <row r="756" spans="1:26" x14ac:dyDescent="0.25">
      <c r="A756" s="66" t="s">
        <v>838</v>
      </c>
      <c r="B756" s="66" t="s">
        <v>1355</v>
      </c>
      <c r="C756" s="67"/>
      <c r="D756" s="68"/>
      <c r="E756" s="69"/>
      <c r="F756" s="70"/>
      <c r="G756" s="67"/>
      <c r="H756" s="71"/>
      <c r="I756" s="72"/>
      <c r="J756" s="72"/>
      <c r="K756" s="36"/>
      <c r="L756" s="79"/>
      <c r="M756" s="79"/>
      <c r="N756" s="74"/>
      <c r="O756" s="81" t="s">
        <v>1417</v>
      </c>
      <c r="P756" s="83">
        <v>42419.767731481479</v>
      </c>
      <c r="Q756" s="81" t="s">
        <v>1643</v>
      </c>
      <c r="R756" s="81"/>
      <c r="S756" s="81"/>
      <c r="T756" s="81" t="s">
        <v>1939</v>
      </c>
      <c r="U756" s="83">
        <v>42419.767731481479</v>
      </c>
      <c r="V756" s="84" t="s">
        <v>2695</v>
      </c>
      <c r="W756" s="81"/>
      <c r="X756" s="81"/>
      <c r="Y756" s="87" t="s">
        <v>4025</v>
      </c>
      <c r="Z756" s="81"/>
    </row>
    <row r="757" spans="1:26" x14ac:dyDescent="0.25">
      <c r="A757" s="66" t="s">
        <v>839</v>
      </c>
      <c r="B757" s="66" t="s">
        <v>1355</v>
      </c>
      <c r="C757" s="67"/>
      <c r="D757" s="68"/>
      <c r="E757" s="69"/>
      <c r="F757" s="70"/>
      <c r="G757" s="67"/>
      <c r="H757" s="71"/>
      <c r="I757" s="72"/>
      <c r="J757" s="72"/>
      <c r="K757" s="36"/>
      <c r="L757" s="79"/>
      <c r="M757" s="79"/>
      <c r="N757" s="74"/>
      <c r="O757" s="81" t="s">
        <v>1417</v>
      </c>
      <c r="P757" s="83">
        <v>42419.767847222225</v>
      </c>
      <c r="Q757" s="81" t="s">
        <v>1643</v>
      </c>
      <c r="R757" s="81"/>
      <c r="S757" s="81"/>
      <c r="T757" s="81" t="s">
        <v>1939</v>
      </c>
      <c r="U757" s="83">
        <v>42419.767847222225</v>
      </c>
      <c r="V757" s="84" t="s">
        <v>2696</v>
      </c>
      <c r="W757" s="81"/>
      <c r="X757" s="81"/>
      <c r="Y757" s="87" t="s">
        <v>4026</v>
      </c>
      <c r="Z757" s="81"/>
    </row>
    <row r="758" spans="1:26" x14ac:dyDescent="0.25">
      <c r="A758" s="66" t="s">
        <v>840</v>
      </c>
      <c r="B758" s="66" t="s">
        <v>1355</v>
      </c>
      <c r="C758" s="67"/>
      <c r="D758" s="68"/>
      <c r="E758" s="69"/>
      <c r="F758" s="70"/>
      <c r="G758" s="67"/>
      <c r="H758" s="71"/>
      <c r="I758" s="72"/>
      <c r="J758" s="72"/>
      <c r="K758" s="36"/>
      <c r="L758" s="79"/>
      <c r="M758" s="79"/>
      <c r="N758" s="74"/>
      <c r="O758" s="81" t="s">
        <v>1417</v>
      </c>
      <c r="P758" s="83">
        <v>42419.767881944441</v>
      </c>
      <c r="Q758" s="81" t="s">
        <v>1643</v>
      </c>
      <c r="R758" s="81"/>
      <c r="S758" s="81"/>
      <c r="T758" s="81" t="s">
        <v>1939</v>
      </c>
      <c r="U758" s="83">
        <v>42419.767881944441</v>
      </c>
      <c r="V758" s="84" t="s">
        <v>2697</v>
      </c>
      <c r="W758" s="81"/>
      <c r="X758" s="81"/>
      <c r="Y758" s="87" t="s">
        <v>4027</v>
      </c>
      <c r="Z758" s="81"/>
    </row>
    <row r="759" spans="1:26" x14ac:dyDescent="0.25">
      <c r="A759" s="66" t="s">
        <v>841</v>
      </c>
      <c r="B759" s="66" t="s">
        <v>1355</v>
      </c>
      <c r="C759" s="67"/>
      <c r="D759" s="68"/>
      <c r="E759" s="69"/>
      <c r="F759" s="70"/>
      <c r="G759" s="67"/>
      <c r="H759" s="71"/>
      <c r="I759" s="72"/>
      <c r="J759" s="72"/>
      <c r="K759" s="36"/>
      <c r="L759" s="79"/>
      <c r="M759" s="79"/>
      <c r="N759" s="74"/>
      <c r="O759" s="81" t="s">
        <v>1417</v>
      </c>
      <c r="P759" s="83">
        <v>42419.767928240741</v>
      </c>
      <c r="Q759" s="81" t="s">
        <v>1643</v>
      </c>
      <c r="R759" s="81"/>
      <c r="S759" s="81"/>
      <c r="T759" s="81" t="s">
        <v>1939</v>
      </c>
      <c r="U759" s="83">
        <v>42419.767928240741</v>
      </c>
      <c r="V759" s="84" t="s">
        <v>2698</v>
      </c>
      <c r="W759" s="81"/>
      <c r="X759" s="81"/>
      <c r="Y759" s="87" t="s">
        <v>4028</v>
      </c>
      <c r="Z759" s="81"/>
    </row>
    <row r="760" spans="1:26" x14ac:dyDescent="0.25">
      <c r="A760" s="66" t="s">
        <v>842</v>
      </c>
      <c r="B760" s="66" t="s">
        <v>1355</v>
      </c>
      <c r="C760" s="67"/>
      <c r="D760" s="68"/>
      <c r="E760" s="69"/>
      <c r="F760" s="70"/>
      <c r="G760" s="67"/>
      <c r="H760" s="71"/>
      <c r="I760" s="72"/>
      <c r="J760" s="72"/>
      <c r="K760" s="36"/>
      <c r="L760" s="79"/>
      <c r="M760" s="79"/>
      <c r="N760" s="74"/>
      <c r="O760" s="81" t="s">
        <v>1417</v>
      </c>
      <c r="P760" s="83">
        <v>42419.767928240741</v>
      </c>
      <c r="Q760" s="81" t="s">
        <v>1643</v>
      </c>
      <c r="R760" s="81"/>
      <c r="S760" s="81"/>
      <c r="T760" s="81" t="s">
        <v>1939</v>
      </c>
      <c r="U760" s="83">
        <v>42419.767928240741</v>
      </c>
      <c r="V760" s="84" t="s">
        <v>2699</v>
      </c>
      <c r="W760" s="81"/>
      <c r="X760" s="81"/>
      <c r="Y760" s="87" t="s">
        <v>4029</v>
      </c>
      <c r="Z760" s="81"/>
    </row>
    <row r="761" spans="1:26" x14ac:dyDescent="0.25">
      <c r="A761" s="66" t="s">
        <v>843</v>
      </c>
      <c r="B761" s="66" t="s">
        <v>1318</v>
      </c>
      <c r="C761" s="67"/>
      <c r="D761" s="68"/>
      <c r="E761" s="69"/>
      <c r="F761" s="70"/>
      <c r="G761" s="67"/>
      <c r="H761" s="71"/>
      <c r="I761" s="72"/>
      <c r="J761" s="72"/>
      <c r="K761" s="36"/>
      <c r="L761" s="79"/>
      <c r="M761" s="79"/>
      <c r="N761" s="74"/>
      <c r="O761" s="81" t="s">
        <v>1417</v>
      </c>
      <c r="P761" s="83">
        <v>42419.768090277779</v>
      </c>
      <c r="Q761" s="81" t="s">
        <v>1598</v>
      </c>
      <c r="R761" s="81"/>
      <c r="S761" s="81"/>
      <c r="T761" s="81" t="s">
        <v>1831</v>
      </c>
      <c r="U761" s="83">
        <v>42419.768090277779</v>
      </c>
      <c r="V761" s="84" t="s">
        <v>2700</v>
      </c>
      <c r="W761" s="81"/>
      <c r="X761" s="81"/>
      <c r="Y761" s="87" t="s">
        <v>4030</v>
      </c>
      <c r="Z761" s="81"/>
    </row>
    <row r="762" spans="1:26" x14ac:dyDescent="0.25">
      <c r="A762" s="66" t="s">
        <v>844</v>
      </c>
      <c r="B762" s="66" t="s">
        <v>1355</v>
      </c>
      <c r="C762" s="67"/>
      <c r="D762" s="68"/>
      <c r="E762" s="69"/>
      <c r="F762" s="70"/>
      <c r="G762" s="67"/>
      <c r="H762" s="71"/>
      <c r="I762" s="72"/>
      <c r="J762" s="72"/>
      <c r="K762" s="36"/>
      <c r="L762" s="79"/>
      <c r="M762" s="79"/>
      <c r="N762" s="74"/>
      <c r="O762" s="81" t="s">
        <v>1417</v>
      </c>
      <c r="P762" s="83">
        <v>42419.768136574072</v>
      </c>
      <c r="Q762" s="81" t="s">
        <v>1643</v>
      </c>
      <c r="R762" s="81"/>
      <c r="S762" s="81"/>
      <c r="T762" s="81" t="s">
        <v>1939</v>
      </c>
      <c r="U762" s="83">
        <v>42419.768136574072</v>
      </c>
      <c r="V762" s="84" t="s">
        <v>2701</v>
      </c>
      <c r="W762" s="81"/>
      <c r="X762" s="81"/>
      <c r="Y762" s="87" t="s">
        <v>4031</v>
      </c>
      <c r="Z762" s="81"/>
    </row>
    <row r="763" spans="1:26" x14ac:dyDescent="0.25">
      <c r="A763" s="66" t="s">
        <v>845</v>
      </c>
      <c r="B763" s="66" t="s">
        <v>1355</v>
      </c>
      <c r="C763" s="67"/>
      <c r="D763" s="68"/>
      <c r="E763" s="69"/>
      <c r="F763" s="70"/>
      <c r="G763" s="67"/>
      <c r="H763" s="71"/>
      <c r="I763" s="72"/>
      <c r="J763" s="72"/>
      <c r="K763" s="36"/>
      <c r="L763" s="79"/>
      <c r="M763" s="79"/>
      <c r="N763" s="74"/>
      <c r="O763" s="81" t="s">
        <v>1417</v>
      </c>
      <c r="P763" s="83">
        <v>42419.768171296295</v>
      </c>
      <c r="Q763" s="81" t="s">
        <v>1643</v>
      </c>
      <c r="R763" s="81"/>
      <c r="S763" s="81"/>
      <c r="T763" s="81" t="s">
        <v>1939</v>
      </c>
      <c r="U763" s="83">
        <v>42419.768171296295</v>
      </c>
      <c r="V763" s="84" t="s">
        <v>2702</v>
      </c>
      <c r="W763" s="81"/>
      <c r="X763" s="81"/>
      <c r="Y763" s="87" t="s">
        <v>4032</v>
      </c>
      <c r="Z763" s="81"/>
    </row>
    <row r="764" spans="1:26" x14ac:dyDescent="0.25">
      <c r="A764" s="66" t="s">
        <v>846</v>
      </c>
      <c r="B764" s="66" t="s">
        <v>1355</v>
      </c>
      <c r="C764" s="67"/>
      <c r="D764" s="68"/>
      <c r="E764" s="69"/>
      <c r="F764" s="70"/>
      <c r="G764" s="67"/>
      <c r="H764" s="71"/>
      <c r="I764" s="72"/>
      <c r="J764" s="72"/>
      <c r="K764" s="36"/>
      <c r="L764" s="79"/>
      <c r="M764" s="79"/>
      <c r="N764" s="74"/>
      <c r="O764" s="81" t="s">
        <v>1417</v>
      </c>
      <c r="P764" s="83">
        <v>42419.768182870372</v>
      </c>
      <c r="Q764" s="81" t="s">
        <v>1643</v>
      </c>
      <c r="R764" s="81"/>
      <c r="S764" s="81"/>
      <c r="T764" s="81" t="s">
        <v>1939</v>
      </c>
      <c r="U764" s="83">
        <v>42419.768182870372</v>
      </c>
      <c r="V764" s="84" t="s">
        <v>2703</v>
      </c>
      <c r="W764" s="81"/>
      <c r="X764" s="81"/>
      <c r="Y764" s="87" t="s">
        <v>4033</v>
      </c>
      <c r="Z764" s="81"/>
    </row>
    <row r="765" spans="1:26" x14ac:dyDescent="0.25">
      <c r="A765" s="66" t="s">
        <v>847</v>
      </c>
      <c r="B765" s="66" t="s">
        <v>1355</v>
      </c>
      <c r="C765" s="67"/>
      <c r="D765" s="68"/>
      <c r="E765" s="69"/>
      <c r="F765" s="70"/>
      <c r="G765" s="67"/>
      <c r="H765" s="71"/>
      <c r="I765" s="72"/>
      <c r="J765" s="72"/>
      <c r="K765" s="36"/>
      <c r="L765" s="79"/>
      <c r="M765" s="79"/>
      <c r="N765" s="74"/>
      <c r="O765" s="81" t="s">
        <v>1417</v>
      </c>
      <c r="P765" s="83">
        <v>42419.768240740741</v>
      </c>
      <c r="Q765" s="81" t="s">
        <v>1643</v>
      </c>
      <c r="R765" s="81"/>
      <c r="S765" s="81"/>
      <c r="T765" s="81" t="s">
        <v>1939</v>
      </c>
      <c r="U765" s="83">
        <v>42419.768240740741</v>
      </c>
      <c r="V765" s="84" t="s">
        <v>2704</v>
      </c>
      <c r="W765" s="81"/>
      <c r="X765" s="81"/>
      <c r="Y765" s="87" t="s">
        <v>4034</v>
      </c>
      <c r="Z765" s="81"/>
    </row>
    <row r="766" spans="1:26" x14ac:dyDescent="0.25">
      <c r="A766" s="66" t="s">
        <v>848</v>
      </c>
      <c r="B766" s="66" t="s">
        <v>1355</v>
      </c>
      <c r="C766" s="67"/>
      <c r="D766" s="68"/>
      <c r="E766" s="69"/>
      <c r="F766" s="70"/>
      <c r="G766" s="67"/>
      <c r="H766" s="71"/>
      <c r="I766" s="72"/>
      <c r="J766" s="72"/>
      <c r="K766" s="36"/>
      <c r="L766" s="79"/>
      <c r="M766" s="79"/>
      <c r="N766" s="74"/>
      <c r="O766" s="81" t="s">
        <v>1417</v>
      </c>
      <c r="P766" s="83">
        <v>42419.76829861111</v>
      </c>
      <c r="Q766" s="81" t="s">
        <v>1643</v>
      </c>
      <c r="R766" s="81"/>
      <c r="S766" s="81"/>
      <c r="T766" s="81" t="s">
        <v>1939</v>
      </c>
      <c r="U766" s="83">
        <v>42419.76829861111</v>
      </c>
      <c r="V766" s="84" t="s">
        <v>2705</v>
      </c>
      <c r="W766" s="81"/>
      <c r="X766" s="81"/>
      <c r="Y766" s="87" t="s">
        <v>4035</v>
      </c>
      <c r="Z766" s="81"/>
    </row>
    <row r="767" spans="1:26" x14ac:dyDescent="0.25">
      <c r="A767" s="66" t="s">
        <v>849</v>
      </c>
      <c r="B767" s="66" t="s">
        <v>1355</v>
      </c>
      <c r="C767" s="67"/>
      <c r="D767" s="68"/>
      <c r="E767" s="69"/>
      <c r="F767" s="70"/>
      <c r="G767" s="67"/>
      <c r="H767" s="71"/>
      <c r="I767" s="72"/>
      <c r="J767" s="72"/>
      <c r="K767" s="36"/>
      <c r="L767" s="79"/>
      <c r="M767" s="79"/>
      <c r="N767" s="74"/>
      <c r="O767" s="81" t="s">
        <v>1417</v>
      </c>
      <c r="P767" s="83">
        <v>42419.768738425926</v>
      </c>
      <c r="Q767" s="81" t="s">
        <v>1643</v>
      </c>
      <c r="R767" s="81"/>
      <c r="S767" s="81"/>
      <c r="T767" s="81" t="s">
        <v>1939</v>
      </c>
      <c r="U767" s="83">
        <v>42419.768738425926</v>
      </c>
      <c r="V767" s="84" t="s">
        <v>2706</v>
      </c>
      <c r="W767" s="81"/>
      <c r="X767" s="81"/>
      <c r="Y767" s="87" t="s">
        <v>4036</v>
      </c>
      <c r="Z767" s="81"/>
    </row>
    <row r="768" spans="1:26" x14ac:dyDescent="0.25">
      <c r="A768" s="66" t="s">
        <v>850</v>
      </c>
      <c r="B768" s="66" t="s">
        <v>1355</v>
      </c>
      <c r="C768" s="67"/>
      <c r="D768" s="68"/>
      <c r="E768" s="69"/>
      <c r="F768" s="70"/>
      <c r="G768" s="67"/>
      <c r="H768" s="71"/>
      <c r="I768" s="72"/>
      <c r="J768" s="72"/>
      <c r="K768" s="36"/>
      <c r="L768" s="79"/>
      <c r="M768" s="79"/>
      <c r="N768" s="74"/>
      <c r="O768" s="81" t="s">
        <v>1417</v>
      </c>
      <c r="P768" s="83">
        <v>42419.768773148149</v>
      </c>
      <c r="Q768" s="81" t="s">
        <v>1643</v>
      </c>
      <c r="R768" s="81"/>
      <c r="S768" s="81"/>
      <c r="T768" s="81" t="s">
        <v>1939</v>
      </c>
      <c r="U768" s="83">
        <v>42419.768773148149</v>
      </c>
      <c r="V768" s="84" t="s">
        <v>2707</v>
      </c>
      <c r="W768" s="81"/>
      <c r="X768" s="81"/>
      <c r="Y768" s="87" t="s">
        <v>4037</v>
      </c>
      <c r="Z768" s="81"/>
    </row>
    <row r="769" spans="1:26" x14ac:dyDescent="0.25">
      <c r="A769" s="66" t="s">
        <v>851</v>
      </c>
      <c r="B769" s="66" t="s">
        <v>1355</v>
      </c>
      <c r="C769" s="67"/>
      <c r="D769" s="68"/>
      <c r="E769" s="69"/>
      <c r="F769" s="70"/>
      <c r="G769" s="67"/>
      <c r="H769" s="71"/>
      <c r="I769" s="72"/>
      <c r="J769" s="72"/>
      <c r="K769" s="36"/>
      <c r="L769" s="79"/>
      <c r="M769" s="79"/>
      <c r="N769" s="74"/>
      <c r="O769" s="81" t="s">
        <v>1417</v>
      </c>
      <c r="P769" s="83">
        <v>42419.768958333334</v>
      </c>
      <c r="Q769" s="81" t="s">
        <v>1643</v>
      </c>
      <c r="R769" s="81"/>
      <c r="S769" s="81"/>
      <c r="T769" s="81" t="s">
        <v>1939</v>
      </c>
      <c r="U769" s="83">
        <v>42419.768958333334</v>
      </c>
      <c r="V769" s="84" t="s">
        <v>2708</v>
      </c>
      <c r="W769" s="81"/>
      <c r="X769" s="81"/>
      <c r="Y769" s="87" t="s">
        <v>4038</v>
      </c>
      <c r="Z769" s="81"/>
    </row>
    <row r="770" spans="1:26" x14ac:dyDescent="0.25">
      <c r="A770" s="66" t="s">
        <v>852</v>
      </c>
      <c r="B770" s="66" t="s">
        <v>1355</v>
      </c>
      <c r="C770" s="67"/>
      <c r="D770" s="68"/>
      <c r="E770" s="69"/>
      <c r="F770" s="70"/>
      <c r="G770" s="67"/>
      <c r="H770" s="71"/>
      <c r="I770" s="72"/>
      <c r="J770" s="72"/>
      <c r="K770" s="36"/>
      <c r="L770" s="79"/>
      <c r="M770" s="79"/>
      <c r="N770" s="74"/>
      <c r="O770" s="81" t="s">
        <v>1417</v>
      </c>
      <c r="P770" s="83">
        <v>42419.76902777778</v>
      </c>
      <c r="Q770" s="81" t="s">
        <v>1643</v>
      </c>
      <c r="R770" s="81"/>
      <c r="S770" s="81"/>
      <c r="T770" s="81" t="s">
        <v>1939</v>
      </c>
      <c r="U770" s="83">
        <v>42419.76902777778</v>
      </c>
      <c r="V770" s="84" t="s">
        <v>2709</v>
      </c>
      <c r="W770" s="81"/>
      <c r="X770" s="81"/>
      <c r="Y770" s="87" t="s">
        <v>4039</v>
      </c>
      <c r="Z770" s="81"/>
    </row>
    <row r="771" spans="1:26" x14ac:dyDescent="0.25">
      <c r="A771" s="66" t="s">
        <v>853</v>
      </c>
      <c r="B771" s="66" t="s">
        <v>1355</v>
      </c>
      <c r="C771" s="67"/>
      <c r="D771" s="68"/>
      <c r="E771" s="69"/>
      <c r="F771" s="70"/>
      <c r="G771" s="67"/>
      <c r="H771" s="71"/>
      <c r="I771" s="72"/>
      <c r="J771" s="72"/>
      <c r="K771" s="36"/>
      <c r="L771" s="79"/>
      <c r="M771" s="79"/>
      <c r="N771" s="74"/>
      <c r="O771" s="81" t="s">
        <v>1417</v>
      </c>
      <c r="P771" s="83">
        <v>42419.769062500003</v>
      </c>
      <c r="Q771" s="81" t="s">
        <v>1643</v>
      </c>
      <c r="R771" s="81"/>
      <c r="S771" s="81"/>
      <c r="T771" s="81" t="s">
        <v>1939</v>
      </c>
      <c r="U771" s="83">
        <v>42419.769062500003</v>
      </c>
      <c r="V771" s="84" t="s">
        <v>2710</v>
      </c>
      <c r="W771" s="81"/>
      <c r="X771" s="81"/>
      <c r="Y771" s="87" t="s">
        <v>4040</v>
      </c>
      <c r="Z771" s="81"/>
    </row>
    <row r="772" spans="1:26" x14ac:dyDescent="0.25">
      <c r="A772" s="66" t="s">
        <v>854</v>
      </c>
      <c r="B772" s="66" t="s">
        <v>1355</v>
      </c>
      <c r="C772" s="67"/>
      <c r="D772" s="68"/>
      <c r="E772" s="69"/>
      <c r="F772" s="70"/>
      <c r="G772" s="67"/>
      <c r="H772" s="71"/>
      <c r="I772" s="72"/>
      <c r="J772" s="72"/>
      <c r="K772" s="36"/>
      <c r="L772" s="79"/>
      <c r="M772" s="79"/>
      <c r="N772" s="74"/>
      <c r="O772" s="81" t="s">
        <v>1417</v>
      </c>
      <c r="P772" s="83">
        <v>42419.769097222219</v>
      </c>
      <c r="Q772" s="81" t="s">
        <v>1643</v>
      </c>
      <c r="R772" s="81"/>
      <c r="S772" s="81"/>
      <c r="T772" s="81" t="s">
        <v>1939</v>
      </c>
      <c r="U772" s="83">
        <v>42419.769097222219</v>
      </c>
      <c r="V772" s="84" t="s">
        <v>2711</v>
      </c>
      <c r="W772" s="81"/>
      <c r="X772" s="81"/>
      <c r="Y772" s="87" t="s">
        <v>4041</v>
      </c>
      <c r="Z772" s="81"/>
    </row>
    <row r="773" spans="1:26" x14ac:dyDescent="0.25">
      <c r="A773" s="66" t="s">
        <v>855</v>
      </c>
      <c r="B773" s="66" t="s">
        <v>1355</v>
      </c>
      <c r="C773" s="67"/>
      <c r="D773" s="68"/>
      <c r="E773" s="69"/>
      <c r="F773" s="70"/>
      <c r="G773" s="67"/>
      <c r="H773" s="71"/>
      <c r="I773" s="72"/>
      <c r="J773" s="72"/>
      <c r="K773" s="36"/>
      <c r="L773" s="79"/>
      <c r="M773" s="79"/>
      <c r="N773" s="74"/>
      <c r="O773" s="81" t="s">
        <v>1417</v>
      </c>
      <c r="P773" s="83">
        <v>42419.769178240742</v>
      </c>
      <c r="Q773" s="81" t="s">
        <v>1643</v>
      </c>
      <c r="R773" s="81"/>
      <c r="S773" s="81"/>
      <c r="T773" s="81" t="s">
        <v>1939</v>
      </c>
      <c r="U773" s="83">
        <v>42419.769178240742</v>
      </c>
      <c r="V773" s="84" t="s">
        <v>2712</v>
      </c>
      <c r="W773" s="81"/>
      <c r="X773" s="81"/>
      <c r="Y773" s="87" t="s">
        <v>4042</v>
      </c>
      <c r="Z773" s="81"/>
    </row>
    <row r="774" spans="1:26" x14ac:dyDescent="0.25">
      <c r="A774" s="66" t="s">
        <v>856</v>
      </c>
      <c r="B774" s="66" t="s">
        <v>1355</v>
      </c>
      <c r="C774" s="67"/>
      <c r="D774" s="68"/>
      <c r="E774" s="69"/>
      <c r="F774" s="70"/>
      <c r="G774" s="67"/>
      <c r="H774" s="71"/>
      <c r="I774" s="72"/>
      <c r="J774" s="72"/>
      <c r="K774" s="36"/>
      <c r="L774" s="79"/>
      <c r="M774" s="79"/>
      <c r="N774" s="74"/>
      <c r="O774" s="81" t="s">
        <v>1417</v>
      </c>
      <c r="P774" s="83">
        <v>42419.769305555557</v>
      </c>
      <c r="Q774" s="81" t="s">
        <v>1643</v>
      </c>
      <c r="R774" s="81"/>
      <c r="S774" s="81"/>
      <c r="T774" s="81" t="s">
        <v>1939</v>
      </c>
      <c r="U774" s="83">
        <v>42419.769305555557</v>
      </c>
      <c r="V774" s="84" t="s">
        <v>2713</v>
      </c>
      <c r="W774" s="81"/>
      <c r="X774" s="81"/>
      <c r="Y774" s="87" t="s">
        <v>4043</v>
      </c>
      <c r="Z774" s="81"/>
    </row>
    <row r="775" spans="1:26" x14ac:dyDescent="0.25">
      <c r="A775" s="66" t="s">
        <v>857</v>
      </c>
      <c r="B775" s="66" t="s">
        <v>1355</v>
      </c>
      <c r="C775" s="67"/>
      <c r="D775" s="68"/>
      <c r="E775" s="69"/>
      <c r="F775" s="70"/>
      <c r="G775" s="67"/>
      <c r="H775" s="71"/>
      <c r="I775" s="72"/>
      <c r="J775" s="72"/>
      <c r="K775" s="36"/>
      <c r="L775" s="79"/>
      <c r="M775" s="79"/>
      <c r="N775" s="74"/>
      <c r="O775" s="81" t="s">
        <v>1417</v>
      </c>
      <c r="P775" s="83">
        <v>42419.769456018519</v>
      </c>
      <c r="Q775" s="81" t="s">
        <v>1643</v>
      </c>
      <c r="R775" s="81"/>
      <c r="S775" s="81"/>
      <c r="T775" s="81" t="s">
        <v>1939</v>
      </c>
      <c r="U775" s="83">
        <v>42419.769456018519</v>
      </c>
      <c r="V775" s="84" t="s">
        <v>2714</v>
      </c>
      <c r="W775" s="81"/>
      <c r="X775" s="81"/>
      <c r="Y775" s="87" t="s">
        <v>4044</v>
      </c>
      <c r="Z775" s="81"/>
    </row>
    <row r="776" spans="1:26" x14ac:dyDescent="0.25">
      <c r="A776" s="66" t="s">
        <v>858</v>
      </c>
      <c r="B776" s="66" t="s">
        <v>1355</v>
      </c>
      <c r="C776" s="67"/>
      <c r="D776" s="68"/>
      <c r="E776" s="69"/>
      <c r="F776" s="70"/>
      <c r="G776" s="67"/>
      <c r="H776" s="71"/>
      <c r="I776" s="72"/>
      <c r="J776" s="72"/>
      <c r="K776" s="36"/>
      <c r="L776" s="79"/>
      <c r="M776" s="79"/>
      <c r="N776" s="74"/>
      <c r="O776" s="81" t="s">
        <v>1417</v>
      </c>
      <c r="P776" s="83">
        <v>42419.769467592596</v>
      </c>
      <c r="Q776" s="81" t="s">
        <v>1643</v>
      </c>
      <c r="R776" s="81"/>
      <c r="S776" s="81"/>
      <c r="T776" s="81" t="s">
        <v>1939</v>
      </c>
      <c r="U776" s="83">
        <v>42419.769467592596</v>
      </c>
      <c r="V776" s="84" t="s">
        <v>2715</v>
      </c>
      <c r="W776" s="81"/>
      <c r="X776" s="81"/>
      <c r="Y776" s="87" t="s">
        <v>4045</v>
      </c>
      <c r="Z776" s="81"/>
    </row>
    <row r="777" spans="1:26" x14ac:dyDescent="0.25">
      <c r="A777" s="66" t="s">
        <v>859</v>
      </c>
      <c r="B777" s="66" t="s">
        <v>1355</v>
      </c>
      <c r="C777" s="67"/>
      <c r="D777" s="68"/>
      <c r="E777" s="69"/>
      <c r="F777" s="70"/>
      <c r="G777" s="67"/>
      <c r="H777" s="71"/>
      <c r="I777" s="72"/>
      <c r="J777" s="72"/>
      <c r="K777" s="36"/>
      <c r="L777" s="79"/>
      <c r="M777" s="79"/>
      <c r="N777" s="74"/>
      <c r="O777" s="81" t="s">
        <v>1417</v>
      </c>
      <c r="P777" s="83">
        <v>42419.769571759258</v>
      </c>
      <c r="Q777" s="81" t="s">
        <v>1643</v>
      </c>
      <c r="R777" s="81"/>
      <c r="S777" s="81"/>
      <c r="T777" s="81" t="s">
        <v>1939</v>
      </c>
      <c r="U777" s="83">
        <v>42419.769571759258</v>
      </c>
      <c r="V777" s="84" t="s">
        <v>2716</v>
      </c>
      <c r="W777" s="81"/>
      <c r="X777" s="81"/>
      <c r="Y777" s="87" t="s">
        <v>4046</v>
      </c>
      <c r="Z777" s="81"/>
    </row>
    <row r="778" spans="1:26" x14ac:dyDescent="0.25">
      <c r="A778" s="66" t="s">
        <v>860</v>
      </c>
      <c r="B778" s="66" t="s">
        <v>1355</v>
      </c>
      <c r="C778" s="67"/>
      <c r="D778" s="68"/>
      <c r="E778" s="69"/>
      <c r="F778" s="70"/>
      <c r="G778" s="67"/>
      <c r="H778" s="71"/>
      <c r="I778" s="72"/>
      <c r="J778" s="72"/>
      <c r="K778" s="36"/>
      <c r="L778" s="79"/>
      <c r="M778" s="79"/>
      <c r="N778" s="74"/>
      <c r="O778" s="81" t="s">
        <v>1417</v>
      </c>
      <c r="P778" s="83">
        <v>42419.769884259258</v>
      </c>
      <c r="Q778" s="81" t="s">
        <v>1643</v>
      </c>
      <c r="R778" s="81"/>
      <c r="S778" s="81"/>
      <c r="T778" s="81" t="s">
        <v>1939</v>
      </c>
      <c r="U778" s="83">
        <v>42419.769884259258</v>
      </c>
      <c r="V778" s="84" t="s">
        <v>2717</v>
      </c>
      <c r="W778" s="81"/>
      <c r="X778" s="81"/>
      <c r="Y778" s="87" t="s">
        <v>4047</v>
      </c>
      <c r="Z778" s="81"/>
    </row>
    <row r="779" spans="1:26" x14ac:dyDescent="0.25">
      <c r="A779" s="66" t="s">
        <v>861</v>
      </c>
      <c r="B779" s="66" t="s">
        <v>1355</v>
      </c>
      <c r="C779" s="67"/>
      <c r="D779" s="68"/>
      <c r="E779" s="69"/>
      <c r="F779" s="70"/>
      <c r="G779" s="67"/>
      <c r="H779" s="71"/>
      <c r="I779" s="72"/>
      <c r="J779" s="72"/>
      <c r="K779" s="36"/>
      <c r="L779" s="79"/>
      <c r="M779" s="79"/>
      <c r="N779" s="74"/>
      <c r="O779" s="81" t="s">
        <v>1417</v>
      </c>
      <c r="P779" s="83">
        <v>42419.769965277781</v>
      </c>
      <c r="Q779" s="81" t="s">
        <v>1643</v>
      </c>
      <c r="R779" s="81"/>
      <c r="S779" s="81"/>
      <c r="T779" s="81" t="s">
        <v>1939</v>
      </c>
      <c r="U779" s="83">
        <v>42419.769965277781</v>
      </c>
      <c r="V779" s="84" t="s">
        <v>2718</v>
      </c>
      <c r="W779" s="81"/>
      <c r="X779" s="81"/>
      <c r="Y779" s="87" t="s">
        <v>4048</v>
      </c>
      <c r="Z779" s="81"/>
    </row>
    <row r="780" spans="1:26" x14ac:dyDescent="0.25">
      <c r="A780" s="66" t="s">
        <v>862</v>
      </c>
      <c r="B780" s="66" t="s">
        <v>1355</v>
      </c>
      <c r="C780" s="67"/>
      <c r="D780" s="68"/>
      <c r="E780" s="69"/>
      <c r="F780" s="70"/>
      <c r="G780" s="67"/>
      <c r="H780" s="71"/>
      <c r="I780" s="72"/>
      <c r="J780" s="72"/>
      <c r="K780" s="36"/>
      <c r="L780" s="79"/>
      <c r="M780" s="79"/>
      <c r="N780" s="74"/>
      <c r="O780" s="81" t="s">
        <v>1417</v>
      </c>
      <c r="P780" s="83">
        <v>42419.770069444443</v>
      </c>
      <c r="Q780" s="81" t="s">
        <v>1643</v>
      </c>
      <c r="R780" s="81"/>
      <c r="S780" s="81"/>
      <c r="T780" s="81" t="s">
        <v>1939</v>
      </c>
      <c r="U780" s="83">
        <v>42419.770069444443</v>
      </c>
      <c r="V780" s="84" t="s">
        <v>2719</v>
      </c>
      <c r="W780" s="81"/>
      <c r="X780" s="81"/>
      <c r="Y780" s="87" t="s">
        <v>4049</v>
      </c>
      <c r="Z780" s="81"/>
    </row>
    <row r="781" spans="1:26" x14ac:dyDescent="0.25">
      <c r="A781" s="66" t="s">
        <v>863</v>
      </c>
      <c r="B781" s="66" t="s">
        <v>1355</v>
      </c>
      <c r="C781" s="67"/>
      <c r="D781" s="68"/>
      <c r="E781" s="69"/>
      <c r="F781" s="70"/>
      <c r="G781" s="67"/>
      <c r="H781" s="71"/>
      <c r="I781" s="72"/>
      <c r="J781" s="72"/>
      <c r="K781" s="36"/>
      <c r="L781" s="79"/>
      <c r="M781" s="79"/>
      <c r="N781" s="74"/>
      <c r="O781" s="81" t="s">
        <v>1417</v>
      </c>
      <c r="P781" s="83">
        <v>42419.770162037035</v>
      </c>
      <c r="Q781" s="81" t="s">
        <v>1643</v>
      </c>
      <c r="R781" s="81"/>
      <c r="S781" s="81"/>
      <c r="T781" s="81" t="s">
        <v>1939</v>
      </c>
      <c r="U781" s="83">
        <v>42419.770162037035</v>
      </c>
      <c r="V781" s="84" t="s">
        <v>2720</v>
      </c>
      <c r="W781" s="81"/>
      <c r="X781" s="81"/>
      <c r="Y781" s="87" t="s">
        <v>4050</v>
      </c>
      <c r="Z781" s="81"/>
    </row>
    <row r="782" spans="1:26" x14ac:dyDescent="0.25">
      <c r="A782" s="66" t="s">
        <v>864</v>
      </c>
      <c r="B782" s="66" t="s">
        <v>1355</v>
      </c>
      <c r="C782" s="67"/>
      <c r="D782" s="68"/>
      <c r="E782" s="69"/>
      <c r="F782" s="70"/>
      <c r="G782" s="67"/>
      <c r="H782" s="71"/>
      <c r="I782" s="72"/>
      <c r="J782" s="72"/>
      <c r="K782" s="36"/>
      <c r="L782" s="79"/>
      <c r="M782" s="79"/>
      <c r="N782" s="74"/>
      <c r="O782" s="81" t="s">
        <v>1417</v>
      </c>
      <c r="P782" s="83">
        <v>42419.770231481481</v>
      </c>
      <c r="Q782" s="81" t="s">
        <v>1643</v>
      </c>
      <c r="R782" s="81"/>
      <c r="S782" s="81"/>
      <c r="T782" s="81" t="s">
        <v>1939</v>
      </c>
      <c r="U782" s="83">
        <v>42419.770231481481</v>
      </c>
      <c r="V782" s="84" t="s">
        <v>2721</v>
      </c>
      <c r="W782" s="81"/>
      <c r="X782" s="81"/>
      <c r="Y782" s="87" t="s">
        <v>4051</v>
      </c>
      <c r="Z782" s="81"/>
    </row>
    <row r="783" spans="1:26" x14ac:dyDescent="0.25">
      <c r="A783" s="66" t="s">
        <v>865</v>
      </c>
      <c r="B783" s="66" t="s">
        <v>1355</v>
      </c>
      <c r="C783" s="67"/>
      <c r="D783" s="68"/>
      <c r="E783" s="69"/>
      <c r="F783" s="70"/>
      <c r="G783" s="67"/>
      <c r="H783" s="71"/>
      <c r="I783" s="72"/>
      <c r="J783" s="72"/>
      <c r="K783" s="36"/>
      <c r="L783" s="79"/>
      <c r="M783" s="79"/>
      <c r="N783" s="74"/>
      <c r="O783" s="81" t="s">
        <v>1417</v>
      </c>
      <c r="P783" s="83">
        <v>42419.770324074074</v>
      </c>
      <c r="Q783" s="81" t="s">
        <v>1643</v>
      </c>
      <c r="R783" s="81"/>
      <c r="S783" s="81"/>
      <c r="T783" s="81" t="s">
        <v>1939</v>
      </c>
      <c r="U783" s="83">
        <v>42419.770324074074</v>
      </c>
      <c r="V783" s="84" t="s">
        <v>2722</v>
      </c>
      <c r="W783" s="81"/>
      <c r="X783" s="81"/>
      <c r="Y783" s="87" t="s">
        <v>4052</v>
      </c>
      <c r="Z783" s="81"/>
    </row>
    <row r="784" spans="1:26" x14ac:dyDescent="0.25">
      <c r="A784" s="66" t="s">
        <v>866</v>
      </c>
      <c r="B784" s="66" t="s">
        <v>1355</v>
      </c>
      <c r="C784" s="67"/>
      <c r="D784" s="68"/>
      <c r="E784" s="69"/>
      <c r="F784" s="70"/>
      <c r="G784" s="67"/>
      <c r="H784" s="71"/>
      <c r="I784" s="72"/>
      <c r="J784" s="72"/>
      <c r="K784" s="36"/>
      <c r="L784" s="79"/>
      <c r="M784" s="79"/>
      <c r="N784" s="74"/>
      <c r="O784" s="81" t="s">
        <v>1417</v>
      </c>
      <c r="P784" s="83">
        <v>42419.770624999997</v>
      </c>
      <c r="Q784" s="81" t="s">
        <v>1643</v>
      </c>
      <c r="R784" s="81"/>
      <c r="S784" s="81"/>
      <c r="T784" s="81" t="s">
        <v>1939</v>
      </c>
      <c r="U784" s="83">
        <v>42419.770624999997</v>
      </c>
      <c r="V784" s="84" t="s">
        <v>2723</v>
      </c>
      <c r="W784" s="81"/>
      <c r="X784" s="81"/>
      <c r="Y784" s="87" t="s">
        <v>4053</v>
      </c>
      <c r="Z784" s="81"/>
    </row>
    <row r="785" spans="1:26" x14ac:dyDescent="0.25">
      <c r="A785" s="66" t="s">
        <v>867</v>
      </c>
      <c r="B785" s="66" t="s">
        <v>1355</v>
      </c>
      <c r="C785" s="67"/>
      <c r="D785" s="68"/>
      <c r="E785" s="69"/>
      <c r="F785" s="70"/>
      <c r="G785" s="67"/>
      <c r="H785" s="71"/>
      <c r="I785" s="72"/>
      <c r="J785" s="72"/>
      <c r="K785" s="36"/>
      <c r="L785" s="79"/>
      <c r="M785" s="79"/>
      <c r="N785" s="74"/>
      <c r="O785" s="81" t="s">
        <v>1417</v>
      </c>
      <c r="P785" s="83">
        <v>42419.77065972222</v>
      </c>
      <c r="Q785" s="81" t="s">
        <v>1643</v>
      </c>
      <c r="R785" s="81"/>
      <c r="S785" s="81"/>
      <c r="T785" s="81" t="s">
        <v>1939</v>
      </c>
      <c r="U785" s="83">
        <v>42419.77065972222</v>
      </c>
      <c r="V785" s="84" t="s">
        <v>2724</v>
      </c>
      <c r="W785" s="81"/>
      <c r="X785" s="81"/>
      <c r="Y785" s="87" t="s">
        <v>4054</v>
      </c>
      <c r="Z785" s="81"/>
    </row>
    <row r="786" spans="1:26" x14ac:dyDescent="0.25">
      <c r="A786" s="66" t="s">
        <v>868</v>
      </c>
      <c r="B786" s="66" t="s">
        <v>1355</v>
      </c>
      <c r="C786" s="67"/>
      <c r="D786" s="68"/>
      <c r="E786" s="69"/>
      <c r="F786" s="70"/>
      <c r="G786" s="67"/>
      <c r="H786" s="71"/>
      <c r="I786" s="72"/>
      <c r="J786" s="72"/>
      <c r="K786" s="36"/>
      <c r="L786" s="79"/>
      <c r="M786" s="79"/>
      <c r="N786" s="74"/>
      <c r="O786" s="81" t="s">
        <v>1417</v>
      </c>
      <c r="P786" s="83">
        <v>42419.77076388889</v>
      </c>
      <c r="Q786" s="81" t="s">
        <v>1643</v>
      </c>
      <c r="R786" s="81"/>
      <c r="S786" s="81"/>
      <c r="T786" s="81" t="s">
        <v>1939</v>
      </c>
      <c r="U786" s="83">
        <v>42419.77076388889</v>
      </c>
      <c r="V786" s="84" t="s">
        <v>2725</v>
      </c>
      <c r="W786" s="81"/>
      <c r="X786" s="81"/>
      <c r="Y786" s="87" t="s">
        <v>4055</v>
      </c>
      <c r="Z786" s="81"/>
    </row>
    <row r="787" spans="1:26" x14ac:dyDescent="0.25">
      <c r="A787" s="66" t="s">
        <v>869</v>
      </c>
      <c r="B787" s="66" t="s">
        <v>1355</v>
      </c>
      <c r="C787" s="67"/>
      <c r="D787" s="68"/>
      <c r="E787" s="69"/>
      <c r="F787" s="70"/>
      <c r="G787" s="67"/>
      <c r="H787" s="71"/>
      <c r="I787" s="72"/>
      <c r="J787" s="72"/>
      <c r="K787" s="36"/>
      <c r="L787" s="79"/>
      <c r="M787" s="79"/>
      <c r="N787" s="74"/>
      <c r="O787" s="81" t="s">
        <v>1417</v>
      </c>
      <c r="P787" s="83">
        <v>42419.770833333336</v>
      </c>
      <c r="Q787" s="81" t="s">
        <v>1643</v>
      </c>
      <c r="R787" s="81"/>
      <c r="S787" s="81"/>
      <c r="T787" s="81" t="s">
        <v>1939</v>
      </c>
      <c r="U787" s="83">
        <v>42419.770833333336</v>
      </c>
      <c r="V787" s="84" t="s">
        <v>2726</v>
      </c>
      <c r="W787" s="81"/>
      <c r="X787" s="81"/>
      <c r="Y787" s="87" t="s">
        <v>4056</v>
      </c>
      <c r="Z787" s="81"/>
    </row>
    <row r="788" spans="1:26" x14ac:dyDescent="0.25">
      <c r="A788" s="66" t="s">
        <v>870</v>
      </c>
      <c r="B788" s="66" t="s">
        <v>1355</v>
      </c>
      <c r="C788" s="67"/>
      <c r="D788" s="68"/>
      <c r="E788" s="69"/>
      <c r="F788" s="70"/>
      <c r="G788" s="67"/>
      <c r="H788" s="71"/>
      <c r="I788" s="72"/>
      <c r="J788" s="72"/>
      <c r="K788" s="36"/>
      <c r="L788" s="79"/>
      <c r="M788" s="79"/>
      <c r="N788" s="74"/>
      <c r="O788" s="81" t="s">
        <v>1417</v>
      </c>
      <c r="P788" s="83">
        <v>42419.770891203705</v>
      </c>
      <c r="Q788" s="81" t="s">
        <v>1643</v>
      </c>
      <c r="R788" s="81"/>
      <c r="S788" s="81"/>
      <c r="T788" s="81" t="s">
        <v>1939</v>
      </c>
      <c r="U788" s="83">
        <v>42419.770891203705</v>
      </c>
      <c r="V788" s="84" t="s">
        <v>2727</v>
      </c>
      <c r="W788" s="81"/>
      <c r="X788" s="81"/>
      <c r="Y788" s="87" t="s">
        <v>4057</v>
      </c>
      <c r="Z788" s="81"/>
    </row>
    <row r="789" spans="1:26" x14ac:dyDescent="0.25">
      <c r="A789" s="66" t="s">
        <v>871</v>
      </c>
      <c r="B789" s="66" t="s">
        <v>1318</v>
      </c>
      <c r="C789" s="67"/>
      <c r="D789" s="68"/>
      <c r="E789" s="69"/>
      <c r="F789" s="70"/>
      <c r="G789" s="67"/>
      <c r="H789" s="71"/>
      <c r="I789" s="72"/>
      <c r="J789" s="72"/>
      <c r="K789" s="36"/>
      <c r="L789" s="79"/>
      <c r="M789" s="79"/>
      <c r="N789" s="74"/>
      <c r="O789" s="81" t="s">
        <v>1417</v>
      </c>
      <c r="P789" s="83">
        <v>42419.638090277775</v>
      </c>
      <c r="Q789" s="81" t="s">
        <v>1598</v>
      </c>
      <c r="R789" s="81"/>
      <c r="S789" s="81"/>
      <c r="T789" s="81" t="s">
        <v>1831</v>
      </c>
      <c r="U789" s="83">
        <v>42419.638090277775</v>
      </c>
      <c r="V789" s="84" t="s">
        <v>2728</v>
      </c>
      <c r="W789" s="81"/>
      <c r="X789" s="81"/>
      <c r="Y789" s="87" t="s">
        <v>4058</v>
      </c>
      <c r="Z789" s="81"/>
    </row>
    <row r="790" spans="1:26" x14ac:dyDescent="0.25">
      <c r="A790" s="66" t="s">
        <v>871</v>
      </c>
      <c r="B790" s="66" t="s">
        <v>1355</v>
      </c>
      <c r="C790" s="67"/>
      <c r="D790" s="68"/>
      <c r="E790" s="69"/>
      <c r="F790" s="70"/>
      <c r="G790" s="67"/>
      <c r="H790" s="71"/>
      <c r="I790" s="72"/>
      <c r="J790" s="72"/>
      <c r="K790" s="36"/>
      <c r="L790" s="79"/>
      <c r="M790" s="79"/>
      <c r="N790" s="74"/>
      <c r="O790" s="81" t="s">
        <v>1417</v>
      </c>
      <c r="P790" s="83">
        <v>42419.770937499998</v>
      </c>
      <c r="Q790" s="81" t="s">
        <v>1643</v>
      </c>
      <c r="R790" s="81"/>
      <c r="S790" s="81"/>
      <c r="T790" s="81" t="s">
        <v>1939</v>
      </c>
      <c r="U790" s="83">
        <v>42419.770937499998</v>
      </c>
      <c r="V790" s="84" t="s">
        <v>2729</v>
      </c>
      <c r="W790" s="81"/>
      <c r="X790" s="81"/>
      <c r="Y790" s="87" t="s">
        <v>4059</v>
      </c>
      <c r="Z790" s="81"/>
    </row>
    <row r="791" spans="1:26" x14ac:dyDescent="0.25">
      <c r="A791" s="66" t="s">
        <v>872</v>
      </c>
      <c r="B791" s="66" t="s">
        <v>1355</v>
      </c>
      <c r="C791" s="67"/>
      <c r="D791" s="68"/>
      <c r="E791" s="69"/>
      <c r="F791" s="70"/>
      <c r="G791" s="67"/>
      <c r="H791" s="71"/>
      <c r="I791" s="72"/>
      <c r="J791" s="72"/>
      <c r="K791" s="36"/>
      <c r="L791" s="79"/>
      <c r="M791" s="79"/>
      <c r="N791" s="74"/>
      <c r="O791" s="81" t="s">
        <v>1417</v>
      </c>
      <c r="P791" s="83">
        <v>42419.771064814813</v>
      </c>
      <c r="Q791" s="81" t="s">
        <v>1643</v>
      </c>
      <c r="R791" s="81"/>
      <c r="S791" s="81"/>
      <c r="T791" s="81" t="s">
        <v>1939</v>
      </c>
      <c r="U791" s="83">
        <v>42419.771064814813</v>
      </c>
      <c r="V791" s="84" t="s">
        <v>2730</v>
      </c>
      <c r="W791" s="81"/>
      <c r="X791" s="81"/>
      <c r="Y791" s="87" t="s">
        <v>4060</v>
      </c>
      <c r="Z791" s="81"/>
    </row>
    <row r="792" spans="1:26" x14ac:dyDescent="0.25">
      <c r="A792" s="66" t="s">
        <v>873</v>
      </c>
      <c r="B792" s="66" t="s">
        <v>1318</v>
      </c>
      <c r="C792" s="67"/>
      <c r="D792" s="68"/>
      <c r="E792" s="69"/>
      <c r="F792" s="70"/>
      <c r="G792" s="67"/>
      <c r="H792" s="71"/>
      <c r="I792" s="72"/>
      <c r="J792" s="72"/>
      <c r="K792" s="36"/>
      <c r="L792" s="79"/>
      <c r="M792" s="79"/>
      <c r="N792" s="74"/>
      <c r="O792" s="81" t="s">
        <v>1417</v>
      </c>
      <c r="P792" s="83">
        <v>42419.768495370372</v>
      </c>
      <c r="Q792" s="81" t="s">
        <v>1598</v>
      </c>
      <c r="R792" s="81"/>
      <c r="S792" s="81"/>
      <c r="T792" s="81" t="s">
        <v>1831</v>
      </c>
      <c r="U792" s="83">
        <v>42419.768495370372</v>
      </c>
      <c r="V792" s="84" t="s">
        <v>2731</v>
      </c>
      <c r="W792" s="81"/>
      <c r="X792" s="81"/>
      <c r="Y792" s="87" t="s">
        <v>4061</v>
      </c>
      <c r="Z792" s="81"/>
    </row>
    <row r="793" spans="1:26" x14ac:dyDescent="0.25">
      <c r="A793" s="66" t="s">
        <v>873</v>
      </c>
      <c r="B793" s="66" t="s">
        <v>1355</v>
      </c>
      <c r="C793" s="67"/>
      <c r="D793" s="68"/>
      <c r="E793" s="69"/>
      <c r="F793" s="70"/>
      <c r="G793" s="67"/>
      <c r="H793" s="71"/>
      <c r="I793" s="72"/>
      <c r="J793" s="72"/>
      <c r="K793" s="36"/>
      <c r="L793" s="79"/>
      <c r="M793" s="79"/>
      <c r="N793" s="74"/>
      <c r="O793" s="81" t="s">
        <v>1417</v>
      </c>
      <c r="P793" s="83">
        <v>42419.771180555559</v>
      </c>
      <c r="Q793" s="81" t="s">
        <v>1643</v>
      </c>
      <c r="R793" s="81"/>
      <c r="S793" s="81"/>
      <c r="T793" s="81" t="s">
        <v>1939</v>
      </c>
      <c r="U793" s="83">
        <v>42419.771180555559</v>
      </c>
      <c r="V793" s="84" t="s">
        <v>2732</v>
      </c>
      <c r="W793" s="81"/>
      <c r="X793" s="81"/>
      <c r="Y793" s="87" t="s">
        <v>4062</v>
      </c>
      <c r="Z793" s="81"/>
    </row>
    <row r="794" spans="1:26" x14ac:dyDescent="0.25">
      <c r="A794" s="66" t="s">
        <v>874</v>
      </c>
      <c r="B794" s="66" t="s">
        <v>1318</v>
      </c>
      <c r="C794" s="67"/>
      <c r="D794" s="68"/>
      <c r="E794" s="69"/>
      <c r="F794" s="70"/>
      <c r="G794" s="67"/>
      <c r="H794" s="71"/>
      <c r="I794" s="72"/>
      <c r="J794" s="72"/>
      <c r="K794" s="36"/>
      <c r="L794" s="79"/>
      <c r="M794" s="79"/>
      <c r="N794" s="74"/>
      <c r="O794" s="81" t="s">
        <v>1417</v>
      </c>
      <c r="P794" s="83">
        <v>42419.771238425928</v>
      </c>
      <c r="Q794" s="81" t="s">
        <v>1598</v>
      </c>
      <c r="R794" s="81"/>
      <c r="S794" s="81"/>
      <c r="T794" s="81" t="s">
        <v>1831</v>
      </c>
      <c r="U794" s="83">
        <v>42419.771238425928</v>
      </c>
      <c r="V794" s="84" t="s">
        <v>2733</v>
      </c>
      <c r="W794" s="81"/>
      <c r="X794" s="81"/>
      <c r="Y794" s="87" t="s">
        <v>4063</v>
      </c>
      <c r="Z794" s="81"/>
    </row>
    <row r="795" spans="1:26" x14ac:dyDescent="0.25">
      <c r="A795" s="66" t="s">
        <v>875</v>
      </c>
      <c r="B795" s="66" t="s">
        <v>1355</v>
      </c>
      <c r="C795" s="67"/>
      <c r="D795" s="68"/>
      <c r="E795" s="69"/>
      <c r="F795" s="70"/>
      <c r="G795" s="67"/>
      <c r="H795" s="71"/>
      <c r="I795" s="72"/>
      <c r="J795" s="72"/>
      <c r="K795" s="36"/>
      <c r="L795" s="79"/>
      <c r="M795" s="79"/>
      <c r="N795" s="74"/>
      <c r="O795" s="81" t="s">
        <v>1417</v>
      </c>
      <c r="P795" s="83">
        <v>42419.771493055552</v>
      </c>
      <c r="Q795" s="81" t="s">
        <v>1643</v>
      </c>
      <c r="R795" s="81"/>
      <c r="S795" s="81"/>
      <c r="T795" s="81" t="s">
        <v>1939</v>
      </c>
      <c r="U795" s="83">
        <v>42419.771493055552</v>
      </c>
      <c r="V795" s="84" t="s">
        <v>2734</v>
      </c>
      <c r="W795" s="81"/>
      <c r="X795" s="81"/>
      <c r="Y795" s="87" t="s">
        <v>4064</v>
      </c>
      <c r="Z795" s="81"/>
    </row>
    <row r="796" spans="1:26" x14ac:dyDescent="0.25">
      <c r="A796" s="66" t="s">
        <v>876</v>
      </c>
      <c r="B796" s="66" t="s">
        <v>1318</v>
      </c>
      <c r="C796" s="67"/>
      <c r="D796" s="68"/>
      <c r="E796" s="69"/>
      <c r="F796" s="70"/>
      <c r="G796" s="67"/>
      <c r="H796" s="71"/>
      <c r="I796" s="72"/>
      <c r="J796" s="72"/>
      <c r="K796" s="36"/>
      <c r="L796" s="79"/>
      <c r="M796" s="79"/>
      <c r="N796" s="74"/>
      <c r="O796" s="81" t="s">
        <v>1417</v>
      </c>
      <c r="P796" s="83">
        <v>42419.654085648152</v>
      </c>
      <c r="Q796" s="81" t="s">
        <v>1598</v>
      </c>
      <c r="R796" s="81"/>
      <c r="S796" s="81"/>
      <c r="T796" s="81" t="s">
        <v>1831</v>
      </c>
      <c r="U796" s="83">
        <v>42419.654085648152</v>
      </c>
      <c r="V796" s="84" t="s">
        <v>2735</v>
      </c>
      <c r="W796" s="81"/>
      <c r="X796" s="81"/>
      <c r="Y796" s="87" t="s">
        <v>4065</v>
      </c>
      <c r="Z796" s="81"/>
    </row>
    <row r="797" spans="1:26" x14ac:dyDescent="0.25">
      <c r="A797" s="66" t="s">
        <v>876</v>
      </c>
      <c r="B797" s="66" t="s">
        <v>1355</v>
      </c>
      <c r="C797" s="67"/>
      <c r="D797" s="68"/>
      <c r="E797" s="69"/>
      <c r="F797" s="70"/>
      <c r="G797" s="67"/>
      <c r="H797" s="71"/>
      <c r="I797" s="72"/>
      <c r="J797" s="72"/>
      <c r="K797" s="36"/>
      <c r="L797" s="79"/>
      <c r="M797" s="79"/>
      <c r="N797" s="74"/>
      <c r="O797" s="81" t="s">
        <v>1417</v>
      </c>
      <c r="P797" s="83">
        <v>42419.771585648145</v>
      </c>
      <c r="Q797" s="81" t="s">
        <v>1643</v>
      </c>
      <c r="R797" s="81"/>
      <c r="S797" s="81"/>
      <c r="T797" s="81" t="s">
        <v>1939</v>
      </c>
      <c r="U797" s="83">
        <v>42419.771585648145</v>
      </c>
      <c r="V797" s="84" t="s">
        <v>2736</v>
      </c>
      <c r="W797" s="81"/>
      <c r="X797" s="81"/>
      <c r="Y797" s="87" t="s">
        <v>4066</v>
      </c>
      <c r="Z797" s="81"/>
    </row>
    <row r="798" spans="1:26" x14ac:dyDescent="0.25">
      <c r="A798" s="66" t="s">
        <v>877</v>
      </c>
      <c r="B798" s="66" t="s">
        <v>1355</v>
      </c>
      <c r="C798" s="67"/>
      <c r="D798" s="68"/>
      <c r="E798" s="69"/>
      <c r="F798" s="70"/>
      <c r="G798" s="67"/>
      <c r="H798" s="71"/>
      <c r="I798" s="72"/>
      <c r="J798" s="72"/>
      <c r="K798" s="36"/>
      <c r="L798" s="79"/>
      <c r="M798" s="79"/>
      <c r="N798" s="74"/>
      <c r="O798" s="81" t="s">
        <v>1417</v>
      </c>
      <c r="P798" s="83">
        <v>42419.771631944444</v>
      </c>
      <c r="Q798" s="81" t="s">
        <v>1643</v>
      </c>
      <c r="R798" s="81"/>
      <c r="S798" s="81"/>
      <c r="T798" s="81" t="s">
        <v>1939</v>
      </c>
      <c r="U798" s="83">
        <v>42419.771631944444</v>
      </c>
      <c r="V798" s="84" t="s">
        <v>2737</v>
      </c>
      <c r="W798" s="81"/>
      <c r="X798" s="81"/>
      <c r="Y798" s="87" t="s">
        <v>4067</v>
      </c>
      <c r="Z798" s="81"/>
    </row>
    <row r="799" spans="1:26" x14ac:dyDescent="0.25">
      <c r="A799" s="66" t="s">
        <v>878</v>
      </c>
      <c r="B799" s="66" t="s">
        <v>1355</v>
      </c>
      <c r="C799" s="67"/>
      <c r="D799" s="68"/>
      <c r="E799" s="69"/>
      <c r="F799" s="70"/>
      <c r="G799" s="67"/>
      <c r="H799" s="71"/>
      <c r="I799" s="72"/>
      <c r="J799" s="72"/>
      <c r="K799" s="36"/>
      <c r="L799" s="79"/>
      <c r="M799" s="79"/>
      <c r="N799" s="74"/>
      <c r="O799" s="81" t="s">
        <v>1417</v>
      </c>
      <c r="P799" s="83">
        <v>42419.771793981483</v>
      </c>
      <c r="Q799" s="81" t="s">
        <v>1643</v>
      </c>
      <c r="R799" s="81"/>
      <c r="S799" s="81"/>
      <c r="T799" s="81" t="s">
        <v>1939</v>
      </c>
      <c r="U799" s="83">
        <v>42419.771793981483</v>
      </c>
      <c r="V799" s="84" t="s">
        <v>2738</v>
      </c>
      <c r="W799" s="81"/>
      <c r="X799" s="81"/>
      <c r="Y799" s="87" t="s">
        <v>4068</v>
      </c>
      <c r="Z799" s="81"/>
    </row>
    <row r="800" spans="1:26" x14ac:dyDescent="0.25">
      <c r="A800" s="66" t="s">
        <v>879</v>
      </c>
      <c r="B800" s="66" t="s">
        <v>1355</v>
      </c>
      <c r="C800" s="67"/>
      <c r="D800" s="68"/>
      <c r="E800" s="69"/>
      <c r="F800" s="70"/>
      <c r="G800" s="67"/>
      <c r="H800" s="71"/>
      <c r="I800" s="72"/>
      <c r="J800" s="72"/>
      <c r="K800" s="36"/>
      <c r="L800" s="79"/>
      <c r="M800" s="79"/>
      <c r="N800" s="74"/>
      <c r="O800" s="81" t="s">
        <v>1417</v>
      </c>
      <c r="P800" s="83">
        <v>42419.771851851852</v>
      </c>
      <c r="Q800" s="81" t="s">
        <v>1643</v>
      </c>
      <c r="R800" s="81"/>
      <c r="S800" s="81"/>
      <c r="T800" s="81" t="s">
        <v>1939</v>
      </c>
      <c r="U800" s="83">
        <v>42419.771851851852</v>
      </c>
      <c r="V800" s="84" t="s">
        <v>2739</v>
      </c>
      <c r="W800" s="81"/>
      <c r="X800" s="81"/>
      <c r="Y800" s="87" t="s">
        <v>4069</v>
      </c>
      <c r="Z800" s="81"/>
    </row>
    <row r="801" spans="1:26" x14ac:dyDescent="0.25">
      <c r="A801" s="66" t="s">
        <v>880</v>
      </c>
      <c r="B801" s="66" t="s">
        <v>1355</v>
      </c>
      <c r="C801" s="67"/>
      <c r="D801" s="68"/>
      <c r="E801" s="69"/>
      <c r="F801" s="70"/>
      <c r="G801" s="67"/>
      <c r="H801" s="71"/>
      <c r="I801" s="72"/>
      <c r="J801" s="72"/>
      <c r="K801" s="36"/>
      <c r="L801" s="79"/>
      <c r="M801" s="79"/>
      <c r="N801" s="74"/>
      <c r="O801" s="81" t="s">
        <v>1417</v>
      </c>
      <c r="P801" s="83">
        <v>42419.771932870368</v>
      </c>
      <c r="Q801" s="81" t="s">
        <v>1643</v>
      </c>
      <c r="R801" s="81"/>
      <c r="S801" s="81"/>
      <c r="T801" s="81" t="s">
        <v>1939</v>
      </c>
      <c r="U801" s="83">
        <v>42419.771932870368</v>
      </c>
      <c r="V801" s="84" t="s">
        <v>2740</v>
      </c>
      <c r="W801" s="81"/>
      <c r="X801" s="81"/>
      <c r="Y801" s="87" t="s">
        <v>4070</v>
      </c>
      <c r="Z801" s="81"/>
    </row>
    <row r="802" spans="1:26" x14ac:dyDescent="0.25">
      <c r="A802" s="66" t="s">
        <v>881</v>
      </c>
      <c r="B802" s="66" t="s">
        <v>1355</v>
      </c>
      <c r="C802" s="67"/>
      <c r="D802" s="68"/>
      <c r="E802" s="69"/>
      <c r="F802" s="70"/>
      <c r="G802" s="67"/>
      <c r="H802" s="71"/>
      <c r="I802" s="72"/>
      <c r="J802" s="72"/>
      <c r="K802" s="36"/>
      <c r="L802" s="79"/>
      <c r="M802" s="79"/>
      <c r="N802" s="74"/>
      <c r="O802" s="81" t="s">
        <v>1417</v>
      </c>
      <c r="P802" s="83">
        <v>42419.772187499999</v>
      </c>
      <c r="Q802" s="81" t="s">
        <v>1643</v>
      </c>
      <c r="R802" s="81"/>
      <c r="S802" s="81"/>
      <c r="T802" s="81" t="s">
        <v>1939</v>
      </c>
      <c r="U802" s="83">
        <v>42419.772187499999</v>
      </c>
      <c r="V802" s="84" t="s">
        <v>2741</v>
      </c>
      <c r="W802" s="81"/>
      <c r="X802" s="81"/>
      <c r="Y802" s="87" t="s">
        <v>4071</v>
      </c>
      <c r="Z802" s="81"/>
    </row>
    <row r="803" spans="1:26" x14ac:dyDescent="0.25">
      <c r="A803" s="66" t="s">
        <v>882</v>
      </c>
      <c r="B803" s="66" t="s">
        <v>1355</v>
      </c>
      <c r="C803" s="67"/>
      <c r="D803" s="68"/>
      <c r="E803" s="69"/>
      <c r="F803" s="70"/>
      <c r="G803" s="67"/>
      <c r="H803" s="71"/>
      <c r="I803" s="72"/>
      <c r="J803" s="72"/>
      <c r="K803" s="36"/>
      <c r="L803" s="79"/>
      <c r="M803" s="79"/>
      <c r="N803" s="74"/>
      <c r="O803" s="81" t="s">
        <v>1417</v>
      </c>
      <c r="P803" s="83">
        <v>42419.772199074076</v>
      </c>
      <c r="Q803" s="81" t="s">
        <v>1643</v>
      </c>
      <c r="R803" s="81"/>
      <c r="S803" s="81"/>
      <c r="T803" s="81" t="s">
        <v>1939</v>
      </c>
      <c r="U803" s="83">
        <v>42419.772199074076</v>
      </c>
      <c r="V803" s="84" t="s">
        <v>2742</v>
      </c>
      <c r="W803" s="81"/>
      <c r="X803" s="81"/>
      <c r="Y803" s="87" t="s">
        <v>4072</v>
      </c>
      <c r="Z803" s="81"/>
    </row>
    <row r="804" spans="1:26" x14ac:dyDescent="0.25">
      <c r="A804" s="66" t="s">
        <v>883</v>
      </c>
      <c r="B804" s="66" t="s">
        <v>1355</v>
      </c>
      <c r="C804" s="67"/>
      <c r="D804" s="68"/>
      <c r="E804" s="69"/>
      <c r="F804" s="70"/>
      <c r="G804" s="67"/>
      <c r="H804" s="71"/>
      <c r="I804" s="72"/>
      <c r="J804" s="72"/>
      <c r="K804" s="36"/>
      <c r="L804" s="79"/>
      <c r="M804" s="79"/>
      <c r="N804" s="74"/>
      <c r="O804" s="81" t="s">
        <v>1417</v>
      </c>
      <c r="P804" s="83">
        <v>42419.772245370368</v>
      </c>
      <c r="Q804" s="81" t="s">
        <v>1643</v>
      </c>
      <c r="R804" s="81"/>
      <c r="S804" s="81"/>
      <c r="T804" s="81" t="s">
        <v>1939</v>
      </c>
      <c r="U804" s="83">
        <v>42419.772245370368</v>
      </c>
      <c r="V804" s="84" t="s">
        <v>2743</v>
      </c>
      <c r="W804" s="81"/>
      <c r="X804" s="81"/>
      <c r="Y804" s="87" t="s">
        <v>4073</v>
      </c>
      <c r="Z804" s="81"/>
    </row>
    <row r="805" spans="1:26" x14ac:dyDescent="0.25">
      <c r="A805" s="66" t="s">
        <v>884</v>
      </c>
      <c r="B805" s="66" t="s">
        <v>1355</v>
      </c>
      <c r="C805" s="67"/>
      <c r="D805" s="68"/>
      <c r="E805" s="69"/>
      <c r="F805" s="70"/>
      <c r="G805" s="67"/>
      <c r="H805" s="71"/>
      <c r="I805" s="72"/>
      <c r="J805" s="72"/>
      <c r="K805" s="36"/>
      <c r="L805" s="79"/>
      <c r="M805" s="79"/>
      <c r="N805" s="74"/>
      <c r="O805" s="81" t="s">
        <v>1417</v>
      </c>
      <c r="P805" s="83">
        <v>42419.772314814814</v>
      </c>
      <c r="Q805" s="81" t="s">
        <v>1643</v>
      </c>
      <c r="R805" s="81"/>
      <c r="S805" s="81"/>
      <c r="T805" s="81" t="s">
        <v>1939</v>
      </c>
      <c r="U805" s="83">
        <v>42419.772314814814</v>
      </c>
      <c r="V805" s="84" t="s">
        <v>2744</v>
      </c>
      <c r="W805" s="81"/>
      <c r="X805" s="81"/>
      <c r="Y805" s="87" t="s">
        <v>4074</v>
      </c>
      <c r="Z805" s="81"/>
    </row>
    <row r="806" spans="1:26" x14ac:dyDescent="0.25">
      <c r="A806" s="66" t="s">
        <v>885</v>
      </c>
      <c r="B806" s="66" t="s">
        <v>1355</v>
      </c>
      <c r="C806" s="67"/>
      <c r="D806" s="68"/>
      <c r="E806" s="69"/>
      <c r="F806" s="70"/>
      <c r="G806" s="67"/>
      <c r="H806" s="71"/>
      <c r="I806" s="72"/>
      <c r="J806" s="72"/>
      <c r="K806" s="36"/>
      <c r="L806" s="79"/>
      <c r="M806" s="79"/>
      <c r="N806" s="74"/>
      <c r="O806" s="81" t="s">
        <v>1417</v>
      </c>
      <c r="P806" s="83">
        <v>42419.77238425926</v>
      </c>
      <c r="Q806" s="81" t="s">
        <v>1643</v>
      </c>
      <c r="R806" s="81"/>
      <c r="S806" s="81"/>
      <c r="T806" s="81" t="s">
        <v>1939</v>
      </c>
      <c r="U806" s="83">
        <v>42419.77238425926</v>
      </c>
      <c r="V806" s="84" t="s">
        <v>2745</v>
      </c>
      <c r="W806" s="81"/>
      <c r="X806" s="81"/>
      <c r="Y806" s="87" t="s">
        <v>4075</v>
      </c>
      <c r="Z806" s="81"/>
    </row>
    <row r="807" spans="1:26" x14ac:dyDescent="0.25">
      <c r="A807" s="66" t="s">
        <v>886</v>
      </c>
      <c r="B807" s="66" t="s">
        <v>1355</v>
      </c>
      <c r="C807" s="67"/>
      <c r="D807" s="68"/>
      <c r="E807" s="69"/>
      <c r="F807" s="70"/>
      <c r="G807" s="67"/>
      <c r="H807" s="71"/>
      <c r="I807" s="72"/>
      <c r="J807" s="72"/>
      <c r="K807" s="36"/>
      <c r="L807" s="79"/>
      <c r="M807" s="79"/>
      <c r="N807" s="74"/>
      <c r="O807" s="81" t="s">
        <v>1417</v>
      </c>
      <c r="P807" s="83">
        <v>42419.772476851853</v>
      </c>
      <c r="Q807" s="81" t="s">
        <v>1643</v>
      </c>
      <c r="R807" s="81"/>
      <c r="S807" s="81"/>
      <c r="T807" s="81" t="s">
        <v>1939</v>
      </c>
      <c r="U807" s="83">
        <v>42419.772476851853</v>
      </c>
      <c r="V807" s="84" t="s">
        <v>2746</v>
      </c>
      <c r="W807" s="81"/>
      <c r="X807" s="81"/>
      <c r="Y807" s="87" t="s">
        <v>4076</v>
      </c>
      <c r="Z807" s="81"/>
    </row>
    <row r="808" spans="1:26" x14ac:dyDescent="0.25">
      <c r="A808" s="66" t="s">
        <v>887</v>
      </c>
      <c r="B808" s="66" t="s">
        <v>1355</v>
      </c>
      <c r="C808" s="67"/>
      <c r="D808" s="68"/>
      <c r="E808" s="69"/>
      <c r="F808" s="70"/>
      <c r="G808" s="67"/>
      <c r="H808" s="71"/>
      <c r="I808" s="72"/>
      <c r="J808" s="72"/>
      <c r="K808" s="36"/>
      <c r="L808" s="79"/>
      <c r="M808" s="79"/>
      <c r="N808" s="74"/>
      <c r="O808" s="81" t="s">
        <v>1417</v>
      </c>
      <c r="P808" s="83">
        <v>42419.772499999999</v>
      </c>
      <c r="Q808" s="81" t="s">
        <v>1643</v>
      </c>
      <c r="R808" s="81"/>
      <c r="S808" s="81"/>
      <c r="T808" s="81" t="s">
        <v>1939</v>
      </c>
      <c r="U808" s="83">
        <v>42419.772499999999</v>
      </c>
      <c r="V808" s="84" t="s">
        <v>2747</v>
      </c>
      <c r="W808" s="81"/>
      <c r="X808" s="81"/>
      <c r="Y808" s="87" t="s">
        <v>4077</v>
      </c>
      <c r="Z808" s="81"/>
    </row>
    <row r="809" spans="1:26" x14ac:dyDescent="0.25">
      <c r="A809" s="66" t="s">
        <v>888</v>
      </c>
      <c r="B809" s="66" t="s">
        <v>1355</v>
      </c>
      <c r="C809" s="67"/>
      <c r="D809" s="68"/>
      <c r="E809" s="69"/>
      <c r="F809" s="70"/>
      <c r="G809" s="67"/>
      <c r="H809" s="71"/>
      <c r="I809" s="72"/>
      <c r="J809" s="72"/>
      <c r="K809" s="36"/>
      <c r="L809" s="79"/>
      <c r="M809" s="79"/>
      <c r="N809" s="74"/>
      <c r="O809" s="81" t="s">
        <v>1417</v>
      </c>
      <c r="P809" s="83">
        <v>42419.772696759261</v>
      </c>
      <c r="Q809" s="81" t="s">
        <v>1643</v>
      </c>
      <c r="R809" s="81"/>
      <c r="S809" s="81"/>
      <c r="T809" s="81" t="s">
        <v>1939</v>
      </c>
      <c r="U809" s="83">
        <v>42419.772696759261</v>
      </c>
      <c r="V809" s="84" t="s">
        <v>2748</v>
      </c>
      <c r="W809" s="81"/>
      <c r="X809" s="81"/>
      <c r="Y809" s="87" t="s">
        <v>4078</v>
      </c>
      <c r="Z809" s="81"/>
    </row>
    <row r="810" spans="1:26" x14ac:dyDescent="0.25">
      <c r="A810" s="66" t="s">
        <v>889</v>
      </c>
      <c r="B810" s="66" t="s">
        <v>1355</v>
      </c>
      <c r="C810" s="67"/>
      <c r="D810" s="68"/>
      <c r="E810" s="69"/>
      <c r="F810" s="70"/>
      <c r="G810" s="67"/>
      <c r="H810" s="71"/>
      <c r="I810" s="72"/>
      <c r="J810" s="72"/>
      <c r="K810" s="36"/>
      <c r="L810" s="79"/>
      <c r="M810" s="79"/>
      <c r="N810" s="74"/>
      <c r="O810" s="81" t="s">
        <v>1417</v>
      </c>
      <c r="P810" s="83">
        <v>42419.772916666669</v>
      </c>
      <c r="Q810" s="81" t="s">
        <v>1643</v>
      </c>
      <c r="R810" s="81"/>
      <c r="S810" s="81"/>
      <c r="T810" s="81" t="s">
        <v>1939</v>
      </c>
      <c r="U810" s="83">
        <v>42419.772916666669</v>
      </c>
      <c r="V810" s="84" t="s">
        <v>2749</v>
      </c>
      <c r="W810" s="81"/>
      <c r="X810" s="81"/>
      <c r="Y810" s="87" t="s">
        <v>4079</v>
      </c>
      <c r="Z810" s="81"/>
    </row>
    <row r="811" spans="1:26" x14ac:dyDescent="0.25">
      <c r="A811" s="66" t="s">
        <v>890</v>
      </c>
      <c r="B811" s="66" t="s">
        <v>1355</v>
      </c>
      <c r="C811" s="67"/>
      <c r="D811" s="68"/>
      <c r="E811" s="69"/>
      <c r="F811" s="70"/>
      <c r="G811" s="67"/>
      <c r="H811" s="71"/>
      <c r="I811" s="72"/>
      <c r="J811" s="72"/>
      <c r="K811" s="36"/>
      <c r="L811" s="79"/>
      <c r="M811" s="79"/>
      <c r="N811" s="74"/>
      <c r="O811" s="81" t="s">
        <v>1417</v>
      </c>
      <c r="P811" s="83">
        <v>42419.773101851853</v>
      </c>
      <c r="Q811" s="81" t="s">
        <v>1643</v>
      </c>
      <c r="R811" s="81"/>
      <c r="S811" s="81"/>
      <c r="T811" s="81" t="s">
        <v>1939</v>
      </c>
      <c r="U811" s="83">
        <v>42419.773101851853</v>
      </c>
      <c r="V811" s="84" t="s">
        <v>2750</v>
      </c>
      <c r="W811" s="81"/>
      <c r="X811" s="81"/>
      <c r="Y811" s="87" t="s">
        <v>4080</v>
      </c>
      <c r="Z811" s="81"/>
    </row>
    <row r="812" spans="1:26" x14ac:dyDescent="0.25">
      <c r="A812" s="66" t="s">
        <v>891</v>
      </c>
      <c r="B812" s="66" t="s">
        <v>1355</v>
      </c>
      <c r="C812" s="67"/>
      <c r="D812" s="68"/>
      <c r="E812" s="69"/>
      <c r="F812" s="70"/>
      <c r="G812" s="67"/>
      <c r="H812" s="71"/>
      <c r="I812" s="72"/>
      <c r="J812" s="72"/>
      <c r="K812" s="36"/>
      <c r="L812" s="79"/>
      <c r="M812" s="79"/>
      <c r="N812" s="74"/>
      <c r="O812" s="81" t="s">
        <v>1417</v>
      </c>
      <c r="P812" s="83">
        <v>42419.773472222223</v>
      </c>
      <c r="Q812" s="81" t="s">
        <v>1643</v>
      </c>
      <c r="R812" s="81"/>
      <c r="S812" s="81"/>
      <c r="T812" s="81" t="s">
        <v>1939</v>
      </c>
      <c r="U812" s="83">
        <v>42419.773472222223</v>
      </c>
      <c r="V812" s="84" t="s">
        <v>2751</v>
      </c>
      <c r="W812" s="81"/>
      <c r="X812" s="81"/>
      <c r="Y812" s="87" t="s">
        <v>4081</v>
      </c>
      <c r="Z812" s="81"/>
    </row>
    <row r="813" spans="1:26" x14ac:dyDescent="0.25">
      <c r="A813" s="66" t="s">
        <v>892</v>
      </c>
      <c r="B813" s="66" t="s">
        <v>1355</v>
      </c>
      <c r="C813" s="67"/>
      <c r="D813" s="68"/>
      <c r="E813" s="69"/>
      <c r="F813" s="70"/>
      <c r="G813" s="67"/>
      <c r="H813" s="71"/>
      <c r="I813" s="72"/>
      <c r="J813" s="72"/>
      <c r="K813" s="36"/>
      <c r="L813" s="79"/>
      <c r="M813" s="79"/>
      <c r="N813" s="74"/>
      <c r="O813" s="81" t="s">
        <v>1417</v>
      </c>
      <c r="P813" s="83">
        <v>42419.773541666669</v>
      </c>
      <c r="Q813" s="81" t="s">
        <v>1643</v>
      </c>
      <c r="R813" s="81"/>
      <c r="S813" s="81"/>
      <c r="T813" s="81" t="s">
        <v>1939</v>
      </c>
      <c r="U813" s="83">
        <v>42419.773541666669</v>
      </c>
      <c r="V813" s="84" t="s">
        <v>2752</v>
      </c>
      <c r="W813" s="81"/>
      <c r="X813" s="81"/>
      <c r="Y813" s="87" t="s">
        <v>4082</v>
      </c>
      <c r="Z813" s="81"/>
    </row>
    <row r="814" spans="1:26" x14ac:dyDescent="0.25">
      <c r="A814" s="66" t="s">
        <v>893</v>
      </c>
      <c r="B814" s="66" t="s">
        <v>1355</v>
      </c>
      <c r="C814" s="67"/>
      <c r="D814" s="68"/>
      <c r="E814" s="69"/>
      <c r="F814" s="70"/>
      <c r="G814" s="67"/>
      <c r="H814" s="71"/>
      <c r="I814" s="72"/>
      <c r="J814" s="72"/>
      <c r="K814" s="36"/>
      <c r="L814" s="79"/>
      <c r="M814" s="79"/>
      <c r="N814" s="74"/>
      <c r="O814" s="81" t="s">
        <v>1417</v>
      </c>
      <c r="P814" s="83">
        <v>42419.773622685185</v>
      </c>
      <c r="Q814" s="81" t="s">
        <v>1643</v>
      </c>
      <c r="R814" s="81"/>
      <c r="S814" s="81"/>
      <c r="T814" s="81" t="s">
        <v>1939</v>
      </c>
      <c r="U814" s="83">
        <v>42419.773622685185</v>
      </c>
      <c r="V814" s="84" t="s">
        <v>2753</v>
      </c>
      <c r="W814" s="81"/>
      <c r="X814" s="81"/>
      <c r="Y814" s="87" t="s">
        <v>4083</v>
      </c>
      <c r="Z814" s="81"/>
    </row>
    <row r="815" spans="1:26" x14ac:dyDescent="0.25">
      <c r="A815" s="66" t="s">
        <v>894</v>
      </c>
      <c r="B815" s="66" t="s">
        <v>1355</v>
      </c>
      <c r="C815" s="67"/>
      <c r="D815" s="68"/>
      <c r="E815" s="69"/>
      <c r="F815" s="70"/>
      <c r="G815" s="67"/>
      <c r="H815" s="71"/>
      <c r="I815" s="72"/>
      <c r="J815" s="72"/>
      <c r="K815" s="36"/>
      <c r="L815" s="79"/>
      <c r="M815" s="79"/>
      <c r="N815" s="74"/>
      <c r="O815" s="81" t="s">
        <v>1417</v>
      </c>
      <c r="P815" s="83">
        <v>42419.773784722223</v>
      </c>
      <c r="Q815" s="81" t="s">
        <v>1643</v>
      </c>
      <c r="R815" s="81"/>
      <c r="S815" s="81"/>
      <c r="T815" s="81" t="s">
        <v>1939</v>
      </c>
      <c r="U815" s="83">
        <v>42419.773784722223</v>
      </c>
      <c r="V815" s="84" t="s">
        <v>2754</v>
      </c>
      <c r="W815" s="81"/>
      <c r="X815" s="81"/>
      <c r="Y815" s="87" t="s">
        <v>4084</v>
      </c>
      <c r="Z815" s="81"/>
    </row>
    <row r="816" spans="1:26" x14ac:dyDescent="0.25">
      <c r="A816" s="66" t="s">
        <v>895</v>
      </c>
      <c r="B816" s="66" t="s">
        <v>1355</v>
      </c>
      <c r="C816" s="67"/>
      <c r="D816" s="68"/>
      <c r="E816" s="69"/>
      <c r="F816" s="70"/>
      <c r="G816" s="67"/>
      <c r="H816" s="71"/>
      <c r="I816" s="72"/>
      <c r="J816" s="72"/>
      <c r="K816" s="36"/>
      <c r="L816" s="79"/>
      <c r="M816" s="79"/>
      <c r="N816" s="74"/>
      <c r="O816" s="81" t="s">
        <v>1417</v>
      </c>
      <c r="P816" s="83">
        <v>42419.773923611108</v>
      </c>
      <c r="Q816" s="81" t="s">
        <v>1643</v>
      </c>
      <c r="R816" s="81"/>
      <c r="S816" s="81"/>
      <c r="T816" s="81" t="s">
        <v>1939</v>
      </c>
      <c r="U816" s="83">
        <v>42419.773923611108</v>
      </c>
      <c r="V816" s="84" t="s">
        <v>2755</v>
      </c>
      <c r="W816" s="81"/>
      <c r="X816" s="81"/>
      <c r="Y816" s="87" t="s">
        <v>4085</v>
      </c>
      <c r="Z816" s="81"/>
    </row>
    <row r="817" spans="1:26" x14ac:dyDescent="0.25">
      <c r="A817" s="66" t="s">
        <v>896</v>
      </c>
      <c r="B817" s="66" t="s">
        <v>1355</v>
      </c>
      <c r="C817" s="67"/>
      <c r="D817" s="68"/>
      <c r="E817" s="69"/>
      <c r="F817" s="70"/>
      <c r="G817" s="67"/>
      <c r="H817" s="71"/>
      <c r="I817" s="72"/>
      <c r="J817" s="72"/>
      <c r="K817" s="36"/>
      <c r="L817" s="79"/>
      <c r="M817" s="79"/>
      <c r="N817" s="74"/>
      <c r="O817" s="81" t="s">
        <v>1417</v>
      </c>
      <c r="P817" s="83">
        <v>42419.773935185185</v>
      </c>
      <c r="Q817" s="81" t="s">
        <v>1643</v>
      </c>
      <c r="R817" s="81"/>
      <c r="S817" s="81"/>
      <c r="T817" s="81" t="s">
        <v>1939</v>
      </c>
      <c r="U817" s="83">
        <v>42419.773935185185</v>
      </c>
      <c r="V817" s="84" t="s">
        <v>2756</v>
      </c>
      <c r="W817" s="81"/>
      <c r="X817" s="81"/>
      <c r="Y817" s="87" t="s">
        <v>4086</v>
      </c>
      <c r="Z817" s="81"/>
    </row>
    <row r="818" spans="1:26" x14ac:dyDescent="0.25">
      <c r="A818" s="66" t="s">
        <v>897</v>
      </c>
      <c r="B818" s="66" t="s">
        <v>1355</v>
      </c>
      <c r="C818" s="67"/>
      <c r="D818" s="68"/>
      <c r="E818" s="69"/>
      <c r="F818" s="70"/>
      <c r="G818" s="67"/>
      <c r="H818" s="71"/>
      <c r="I818" s="72"/>
      <c r="J818" s="72"/>
      <c r="K818" s="36"/>
      <c r="L818" s="79"/>
      <c r="M818" s="79"/>
      <c r="N818" s="74"/>
      <c r="O818" s="81" t="s">
        <v>1417</v>
      </c>
      <c r="P818" s="83">
        <v>42419.773935185185</v>
      </c>
      <c r="Q818" s="81" t="s">
        <v>1643</v>
      </c>
      <c r="R818" s="81"/>
      <c r="S818" s="81"/>
      <c r="T818" s="81" t="s">
        <v>1939</v>
      </c>
      <c r="U818" s="83">
        <v>42419.773935185185</v>
      </c>
      <c r="V818" s="84" t="s">
        <v>2757</v>
      </c>
      <c r="W818" s="81"/>
      <c r="X818" s="81"/>
      <c r="Y818" s="87" t="s">
        <v>4087</v>
      </c>
      <c r="Z818" s="81"/>
    </row>
    <row r="819" spans="1:26" x14ac:dyDescent="0.25">
      <c r="A819" s="66" t="s">
        <v>898</v>
      </c>
      <c r="B819" s="66" t="s">
        <v>1355</v>
      </c>
      <c r="C819" s="67"/>
      <c r="D819" s="68"/>
      <c r="E819" s="69"/>
      <c r="F819" s="70"/>
      <c r="G819" s="67"/>
      <c r="H819" s="71"/>
      <c r="I819" s="72"/>
      <c r="J819" s="72"/>
      <c r="K819" s="36"/>
      <c r="L819" s="79"/>
      <c r="M819" s="79"/>
      <c r="N819" s="74"/>
      <c r="O819" s="81" t="s">
        <v>1417</v>
      </c>
      <c r="P819" s="83">
        <v>42419.773958333331</v>
      </c>
      <c r="Q819" s="81" t="s">
        <v>1643</v>
      </c>
      <c r="R819" s="81"/>
      <c r="S819" s="81"/>
      <c r="T819" s="81" t="s">
        <v>1939</v>
      </c>
      <c r="U819" s="83">
        <v>42419.773958333331</v>
      </c>
      <c r="V819" s="84" t="s">
        <v>2758</v>
      </c>
      <c r="W819" s="81"/>
      <c r="X819" s="81"/>
      <c r="Y819" s="87" t="s">
        <v>4088</v>
      </c>
      <c r="Z819" s="81"/>
    </row>
    <row r="820" spans="1:26" x14ac:dyDescent="0.25">
      <c r="A820" s="66" t="s">
        <v>899</v>
      </c>
      <c r="B820" s="66" t="s">
        <v>1355</v>
      </c>
      <c r="C820" s="67"/>
      <c r="D820" s="68"/>
      <c r="E820" s="69"/>
      <c r="F820" s="70"/>
      <c r="G820" s="67"/>
      <c r="H820" s="71"/>
      <c r="I820" s="72"/>
      <c r="J820" s="72"/>
      <c r="K820" s="36"/>
      <c r="L820" s="79"/>
      <c r="M820" s="79"/>
      <c r="N820" s="74"/>
      <c r="O820" s="81" t="s">
        <v>1417</v>
      </c>
      <c r="P820" s="83">
        <v>42419.774004629631</v>
      </c>
      <c r="Q820" s="81" t="s">
        <v>1643</v>
      </c>
      <c r="R820" s="81"/>
      <c r="S820" s="81"/>
      <c r="T820" s="81" t="s">
        <v>1939</v>
      </c>
      <c r="U820" s="83">
        <v>42419.774004629631</v>
      </c>
      <c r="V820" s="84" t="s">
        <v>2759</v>
      </c>
      <c r="W820" s="81"/>
      <c r="X820" s="81"/>
      <c r="Y820" s="87" t="s">
        <v>4089</v>
      </c>
      <c r="Z820" s="81"/>
    </row>
    <row r="821" spans="1:26" x14ac:dyDescent="0.25">
      <c r="A821" s="66" t="s">
        <v>900</v>
      </c>
      <c r="B821" s="66" t="s">
        <v>1355</v>
      </c>
      <c r="C821" s="67"/>
      <c r="D821" s="68"/>
      <c r="E821" s="69"/>
      <c r="F821" s="70"/>
      <c r="G821" s="67"/>
      <c r="H821" s="71"/>
      <c r="I821" s="72"/>
      <c r="J821" s="72"/>
      <c r="K821" s="36"/>
      <c r="L821" s="79"/>
      <c r="M821" s="79"/>
      <c r="N821" s="74"/>
      <c r="O821" s="81" t="s">
        <v>1417</v>
      </c>
      <c r="P821" s="83">
        <v>42419.774224537039</v>
      </c>
      <c r="Q821" s="81" t="s">
        <v>1643</v>
      </c>
      <c r="R821" s="81"/>
      <c r="S821" s="81"/>
      <c r="T821" s="81" t="s">
        <v>1939</v>
      </c>
      <c r="U821" s="83">
        <v>42419.774224537039</v>
      </c>
      <c r="V821" s="84" t="s">
        <v>2760</v>
      </c>
      <c r="W821" s="81"/>
      <c r="X821" s="81"/>
      <c r="Y821" s="87" t="s">
        <v>4090</v>
      </c>
      <c r="Z821" s="81"/>
    </row>
    <row r="822" spans="1:26" x14ac:dyDescent="0.25">
      <c r="A822" s="66" t="s">
        <v>901</v>
      </c>
      <c r="B822" s="66" t="s">
        <v>1355</v>
      </c>
      <c r="C822" s="67"/>
      <c r="D822" s="68"/>
      <c r="E822" s="69"/>
      <c r="F822" s="70"/>
      <c r="G822" s="67"/>
      <c r="H822" s="71"/>
      <c r="I822" s="72"/>
      <c r="J822" s="72"/>
      <c r="K822" s="36"/>
      <c r="L822" s="79"/>
      <c r="M822" s="79"/>
      <c r="N822" s="74"/>
      <c r="O822" s="81" t="s">
        <v>1417</v>
      </c>
      <c r="P822" s="83">
        <v>42419.774236111109</v>
      </c>
      <c r="Q822" s="81" t="s">
        <v>1643</v>
      </c>
      <c r="R822" s="81"/>
      <c r="S822" s="81"/>
      <c r="T822" s="81" t="s">
        <v>1939</v>
      </c>
      <c r="U822" s="83">
        <v>42419.774236111109</v>
      </c>
      <c r="V822" s="84" t="s">
        <v>2761</v>
      </c>
      <c r="W822" s="81"/>
      <c r="X822" s="81"/>
      <c r="Y822" s="87" t="s">
        <v>4091</v>
      </c>
      <c r="Z822" s="81"/>
    </row>
    <row r="823" spans="1:26" x14ac:dyDescent="0.25">
      <c r="A823" s="66" t="s">
        <v>902</v>
      </c>
      <c r="B823" s="66" t="s">
        <v>1355</v>
      </c>
      <c r="C823" s="67"/>
      <c r="D823" s="68"/>
      <c r="E823" s="69"/>
      <c r="F823" s="70"/>
      <c r="G823" s="67"/>
      <c r="H823" s="71"/>
      <c r="I823" s="72"/>
      <c r="J823" s="72"/>
      <c r="K823" s="36"/>
      <c r="L823" s="79"/>
      <c r="M823" s="79"/>
      <c r="N823" s="74"/>
      <c r="O823" s="81" t="s">
        <v>1417</v>
      </c>
      <c r="P823" s="83">
        <v>42419.774733796294</v>
      </c>
      <c r="Q823" s="81" t="s">
        <v>1643</v>
      </c>
      <c r="R823" s="81"/>
      <c r="S823" s="81"/>
      <c r="T823" s="81" t="s">
        <v>1939</v>
      </c>
      <c r="U823" s="83">
        <v>42419.774733796294</v>
      </c>
      <c r="V823" s="84" t="s">
        <v>2762</v>
      </c>
      <c r="W823" s="81"/>
      <c r="X823" s="81"/>
      <c r="Y823" s="87" t="s">
        <v>4092</v>
      </c>
      <c r="Z823" s="81"/>
    </row>
    <row r="824" spans="1:26" x14ac:dyDescent="0.25">
      <c r="A824" s="66" t="s">
        <v>903</v>
      </c>
      <c r="B824" s="66" t="s">
        <v>1355</v>
      </c>
      <c r="C824" s="67"/>
      <c r="D824" s="68"/>
      <c r="E824" s="69"/>
      <c r="F824" s="70"/>
      <c r="G824" s="67"/>
      <c r="H824" s="71"/>
      <c r="I824" s="72"/>
      <c r="J824" s="72"/>
      <c r="K824" s="36"/>
      <c r="L824" s="79"/>
      <c r="M824" s="79"/>
      <c r="N824" s="74"/>
      <c r="O824" s="81" t="s">
        <v>1417</v>
      </c>
      <c r="P824" s="83">
        <v>42419.774791666663</v>
      </c>
      <c r="Q824" s="81" t="s">
        <v>1643</v>
      </c>
      <c r="R824" s="81"/>
      <c r="S824" s="81"/>
      <c r="T824" s="81" t="s">
        <v>1939</v>
      </c>
      <c r="U824" s="83">
        <v>42419.774791666663</v>
      </c>
      <c r="V824" s="84" t="s">
        <v>2763</v>
      </c>
      <c r="W824" s="81"/>
      <c r="X824" s="81"/>
      <c r="Y824" s="87" t="s">
        <v>4093</v>
      </c>
      <c r="Z824" s="81"/>
    </row>
    <row r="825" spans="1:26" x14ac:dyDescent="0.25">
      <c r="A825" s="66" t="s">
        <v>904</v>
      </c>
      <c r="B825" s="66" t="s">
        <v>1355</v>
      </c>
      <c r="C825" s="67"/>
      <c r="D825" s="68"/>
      <c r="E825" s="69"/>
      <c r="F825" s="70"/>
      <c r="G825" s="67"/>
      <c r="H825" s="71"/>
      <c r="I825" s="72"/>
      <c r="J825" s="72"/>
      <c r="K825" s="36"/>
      <c r="L825" s="79"/>
      <c r="M825" s="79"/>
      <c r="N825" s="74"/>
      <c r="O825" s="81" t="s">
        <v>1417</v>
      </c>
      <c r="P825" s="83">
        <v>42419.774814814817</v>
      </c>
      <c r="Q825" s="81" t="s">
        <v>1643</v>
      </c>
      <c r="R825" s="81"/>
      <c r="S825" s="81"/>
      <c r="T825" s="81" t="s">
        <v>1939</v>
      </c>
      <c r="U825" s="83">
        <v>42419.774814814817</v>
      </c>
      <c r="V825" s="84" t="s">
        <v>2764</v>
      </c>
      <c r="W825" s="81"/>
      <c r="X825" s="81"/>
      <c r="Y825" s="87" t="s">
        <v>4094</v>
      </c>
      <c r="Z825" s="81"/>
    </row>
    <row r="826" spans="1:26" x14ac:dyDescent="0.25">
      <c r="A826" s="66" t="s">
        <v>905</v>
      </c>
      <c r="B826" s="66" t="s">
        <v>1355</v>
      </c>
      <c r="C826" s="67"/>
      <c r="D826" s="68"/>
      <c r="E826" s="69"/>
      <c r="F826" s="70"/>
      <c r="G826" s="67"/>
      <c r="H826" s="71"/>
      <c r="I826" s="72"/>
      <c r="J826" s="72"/>
      <c r="K826" s="36"/>
      <c r="L826" s="79"/>
      <c r="M826" s="79"/>
      <c r="N826" s="74"/>
      <c r="O826" s="81" t="s">
        <v>1417</v>
      </c>
      <c r="P826" s="83">
        <v>42419.775138888886</v>
      </c>
      <c r="Q826" s="81" t="s">
        <v>1643</v>
      </c>
      <c r="R826" s="81"/>
      <c r="S826" s="81"/>
      <c r="T826" s="81" t="s">
        <v>1939</v>
      </c>
      <c r="U826" s="83">
        <v>42419.775138888886</v>
      </c>
      <c r="V826" s="84" t="s">
        <v>2765</v>
      </c>
      <c r="W826" s="81"/>
      <c r="X826" s="81"/>
      <c r="Y826" s="87" t="s">
        <v>4095</v>
      </c>
      <c r="Z826" s="81"/>
    </row>
    <row r="827" spans="1:26" x14ac:dyDescent="0.25">
      <c r="A827" s="66" t="s">
        <v>906</v>
      </c>
      <c r="B827" s="66" t="s">
        <v>1355</v>
      </c>
      <c r="C827" s="67"/>
      <c r="D827" s="68"/>
      <c r="E827" s="69"/>
      <c r="F827" s="70"/>
      <c r="G827" s="67"/>
      <c r="H827" s="71"/>
      <c r="I827" s="72"/>
      <c r="J827" s="72"/>
      <c r="K827" s="36"/>
      <c r="L827" s="79"/>
      <c r="M827" s="79"/>
      <c r="N827" s="74"/>
      <c r="O827" s="81" t="s">
        <v>1417</v>
      </c>
      <c r="P827" s="83">
        <v>42419.77516203704</v>
      </c>
      <c r="Q827" s="81" t="s">
        <v>1643</v>
      </c>
      <c r="R827" s="81"/>
      <c r="S827" s="81"/>
      <c r="T827" s="81" t="s">
        <v>1939</v>
      </c>
      <c r="U827" s="83">
        <v>42419.77516203704</v>
      </c>
      <c r="V827" s="84" t="s">
        <v>2766</v>
      </c>
      <c r="W827" s="81"/>
      <c r="X827" s="81"/>
      <c r="Y827" s="87" t="s">
        <v>4096</v>
      </c>
      <c r="Z827" s="81"/>
    </row>
    <row r="828" spans="1:26" x14ac:dyDescent="0.25">
      <c r="A828" s="66" t="s">
        <v>907</v>
      </c>
      <c r="B828" s="66" t="s">
        <v>1355</v>
      </c>
      <c r="C828" s="67"/>
      <c r="D828" s="68"/>
      <c r="E828" s="69"/>
      <c r="F828" s="70"/>
      <c r="G828" s="67"/>
      <c r="H828" s="71"/>
      <c r="I828" s="72"/>
      <c r="J828" s="72"/>
      <c r="K828" s="36"/>
      <c r="L828" s="79"/>
      <c r="M828" s="79"/>
      <c r="N828" s="74"/>
      <c r="O828" s="81" t="s">
        <v>1417</v>
      </c>
      <c r="P828" s="83">
        <v>42419.775243055556</v>
      </c>
      <c r="Q828" s="81" t="s">
        <v>1643</v>
      </c>
      <c r="R828" s="81"/>
      <c r="S828" s="81"/>
      <c r="T828" s="81" t="s">
        <v>1939</v>
      </c>
      <c r="U828" s="83">
        <v>42419.775243055556</v>
      </c>
      <c r="V828" s="84" t="s">
        <v>2767</v>
      </c>
      <c r="W828" s="81"/>
      <c r="X828" s="81"/>
      <c r="Y828" s="87" t="s">
        <v>4097</v>
      </c>
      <c r="Z828" s="81"/>
    </row>
    <row r="829" spans="1:26" x14ac:dyDescent="0.25">
      <c r="A829" s="66" t="s">
        <v>908</v>
      </c>
      <c r="B829" s="66" t="s">
        <v>1318</v>
      </c>
      <c r="C829" s="67"/>
      <c r="D829" s="68"/>
      <c r="E829" s="69"/>
      <c r="F829" s="70"/>
      <c r="G829" s="67"/>
      <c r="H829" s="71"/>
      <c r="I829" s="72"/>
      <c r="J829" s="72"/>
      <c r="K829" s="36"/>
      <c r="L829" s="79"/>
      <c r="M829" s="79"/>
      <c r="N829" s="74"/>
      <c r="O829" s="81" t="s">
        <v>1417</v>
      </c>
      <c r="P829" s="83">
        <v>42419.645208333335</v>
      </c>
      <c r="Q829" s="81" t="s">
        <v>1598</v>
      </c>
      <c r="R829" s="81"/>
      <c r="S829" s="81"/>
      <c r="T829" s="81" t="s">
        <v>1831</v>
      </c>
      <c r="U829" s="83">
        <v>42419.645208333335</v>
      </c>
      <c r="V829" s="84" t="s">
        <v>2768</v>
      </c>
      <c r="W829" s="81"/>
      <c r="X829" s="81"/>
      <c r="Y829" s="87" t="s">
        <v>4098</v>
      </c>
      <c r="Z829" s="81"/>
    </row>
    <row r="830" spans="1:26" x14ac:dyDescent="0.25">
      <c r="A830" s="66" t="s">
        <v>908</v>
      </c>
      <c r="B830" s="66" t="s">
        <v>1355</v>
      </c>
      <c r="C830" s="67"/>
      <c r="D830" s="68"/>
      <c r="E830" s="69"/>
      <c r="F830" s="70"/>
      <c r="G830" s="67"/>
      <c r="H830" s="71"/>
      <c r="I830" s="72"/>
      <c r="J830" s="72"/>
      <c r="K830" s="36"/>
      <c r="L830" s="79"/>
      <c r="M830" s="79"/>
      <c r="N830" s="74"/>
      <c r="O830" s="81" t="s">
        <v>1417</v>
      </c>
      <c r="P830" s="83">
        <v>42419.775335648148</v>
      </c>
      <c r="Q830" s="81" t="s">
        <v>1643</v>
      </c>
      <c r="R830" s="81"/>
      <c r="S830" s="81"/>
      <c r="T830" s="81" t="s">
        <v>1939</v>
      </c>
      <c r="U830" s="83">
        <v>42419.775335648148</v>
      </c>
      <c r="V830" s="84" t="s">
        <v>2769</v>
      </c>
      <c r="W830" s="81"/>
      <c r="X830" s="81"/>
      <c r="Y830" s="87" t="s">
        <v>4099</v>
      </c>
      <c r="Z830" s="81"/>
    </row>
    <row r="831" spans="1:26" x14ac:dyDescent="0.25">
      <c r="A831" s="66" t="s">
        <v>909</v>
      </c>
      <c r="B831" s="66" t="s">
        <v>1355</v>
      </c>
      <c r="C831" s="67"/>
      <c r="D831" s="68"/>
      <c r="E831" s="69"/>
      <c r="F831" s="70"/>
      <c r="G831" s="67"/>
      <c r="H831" s="71"/>
      <c r="I831" s="72"/>
      <c r="J831" s="72"/>
      <c r="K831" s="36"/>
      <c r="L831" s="79"/>
      <c r="M831" s="79"/>
      <c r="N831" s="74"/>
      <c r="O831" s="81" t="s">
        <v>1417</v>
      </c>
      <c r="P831" s="83">
        <v>42419.775879629633</v>
      </c>
      <c r="Q831" s="81" t="s">
        <v>1643</v>
      </c>
      <c r="R831" s="81"/>
      <c r="S831" s="81"/>
      <c r="T831" s="81" t="s">
        <v>1939</v>
      </c>
      <c r="U831" s="83">
        <v>42419.775879629633</v>
      </c>
      <c r="V831" s="84" t="s">
        <v>2770</v>
      </c>
      <c r="W831" s="81"/>
      <c r="X831" s="81"/>
      <c r="Y831" s="87" t="s">
        <v>4100</v>
      </c>
      <c r="Z831" s="81"/>
    </row>
    <row r="832" spans="1:26" x14ac:dyDescent="0.25">
      <c r="A832" s="66" t="s">
        <v>910</v>
      </c>
      <c r="B832" s="66" t="s">
        <v>1355</v>
      </c>
      <c r="C832" s="67"/>
      <c r="D832" s="68"/>
      <c r="E832" s="69"/>
      <c r="F832" s="70"/>
      <c r="G832" s="67"/>
      <c r="H832" s="71"/>
      <c r="I832" s="72"/>
      <c r="J832" s="72"/>
      <c r="K832" s="36"/>
      <c r="L832" s="79"/>
      <c r="M832" s="79"/>
      <c r="N832" s="74"/>
      <c r="O832" s="81" t="s">
        <v>1417</v>
      </c>
      <c r="P832" s="83">
        <v>42419.776099537034</v>
      </c>
      <c r="Q832" s="81" t="s">
        <v>1643</v>
      </c>
      <c r="R832" s="81"/>
      <c r="S832" s="81"/>
      <c r="T832" s="81" t="s">
        <v>1939</v>
      </c>
      <c r="U832" s="83">
        <v>42419.776099537034</v>
      </c>
      <c r="V832" s="84" t="s">
        <v>2771</v>
      </c>
      <c r="W832" s="81"/>
      <c r="X832" s="81"/>
      <c r="Y832" s="87" t="s">
        <v>4101</v>
      </c>
      <c r="Z832" s="81"/>
    </row>
    <row r="833" spans="1:26" x14ac:dyDescent="0.25">
      <c r="A833" s="66" t="s">
        <v>911</v>
      </c>
      <c r="B833" s="66" t="s">
        <v>1355</v>
      </c>
      <c r="C833" s="67"/>
      <c r="D833" s="68"/>
      <c r="E833" s="69"/>
      <c r="F833" s="70"/>
      <c r="G833" s="67"/>
      <c r="H833" s="71"/>
      <c r="I833" s="72"/>
      <c r="J833" s="72"/>
      <c r="K833" s="36"/>
      <c r="L833" s="79"/>
      <c r="M833" s="79"/>
      <c r="N833" s="74"/>
      <c r="O833" s="81" t="s">
        <v>1417</v>
      </c>
      <c r="P833" s="83">
        <v>42419.776261574072</v>
      </c>
      <c r="Q833" s="81" t="s">
        <v>1643</v>
      </c>
      <c r="R833" s="81"/>
      <c r="S833" s="81"/>
      <c r="T833" s="81" t="s">
        <v>1939</v>
      </c>
      <c r="U833" s="83">
        <v>42419.776261574072</v>
      </c>
      <c r="V833" s="84" t="s">
        <v>2772</v>
      </c>
      <c r="W833" s="81"/>
      <c r="X833" s="81"/>
      <c r="Y833" s="87" t="s">
        <v>4102</v>
      </c>
      <c r="Z833" s="81"/>
    </row>
    <row r="834" spans="1:26" x14ac:dyDescent="0.25">
      <c r="A834" s="66" t="s">
        <v>912</v>
      </c>
      <c r="B834" s="66" t="s">
        <v>1355</v>
      </c>
      <c r="C834" s="67"/>
      <c r="D834" s="68"/>
      <c r="E834" s="69"/>
      <c r="F834" s="70"/>
      <c r="G834" s="67"/>
      <c r="H834" s="71"/>
      <c r="I834" s="72"/>
      <c r="J834" s="72"/>
      <c r="K834" s="36"/>
      <c r="L834" s="79"/>
      <c r="M834" s="79"/>
      <c r="N834" s="74"/>
      <c r="O834" s="81" t="s">
        <v>1417</v>
      </c>
      <c r="P834" s="83">
        <v>42419.776956018519</v>
      </c>
      <c r="Q834" s="81" t="s">
        <v>1643</v>
      </c>
      <c r="R834" s="81"/>
      <c r="S834" s="81"/>
      <c r="T834" s="81" t="s">
        <v>1939</v>
      </c>
      <c r="U834" s="83">
        <v>42419.776956018519</v>
      </c>
      <c r="V834" s="84" t="s">
        <v>2773</v>
      </c>
      <c r="W834" s="81"/>
      <c r="X834" s="81"/>
      <c r="Y834" s="87" t="s">
        <v>4103</v>
      </c>
      <c r="Z834" s="81"/>
    </row>
    <row r="835" spans="1:26" x14ac:dyDescent="0.25">
      <c r="A835" s="66" t="s">
        <v>913</v>
      </c>
      <c r="B835" s="66" t="s">
        <v>1355</v>
      </c>
      <c r="C835" s="67"/>
      <c r="D835" s="68"/>
      <c r="E835" s="69"/>
      <c r="F835" s="70"/>
      <c r="G835" s="67"/>
      <c r="H835" s="71"/>
      <c r="I835" s="72"/>
      <c r="J835" s="72"/>
      <c r="K835" s="36"/>
      <c r="L835" s="79"/>
      <c r="M835" s="79"/>
      <c r="N835" s="74"/>
      <c r="O835" s="81" t="s">
        <v>1417</v>
      </c>
      <c r="P835" s="83">
        <v>42419.776990740742</v>
      </c>
      <c r="Q835" s="81" t="s">
        <v>1643</v>
      </c>
      <c r="R835" s="81"/>
      <c r="S835" s="81"/>
      <c r="T835" s="81" t="s">
        <v>1939</v>
      </c>
      <c r="U835" s="83">
        <v>42419.776990740742</v>
      </c>
      <c r="V835" s="84" t="s">
        <v>2774</v>
      </c>
      <c r="W835" s="81"/>
      <c r="X835" s="81"/>
      <c r="Y835" s="87" t="s">
        <v>4104</v>
      </c>
      <c r="Z835" s="81"/>
    </row>
    <row r="836" spans="1:26" x14ac:dyDescent="0.25">
      <c r="A836" s="66" t="s">
        <v>914</v>
      </c>
      <c r="B836" s="66" t="s">
        <v>1355</v>
      </c>
      <c r="C836" s="67"/>
      <c r="D836" s="68"/>
      <c r="E836" s="69"/>
      <c r="F836" s="70"/>
      <c r="G836" s="67"/>
      <c r="H836" s="71"/>
      <c r="I836" s="72"/>
      <c r="J836" s="72"/>
      <c r="K836" s="36"/>
      <c r="L836" s="79"/>
      <c r="M836" s="79"/>
      <c r="N836" s="74"/>
      <c r="O836" s="81" t="s">
        <v>1417</v>
      </c>
      <c r="P836" s="83">
        <v>42419.777662037035</v>
      </c>
      <c r="Q836" s="81" t="s">
        <v>1643</v>
      </c>
      <c r="R836" s="81"/>
      <c r="S836" s="81"/>
      <c r="T836" s="81" t="s">
        <v>1939</v>
      </c>
      <c r="U836" s="83">
        <v>42419.777662037035</v>
      </c>
      <c r="V836" s="84" t="s">
        <v>2775</v>
      </c>
      <c r="W836" s="81"/>
      <c r="X836" s="81"/>
      <c r="Y836" s="87" t="s">
        <v>4105</v>
      </c>
      <c r="Z836" s="81"/>
    </row>
    <row r="837" spans="1:26" x14ac:dyDescent="0.25">
      <c r="A837" s="66" t="s">
        <v>915</v>
      </c>
      <c r="B837" s="66" t="s">
        <v>1355</v>
      </c>
      <c r="C837" s="67"/>
      <c r="D837" s="68"/>
      <c r="E837" s="69"/>
      <c r="F837" s="70"/>
      <c r="G837" s="67"/>
      <c r="H837" s="71"/>
      <c r="I837" s="72"/>
      <c r="J837" s="72"/>
      <c r="K837" s="36"/>
      <c r="L837" s="79"/>
      <c r="M837" s="79"/>
      <c r="N837" s="74"/>
      <c r="O837" s="81" t="s">
        <v>1417</v>
      </c>
      <c r="P837" s="83">
        <v>42419.778090277781</v>
      </c>
      <c r="Q837" s="81" t="s">
        <v>1643</v>
      </c>
      <c r="R837" s="81"/>
      <c r="S837" s="81"/>
      <c r="T837" s="81" t="s">
        <v>1939</v>
      </c>
      <c r="U837" s="83">
        <v>42419.778090277781</v>
      </c>
      <c r="V837" s="84" t="s">
        <v>2776</v>
      </c>
      <c r="W837" s="81"/>
      <c r="X837" s="81"/>
      <c r="Y837" s="87" t="s">
        <v>4106</v>
      </c>
      <c r="Z837" s="81"/>
    </row>
    <row r="838" spans="1:26" x14ac:dyDescent="0.25">
      <c r="A838" s="66" t="s">
        <v>916</v>
      </c>
      <c r="B838" s="66" t="s">
        <v>1355</v>
      </c>
      <c r="C838" s="67"/>
      <c r="D838" s="68"/>
      <c r="E838" s="69"/>
      <c r="F838" s="70"/>
      <c r="G838" s="67"/>
      <c r="H838" s="71"/>
      <c r="I838" s="72"/>
      <c r="J838" s="72"/>
      <c r="K838" s="36"/>
      <c r="L838" s="79"/>
      <c r="M838" s="79"/>
      <c r="N838" s="74"/>
      <c r="O838" s="81" t="s">
        <v>1417</v>
      </c>
      <c r="P838" s="83">
        <v>42419.778564814813</v>
      </c>
      <c r="Q838" s="81" t="s">
        <v>1643</v>
      </c>
      <c r="R838" s="81"/>
      <c r="S838" s="81"/>
      <c r="T838" s="81" t="s">
        <v>1939</v>
      </c>
      <c r="U838" s="83">
        <v>42419.778564814813</v>
      </c>
      <c r="V838" s="84" t="s">
        <v>2777</v>
      </c>
      <c r="W838" s="81"/>
      <c r="X838" s="81"/>
      <c r="Y838" s="87" t="s">
        <v>4107</v>
      </c>
      <c r="Z838" s="81"/>
    </row>
    <row r="839" spans="1:26" x14ac:dyDescent="0.25">
      <c r="A839" s="66" t="s">
        <v>917</v>
      </c>
      <c r="B839" s="66" t="s">
        <v>1318</v>
      </c>
      <c r="C839" s="67"/>
      <c r="D839" s="68"/>
      <c r="E839" s="69"/>
      <c r="F839" s="70"/>
      <c r="G839" s="67"/>
      <c r="H839" s="71"/>
      <c r="I839" s="72"/>
      <c r="J839" s="72"/>
      <c r="K839" s="36"/>
      <c r="L839" s="79"/>
      <c r="M839" s="79"/>
      <c r="N839" s="74"/>
      <c r="O839" s="81" t="s">
        <v>1417</v>
      </c>
      <c r="P839" s="83">
        <v>42419.673159722224</v>
      </c>
      <c r="Q839" s="81" t="s">
        <v>1598</v>
      </c>
      <c r="R839" s="81"/>
      <c r="S839" s="81"/>
      <c r="T839" s="81" t="s">
        <v>1831</v>
      </c>
      <c r="U839" s="83">
        <v>42419.673159722224</v>
      </c>
      <c r="V839" s="84" t="s">
        <v>2778</v>
      </c>
      <c r="W839" s="81"/>
      <c r="X839" s="81"/>
      <c r="Y839" s="87" t="s">
        <v>4108</v>
      </c>
      <c r="Z839" s="81"/>
    </row>
    <row r="840" spans="1:26" x14ac:dyDescent="0.25">
      <c r="A840" s="66" t="s">
        <v>917</v>
      </c>
      <c r="B840" s="66" t="s">
        <v>1355</v>
      </c>
      <c r="C840" s="67"/>
      <c r="D840" s="68"/>
      <c r="E840" s="69"/>
      <c r="F840" s="70"/>
      <c r="G840" s="67"/>
      <c r="H840" s="71"/>
      <c r="I840" s="72"/>
      <c r="J840" s="72"/>
      <c r="K840" s="36"/>
      <c r="L840" s="79"/>
      <c r="M840" s="79"/>
      <c r="N840" s="74"/>
      <c r="O840" s="81" t="s">
        <v>1417</v>
      </c>
      <c r="P840" s="83">
        <v>42419.779097222221</v>
      </c>
      <c r="Q840" s="81" t="s">
        <v>1643</v>
      </c>
      <c r="R840" s="81"/>
      <c r="S840" s="81"/>
      <c r="T840" s="81" t="s">
        <v>1939</v>
      </c>
      <c r="U840" s="83">
        <v>42419.779097222221</v>
      </c>
      <c r="V840" s="84" t="s">
        <v>2779</v>
      </c>
      <c r="W840" s="81"/>
      <c r="X840" s="81"/>
      <c r="Y840" s="87" t="s">
        <v>4109</v>
      </c>
      <c r="Z840" s="81"/>
    </row>
    <row r="841" spans="1:26" x14ac:dyDescent="0.25">
      <c r="A841" s="66" t="s">
        <v>918</v>
      </c>
      <c r="B841" s="66" t="s">
        <v>1355</v>
      </c>
      <c r="C841" s="67"/>
      <c r="D841" s="68"/>
      <c r="E841" s="69"/>
      <c r="F841" s="70"/>
      <c r="G841" s="67"/>
      <c r="H841" s="71"/>
      <c r="I841" s="72"/>
      <c r="J841" s="72"/>
      <c r="K841" s="36"/>
      <c r="L841" s="79"/>
      <c r="M841" s="79"/>
      <c r="N841" s="74"/>
      <c r="O841" s="81" t="s">
        <v>1417</v>
      </c>
      <c r="P841" s="83">
        <v>42419.779108796298</v>
      </c>
      <c r="Q841" s="81" t="s">
        <v>1643</v>
      </c>
      <c r="R841" s="81"/>
      <c r="S841" s="81"/>
      <c r="T841" s="81" t="s">
        <v>1939</v>
      </c>
      <c r="U841" s="83">
        <v>42419.779108796298</v>
      </c>
      <c r="V841" s="84" t="s">
        <v>2780</v>
      </c>
      <c r="W841" s="81"/>
      <c r="X841" s="81"/>
      <c r="Y841" s="87" t="s">
        <v>4110</v>
      </c>
      <c r="Z841" s="81"/>
    </row>
    <row r="842" spans="1:26" x14ac:dyDescent="0.25">
      <c r="A842" s="66" t="s">
        <v>919</v>
      </c>
      <c r="B842" s="66" t="s">
        <v>1355</v>
      </c>
      <c r="C842" s="67"/>
      <c r="D842" s="68"/>
      <c r="E842" s="69"/>
      <c r="F842" s="70"/>
      <c r="G842" s="67"/>
      <c r="H842" s="71"/>
      <c r="I842" s="72"/>
      <c r="J842" s="72"/>
      <c r="K842" s="36"/>
      <c r="L842" s="79"/>
      <c r="M842" s="79"/>
      <c r="N842" s="74"/>
      <c r="O842" s="81" t="s">
        <v>1417</v>
      </c>
      <c r="P842" s="83">
        <v>42419.779247685183</v>
      </c>
      <c r="Q842" s="81" t="s">
        <v>1643</v>
      </c>
      <c r="R842" s="81"/>
      <c r="S842" s="81"/>
      <c r="T842" s="81" t="s">
        <v>1939</v>
      </c>
      <c r="U842" s="83">
        <v>42419.779247685183</v>
      </c>
      <c r="V842" s="84" t="s">
        <v>2781</v>
      </c>
      <c r="W842" s="81"/>
      <c r="X842" s="81"/>
      <c r="Y842" s="87" t="s">
        <v>4111</v>
      </c>
      <c r="Z842" s="81"/>
    </row>
    <row r="843" spans="1:26" x14ac:dyDescent="0.25">
      <c r="A843" s="66" t="s">
        <v>920</v>
      </c>
      <c r="B843" s="66" t="s">
        <v>1355</v>
      </c>
      <c r="C843" s="67"/>
      <c r="D843" s="68"/>
      <c r="E843" s="69"/>
      <c r="F843" s="70"/>
      <c r="G843" s="67"/>
      <c r="H843" s="71"/>
      <c r="I843" s="72"/>
      <c r="J843" s="72"/>
      <c r="K843" s="36"/>
      <c r="L843" s="79"/>
      <c r="M843" s="79"/>
      <c r="N843" s="74"/>
      <c r="O843" s="81" t="s">
        <v>1417</v>
      </c>
      <c r="P843" s="83">
        <v>42419.779282407406</v>
      </c>
      <c r="Q843" s="81" t="s">
        <v>1643</v>
      </c>
      <c r="R843" s="81"/>
      <c r="S843" s="81"/>
      <c r="T843" s="81" t="s">
        <v>1939</v>
      </c>
      <c r="U843" s="83">
        <v>42419.779282407406</v>
      </c>
      <c r="V843" s="84" t="s">
        <v>2782</v>
      </c>
      <c r="W843" s="81"/>
      <c r="X843" s="81"/>
      <c r="Y843" s="87" t="s">
        <v>4112</v>
      </c>
      <c r="Z843" s="81"/>
    </row>
    <row r="844" spans="1:26" x14ac:dyDescent="0.25">
      <c r="A844" s="66" t="s">
        <v>921</v>
      </c>
      <c r="B844" s="66" t="s">
        <v>1355</v>
      </c>
      <c r="C844" s="67"/>
      <c r="D844" s="68"/>
      <c r="E844" s="69"/>
      <c r="F844" s="70"/>
      <c r="G844" s="67"/>
      <c r="H844" s="71"/>
      <c r="I844" s="72"/>
      <c r="J844" s="72"/>
      <c r="K844" s="36"/>
      <c r="L844" s="79"/>
      <c r="M844" s="79"/>
      <c r="N844" s="74"/>
      <c r="O844" s="81" t="s">
        <v>1417</v>
      </c>
      <c r="P844" s="83">
        <v>42419.779282407406</v>
      </c>
      <c r="Q844" s="81" t="s">
        <v>1643</v>
      </c>
      <c r="R844" s="81"/>
      <c r="S844" s="81"/>
      <c r="T844" s="81" t="s">
        <v>1939</v>
      </c>
      <c r="U844" s="83">
        <v>42419.779282407406</v>
      </c>
      <c r="V844" s="84" t="s">
        <v>2783</v>
      </c>
      <c r="W844" s="81"/>
      <c r="X844" s="81"/>
      <c r="Y844" s="87" t="s">
        <v>4113</v>
      </c>
      <c r="Z844" s="81"/>
    </row>
    <row r="845" spans="1:26" x14ac:dyDescent="0.25">
      <c r="A845" s="66" t="s">
        <v>922</v>
      </c>
      <c r="B845" s="66" t="s">
        <v>1355</v>
      </c>
      <c r="C845" s="67"/>
      <c r="D845" s="68"/>
      <c r="E845" s="69"/>
      <c r="F845" s="70"/>
      <c r="G845" s="67"/>
      <c r="H845" s="71"/>
      <c r="I845" s="72"/>
      <c r="J845" s="72"/>
      <c r="K845" s="36"/>
      <c r="L845" s="79"/>
      <c r="M845" s="79"/>
      <c r="N845" s="74"/>
      <c r="O845" s="81" t="s">
        <v>1417</v>
      </c>
      <c r="P845" s="83">
        <v>42419.77983796296</v>
      </c>
      <c r="Q845" s="81" t="s">
        <v>1643</v>
      </c>
      <c r="R845" s="81"/>
      <c r="S845" s="81"/>
      <c r="T845" s="81" t="s">
        <v>1939</v>
      </c>
      <c r="U845" s="83">
        <v>42419.77983796296</v>
      </c>
      <c r="V845" s="84" t="s">
        <v>2784</v>
      </c>
      <c r="W845" s="81"/>
      <c r="X845" s="81"/>
      <c r="Y845" s="87" t="s">
        <v>4114</v>
      </c>
      <c r="Z845" s="81"/>
    </row>
    <row r="846" spans="1:26" x14ac:dyDescent="0.25">
      <c r="A846" s="66" t="s">
        <v>923</v>
      </c>
      <c r="B846" s="66" t="s">
        <v>1355</v>
      </c>
      <c r="C846" s="67"/>
      <c r="D846" s="68"/>
      <c r="E846" s="69"/>
      <c r="F846" s="70"/>
      <c r="G846" s="67"/>
      <c r="H846" s="71"/>
      <c r="I846" s="72"/>
      <c r="J846" s="72"/>
      <c r="K846" s="36"/>
      <c r="L846" s="79"/>
      <c r="M846" s="79"/>
      <c r="N846" s="74"/>
      <c r="O846" s="81" t="s">
        <v>1417</v>
      </c>
      <c r="P846" s="83">
        <v>42419.780104166668</v>
      </c>
      <c r="Q846" s="81" t="s">
        <v>1643</v>
      </c>
      <c r="R846" s="81"/>
      <c r="S846" s="81"/>
      <c r="T846" s="81" t="s">
        <v>1939</v>
      </c>
      <c r="U846" s="83">
        <v>42419.780104166668</v>
      </c>
      <c r="V846" s="84" t="s">
        <v>2785</v>
      </c>
      <c r="W846" s="81"/>
      <c r="X846" s="81"/>
      <c r="Y846" s="87" t="s">
        <v>4115</v>
      </c>
      <c r="Z846" s="81"/>
    </row>
    <row r="847" spans="1:26" x14ac:dyDescent="0.25">
      <c r="A847" s="66" t="s">
        <v>924</v>
      </c>
      <c r="B847" s="66" t="s">
        <v>1355</v>
      </c>
      <c r="C847" s="67"/>
      <c r="D847" s="68"/>
      <c r="E847" s="69"/>
      <c r="F847" s="70"/>
      <c r="G847" s="67"/>
      <c r="H847" s="71"/>
      <c r="I847" s="72"/>
      <c r="J847" s="72"/>
      <c r="K847" s="36"/>
      <c r="L847" s="79"/>
      <c r="M847" s="79"/>
      <c r="N847" s="74"/>
      <c r="O847" s="81" t="s">
        <v>1417</v>
      </c>
      <c r="P847" s="83">
        <v>42419.780405092592</v>
      </c>
      <c r="Q847" s="81" t="s">
        <v>1643</v>
      </c>
      <c r="R847" s="81"/>
      <c r="S847" s="81"/>
      <c r="T847" s="81" t="s">
        <v>1939</v>
      </c>
      <c r="U847" s="83">
        <v>42419.780405092592</v>
      </c>
      <c r="V847" s="84" t="s">
        <v>2786</v>
      </c>
      <c r="W847" s="81"/>
      <c r="X847" s="81"/>
      <c r="Y847" s="87" t="s">
        <v>4116</v>
      </c>
      <c r="Z847" s="81"/>
    </row>
    <row r="848" spans="1:26" x14ac:dyDescent="0.25">
      <c r="A848" s="66" t="s">
        <v>925</v>
      </c>
      <c r="B848" s="66" t="s">
        <v>1355</v>
      </c>
      <c r="C848" s="67"/>
      <c r="D848" s="68"/>
      <c r="E848" s="69"/>
      <c r="F848" s="70"/>
      <c r="G848" s="67"/>
      <c r="H848" s="71"/>
      <c r="I848" s="72"/>
      <c r="J848" s="72"/>
      <c r="K848" s="36"/>
      <c r="L848" s="79"/>
      <c r="M848" s="79"/>
      <c r="N848" s="74"/>
      <c r="O848" s="81" t="s">
        <v>1417</v>
      </c>
      <c r="P848" s="83">
        <v>42419.780474537038</v>
      </c>
      <c r="Q848" s="81" t="s">
        <v>1643</v>
      </c>
      <c r="R848" s="81"/>
      <c r="S848" s="81"/>
      <c r="T848" s="81" t="s">
        <v>1939</v>
      </c>
      <c r="U848" s="83">
        <v>42419.780474537038</v>
      </c>
      <c r="V848" s="84" t="s">
        <v>2787</v>
      </c>
      <c r="W848" s="81"/>
      <c r="X848" s="81"/>
      <c r="Y848" s="87" t="s">
        <v>4117</v>
      </c>
      <c r="Z848" s="81"/>
    </row>
    <row r="849" spans="1:26" x14ac:dyDescent="0.25">
      <c r="A849" s="66" t="s">
        <v>926</v>
      </c>
      <c r="B849" s="66" t="s">
        <v>1355</v>
      </c>
      <c r="C849" s="67"/>
      <c r="D849" s="68"/>
      <c r="E849" s="69"/>
      <c r="F849" s="70"/>
      <c r="G849" s="67"/>
      <c r="H849" s="71"/>
      <c r="I849" s="72"/>
      <c r="J849" s="72"/>
      <c r="K849" s="36"/>
      <c r="L849" s="79"/>
      <c r="M849" s="79"/>
      <c r="N849" s="74"/>
      <c r="O849" s="81" t="s">
        <v>1417</v>
      </c>
      <c r="P849" s="83">
        <v>42419.780555555553</v>
      </c>
      <c r="Q849" s="81" t="s">
        <v>1643</v>
      </c>
      <c r="R849" s="81"/>
      <c r="S849" s="81"/>
      <c r="T849" s="81" t="s">
        <v>1939</v>
      </c>
      <c r="U849" s="83">
        <v>42419.780555555553</v>
      </c>
      <c r="V849" s="84" t="s">
        <v>2788</v>
      </c>
      <c r="W849" s="81"/>
      <c r="X849" s="81"/>
      <c r="Y849" s="87" t="s">
        <v>4118</v>
      </c>
      <c r="Z849" s="81"/>
    </row>
    <row r="850" spans="1:26" x14ac:dyDescent="0.25">
      <c r="A850" s="66" t="s">
        <v>927</v>
      </c>
      <c r="B850" s="66" t="s">
        <v>1355</v>
      </c>
      <c r="C850" s="67"/>
      <c r="D850" s="68"/>
      <c r="E850" s="69"/>
      <c r="F850" s="70"/>
      <c r="G850" s="67"/>
      <c r="H850" s="71"/>
      <c r="I850" s="72"/>
      <c r="J850" s="72"/>
      <c r="K850" s="36"/>
      <c r="L850" s="79"/>
      <c r="M850" s="79"/>
      <c r="N850" s="74"/>
      <c r="O850" s="81" t="s">
        <v>1417</v>
      </c>
      <c r="P850" s="83">
        <v>42419.780648148146</v>
      </c>
      <c r="Q850" s="81" t="s">
        <v>1643</v>
      </c>
      <c r="R850" s="81"/>
      <c r="S850" s="81"/>
      <c r="T850" s="81" t="s">
        <v>1939</v>
      </c>
      <c r="U850" s="83">
        <v>42419.780648148146</v>
      </c>
      <c r="V850" s="84" t="s">
        <v>2789</v>
      </c>
      <c r="W850" s="81"/>
      <c r="X850" s="81"/>
      <c r="Y850" s="87" t="s">
        <v>4119</v>
      </c>
      <c r="Z850" s="81"/>
    </row>
    <row r="851" spans="1:26" x14ac:dyDescent="0.25">
      <c r="A851" s="66" t="s">
        <v>928</v>
      </c>
      <c r="B851" s="66" t="s">
        <v>1355</v>
      </c>
      <c r="C851" s="67"/>
      <c r="D851" s="68"/>
      <c r="E851" s="69"/>
      <c r="F851" s="70"/>
      <c r="G851" s="67"/>
      <c r="H851" s="71"/>
      <c r="I851" s="72"/>
      <c r="J851" s="72"/>
      <c r="K851" s="36"/>
      <c r="L851" s="79"/>
      <c r="M851" s="79"/>
      <c r="N851" s="74"/>
      <c r="O851" s="81" t="s">
        <v>1417</v>
      </c>
      <c r="P851" s="83">
        <v>42419.780763888892</v>
      </c>
      <c r="Q851" s="81" t="s">
        <v>1643</v>
      </c>
      <c r="R851" s="81"/>
      <c r="S851" s="81"/>
      <c r="T851" s="81" t="s">
        <v>1939</v>
      </c>
      <c r="U851" s="83">
        <v>42419.780763888892</v>
      </c>
      <c r="V851" s="84" t="s">
        <v>2790</v>
      </c>
      <c r="W851" s="81"/>
      <c r="X851" s="81"/>
      <c r="Y851" s="87" t="s">
        <v>4120</v>
      </c>
      <c r="Z851" s="81"/>
    </row>
    <row r="852" spans="1:26" x14ac:dyDescent="0.25">
      <c r="A852" s="66" t="s">
        <v>929</v>
      </c>
      <c r="B852" s="66" t="s">
        <v>1355</v>
      </c>
      <c r="C852" s="67"/>
      <c r="D852" s="68"/>
      <c r="E852" s="69"/>
      <c r="F852" s="70"/>
      <c r="G852" s="67"/>
      <c r="H852" s="71"/>
      <c r="I852" s="72"/>
      <c r="J852" s="72"/>
      <c r="K852" s="36"/>
      <c r="L852" s="79"/>
      <c r="M852" s="79"/>
      <c r="N852" s="74"/>
      <c r="O852" s="81" t="s">
        <v>1417</v>
      </c>
      <c r="P852" s="83">
        <v>42419.780902777777</v>
      </c>
      <c r="Q852" s="81" t="s">
        <v>1643</v>
      </c>
      <c r="R852" s="81"/>
      <c r="S852" s="81"/>
      <c r="T852" s="81" t="s">
        <v>1939</v>
      </c>
      <c r="U852" s="83">
        <v>42419.780902777777</v>
      </c>
      <c r="V852" s="84" t="s">
        <v>2791</v>
      </c>
      <c r="W852" s="81"/>
      <c r="X852" s="81"/>
      <c r="Y852" s="87" t="s">
        <v>4121</v>
      </c>
      <c r="Z852" s="81"/>
    </row>
    <row r="853" spans="1:26" x14ac:dyDescent="0.25">
      <c r="A853" s="66" t="s">
        <v>930</v>
      </c>
      <c r="B853" s="66" t="s">
        <v>1355</v>
      </c>
      <c r="C853" s="67"/>
      <c r="D853" s="68"/>
      <c r="E853" s="69"/>
      <c r="F853" s="70"/>
      <c r="G853" s="67"/>
      <c r="H853" s="71"/>
      <c r="I853" s="72"/>
      <c r="J853" s="72"/>
      <c r="K853" s="36"/>
      <c r="L853" s="79"/>
      <c r="M853" s="79"/>
      <c r="N853" s="74"/>
      <c r="O853" s="81" t="s">
        <v>1417</v>
      </c>
      <c r="P853" s="83">
        <v>42419.780914351853</v>
      </c>
      <c r="Q853" s="81" t="s">
        <v>1643</v>
      </c>
      <c r="R853" s="81"/>
      <c r="S853" s="81"/>
      <c r="T853" s="81" t="s">
        <v>1939</v>
      </c>
      <c r="U853" s="83">
        <v>42419.780914351853</v>
      </c>
      <c r="V853" s="84" t="s">
        <v>2792</v>
      </c>
      <c r="W853" s="81"/>
      <c r="X853" s="81"/>
      <c r="Y853" s="87" t="s">
        <v>4122</v>
      </c>
      <c r="Z853" s="81"/>
    </row>
    <row r="854" spans="1:26" x14ac:dyDescent="0.25">
      <c r="A854" s="66" t="s">
        <v>931</v>
      </c>
      <c r="B854" s="66" t="s">
        <v>1355</v>
      </c>
      <c r="C854" s="67"/>
      <c r="D854" s="68"/>
      <c r="E854" s="69"/>
      <c r="F854" s="70"/>
      <c r="G854" s="67"/>
      <c r="H854" s="71"/>
      <c r="I854" s="72"/>
      <c r="J854" s="72"/>
      <c r="K854" s="36"/>
      <c r="L854" s="79"/>
      <c r="M854" s="79"/>
      <c r="N854" s="74"/>
      <c r="O854" s="81" t="s">
        <v>1417</v>
      </c>
      <c r="P854" s="83">
        <v>42419.7809375</v>
      </c>
      <c r="Q854" s="81" t="s">
        <v>1643</v>
      </c>
      <c r="R854" s="81"/>
      <c r="S854" s="81"/>
      <c r="T854" s="81" t="s">
        <v>1939</v>
      </c>
      <c r="U854" s="83">
        <v>42419.7809375</v>
      </c>
      <c r="V854" s="84" t="s">
        <v>2793</v>
      </c>
      <c r="W854" s="81"/>
      <c r="X854" s="81"/>
      <c r="Y854" s="87" t="s">
        <v>4123</v>
      </c>
      <c r="Z854" s="81"/>
    </row>
    <row r="855" spans="1:26" x14ac:dyDescent="0.25">
      <c r="A855" s="66" t="s">
        <v>932</v>
      </c>
      <c r="B855" s="66" t="s">
        <v>1355</v>
      </c>
      <c r="C855" s="67"/>
      <c r="D855" s="68"/>
      <c r="E855" s="69"/>
      <c r="F855" s="70"/>
      <c r="G855" s="67"/>
      <c r="H855" s="71"/>
      <c r="I855" s="72"/>
      <c r="J855" s="72"/>
      <c r="K855" s="36"/>
      <c r="L855" s="79"/>
      <c r="M855" s="79"/>
      <c r="N855" s="74"/>
      <c r="O855" s="81" t="s">
        <v>1417</v>
      </c>
      <c r="P855" s="83">
        <v>42419.781076388892</v>
      </c>
      <c r="Q855" s="81" t="s">
        <v>1643</v>
      </c>
      <c r="R855" s="81"/>
      <c r="S855" s="81"/>
      <c r="T855" s="81" t="s">
        <v>1939</v>
      </c>
      <c r="U855" s="83">
        <v>42419.781076388892</v>
      </c>
      <c r="V855" s="84" t="s">
        <v>2794</v>
      </c>
      <c r="W855" s="81"/>
      <c r="X855" s="81"/>
      <c r="Y855" s="87" t="s">
        <v>4124</v>
      </c>
      <c r="Z855" s="81"/>
    </row>
    <row r="856" spans="1:26" x14ac:dyDescent="0.25">
      <c r="A856" s="66" t="s">
        <v>933</v>
      </c>
      <c r="B856" s="66" t="s">
        <v>1355</v>
      </c>
      <c r="C856" s="67"/>
      <c r="D856" s="68"/>
      <c r="E856" s="69"/>
      <c r="F856" s="70"/>
      <c r="G856" s="67"/>
      <c r="H856" s="71"/>
      <c r="I856" s="72"/>
      <c r="J856" s="72"/>
      <c r="K856" s="36"/>
      <c r="L856" s="79"/>
      <c r="M856" s="79"/>
      <c r="N856" s="74"/>
      <c r="O856" s="81" t="s">
        <v>1417</v>
      </c>
      <c r="P856" s="83">
        <v>42419.781319444446</v>
      </c>
      <c r="Q856" s="81" t="s">
        <v>1643</v>
      </c>
      <c r="R856" s="81"/>
      <c r="S856" s="81"/>
      <c r="T856" s="81" t="s">
        <v>1939</v>
      </c>
      <c r="U856" s="83">
        <v>42419.781319444446</v>
      </c>
      <c r="V856" s="84" t="s">
        <v>2795</v>
      </c>
      <c r="W856" s="81"/>
      <c r="X856" s="81"/>
      <c r="Y856" s="87" t="s">
        <v>4125</v>
      </c>
      <c r="Z856" s="81"/>
    </row>
    <row r="857" spans="1:26" x14ac:dyDescent="0.25">
      <c r="A857" s="66" t="s">
        <v>934</v>
      </c>
      <c r="B857" s="66" t="s">
        <v>1318</v>
      </c>
      <c r="C857" s="67"/>
      <c r="D857" s="68"/>
      <c r="E857" s="69"/>
      <c r="F857" s="70"/>
      <c r="G857" s="67"/>
      <c r="H857" s="71"/>
      <c r="I857" s="72"/>
      <c r="J857" s="72"/>
      <c r="K857" s="36"/>
      <c r="L857" s="79"/>
      <c r="M857" s="79"/>
      <c r="N857" s="74"/>
      <c r="O857" s="81" t="s">
        <v>1417</v>
      </c>
      <c r="P857" s="83">
        <v>42419.738437499997</v>
      </c>
      <c r="Q857" s="81" t="s">
        <v>1598</v>
      </c>
      <c r="R857" s="81"/>
      <c r="S857" s="81"/>
      <c r="T857" s="81" t="s">
        <v>1831</v>
      </c>
      <c r="U857" s="83">
        <v>42419.738437499997</v>
      </c>
      <c r="V857" s="84" t="s">
        <v>2796</v>
      </c>
      <c r="W857" s="81"/>
      <c r="X857" s="81"/>
      <c r="Y857" s="87" t="s">
        <v>4126</v>
      </c>
      <c r="Z857" s="81"/>
    </row>
    <row r="858" spans="1:26" x14ac:dyDescent="0.25">
      <c r="A858" s="66" t="s">
        <v>934</v>
      </c>
      <c r="B858" s="66" t="s">
        <v>1355</v>
      </c>
      <c r="C858" s="67"/>
      <c r="D858" s="68"/>
      <c r="E858" s="69"/>
      <c r="F858" s="70"/>
      <c r="G858" s="67"/>
      <c r="H858" s="71"/>
      <c r="I858" s="72"/>
      <c r="J858" s="72"/>
      <c r="K858" s="36"/>
      <c r="L858" s="79"/>
      <c r="M858" s="79"/>
      <c r="N858" s="74"/>
      <c r="O858" s="81" t="s">
        <v>1417</v>
      </c>
      <c r="P858" s="83">
        <v>42419.781458333331</v>
      </c>
      <c r="Q858" s="81" t="s">
        <v>1643</v>
      </c>
      <c r="R858" s="81"/>
      <c r="S858" s="81"/>
      <c r="T858" s="81" t="s">
        <v>1939</v>
      </c>
      <c r="U858" s="83">
        <v>42419.781458333331</v>
      </c>
      <c r="V858" s="84" t="s">
        <v>2797</v>
      </c>
      <c r="W858" s="81"/>
      <c r="X858" s="81"/>
      <c r="Y858" s="87" t="s">
        <v>4127</v>
      </c>
      <c r="Z858" s="81"/>
    </row>
    <row r="859" spans="1:26" x14ac:dyDescent="0.25">
      <c r="A859" s="66" t="s">
        <v>935</v>
      </c>
      <c r="B859" s="66" t="s">
        <v>1355</v>
      </c>
      <c r="C859" s="67"/>
      <c r="D859" s="68"/>
      <c r="E859" s="69"/>
      <c r="F859" s="70"/>
      <c r="G859" s="67"/>
      <c r="H859" s="71"/>
      <c r="I859" s="72"/>
      <c r="J859" s="72"/>
      <c r="K859" s="36"/>
      <c r="L859" s="79"/>
      <c r="M859" s="79"/>
      <c r="N859" s="74"/>
      <c r="O859" s="81" t="s">
        <v>1417</v>
      </c>
      <c r="P859" s="83">
        <v>42419.7815625</v>
      </c>
      <c r="Q859" s="81" t="s">
        <v>1643</v>
      </c>
      <c r="R859" s="81"/>
      <c r="S859" s="81"/>
      <c r="T859" s="81" t="s">
        <v>1939</v>
      </c>
      <c r="U859" s="83">
        <v>42419.7815625</v>
      </c>
      <c r="V859" s="84" t="s">
        <v>2798</v>
      </c>
      <c r="W859" s="81"/>
      <c r="X859" s="81"/>
      <c r="Y859" s="87" t="s">
        <v>4128</v>
      </c>
      <c r="Z859" s="81"/>
    </row>
    <row r="860" spans="1:26" x14ac:dyDescent="0.25">
      <c r="A860" s="66" t="s">
        <v>936</v>
      </c>
      <c r="B860" s="66" t="s">
        <v>1355</v>
      </c>
      <c r="C860" s="67"/>
      <c r="D860" s="68"/>
      <c r="E860" s="69"/>
      <c r="F860" s="70"/>
      <c r="G860" s="67"/>
      <c r="H860" s="71"/>
      <c r="I860" s="72"/>
      <c r="J860" s="72"/>
      <c r="K860" s="36"/>
      <c r="L860" s="79"/>
      <c r="M860" s="79"/>
      <c r="N860" s="74"/>
      <c r="O860" s="81" t="s">
        <v>1417</v>
      </c>
      <c r="P860" s="83">
        <v>42419.781631944446</v>
      </c>
      <c r="Q860" s="81" t="s">
        <v>1643</v>
      </c>
      <c r="R860" s="81"/>
      <c r="S860" s="81"/>
      <c r="T860" s="81" t="s">
        <v>1939</v>
      </c>
      <c r="U860" s="83">
        <v>42419.781631944446</v>
      </c>
      <c r="V860" s="84" t="s">
        <v>2799</v>
      </c>
      <c r="W860" s="81"/>
      <c r="X860" s="81"/>
      <c r="Y860" s="87" t="s">
        <v>4129</v>
      </c>
      <c r="Z860" s="81"/>
    </row>
    <row r="861" spans="1:26" x14ac:dyDescent="0.25">
      <c r="A861" s="66" t="s">
        <v>937</v>
      </c>
      <c r="B861" s="66" t="s">
        <v>1355</v>
      </c>
      <c r="C861" s="67"/>
      <c r="D861" s="68"/>
      <c r="E861" s="69"/>
      <c r="F861" s="70"/>
      <c r="G861" s="67"/>
      <c r="H861" s="71"/>
      <c r="I861" s="72"/>
      <c r="J861" s="72"/>
      <c r="K861" s="36"/>
      <c r="L861" s="79"/>
      <c r="M861" s="79"/>
      <c r="N861" s="74"/>
      <c r="O861" s="81" t="s">
        <v>1417</v>
      </c>
      <c r="P861" s="83">
        <v>42419.781689814816</v>
      </c>
      <c r="Q861" s="81" t="s">
        <v>1643</v>
      </c>
      <c r="R861" s="81"/>
      <c r="S861" s="81"/>
      <c r="T861" s="81" t="s">
        <v>1939</v>
      </c>
      <c r="U861" s="83">
        <v>42419.781689814816</v>
      </c>
      <c r="V861" s="84" t="s">
        <v>2800</v>
      </c>
      <c r="W861" s="81"/>
      <c r="X861" s="81"/>
      <c r="Y861" s="87" t="s">
        <v>4130</v>
      </c>
      <c r="Z861" s="81"/>
    </row>
    <row r="862" spans="1:26" x14ac:dyDescent="0.25">
      <c r="A862" s="66" t="s">
        <v>938</v>
      </c>
      <c r="B862" s="66" t="s">
        <v>1355</v>
      </c>
      <c r="C862" s="67"/>
      <c r="D862" s="68"/>
      <c r="E862" s="69"/>
      <c r="F862" s="70"/>
      <c r="G862" s="67"/>
      <c r="H862" s="71"/>
      <c r="I862" s="72"/>
      <c r="J862" s="72"/>
      <c r="K862" s="36"/>
      <c r="L862" s="79"/>
      <c r="M862" s="79"/>
      <c r="N862" s="74"/>
      <c r="O862" s="81" t="s">
        <v>1417</v>
      </c>
      <c r="P862" s="83">
        <v>42419.782337962963</v>
      </c>
      <c r="Q862" s="81" t="s">
        <v>1643</v>
      </c>
      <c r="R862" s="81"/>
      <c r="S862" s="81"/>
      <c r="T862" s="81" t="s">
        <v>1939</v>
      </c>
      <c r="U862" s="83">
        <v>42419.782337962963</v>
      </c>
      <c r="V862" s="84" t="s">
        <v>2801</v>
      </c>
      <c r="W862" s="81"/>
      <c r="X862" s="81"/>
      <c r="Y862" s="87" t="s">
        <v>4131</v>
      </c>
      <c r="Z862" s="81"/>
    </row>
    <row r="863" spans="1:26" x14ac:dyDescent="0.25">
      <c r="A863" s="66" t="s">
        <v>939</v>
      </c>
      <c r="B863" s="66" t="s">
        <v>1355</v>
      </c>
      <c r="C863" s="67"/>
      <c r="D863" s="68"/>
      <c r="E863" s="69"/>
      <c r="F863" s="70"/>
      <c r="G863" s="67"/>
      <c r="H863" s="71"/>
      <c r="I863" s="72"/>
      <c r="J863" s="72"/>
      <c r="K863" s="36"/>
      <c r="L863" s="79"/>
      <c r="M863" s="79"/>
      <c r="N863" s="74"/>
      <c r="O863" s="81" t="s">
        <v>1417</v>
      </c>
      <c r="P863" s="83">
        <v>42419.782650462963</v>
      </c>
      <c r="Q863" s="81" t="s">
        <v>1643</v>
      </c>
      <c r="R863" s="81"/>
      <c r="S863" s="81"/>
      <c r="T863" s="81" t="s">
        <v>1939</v>
      </c>
      <c r="U863" s="83">
        <v>42419.782650462963</v>
      </c>
      <c r="V863" s="84" t="s">
        <v>2802</v>
      </c>
      <c r="W863" s="81"/>
      <c r="X863" s="81"/>
      <c r="Y863" s="87" t="s">
        <v>4132</v>
      </c>
      <c r="Z863" s="81"/>
    </row>
    <row r="864" spans="1:26" x14ac:dyDescent="0.25">
      <c r="A864" s="66" t="s">
        <v>940</v>
      </c>
      <c r="B864" s="66" t="s">
        <v>1355</v>
      </c>
      <c r="C864" s="67"/>
      <c r="D864" s="68"/>
      <c r="E864" s="69"/>
      <c r="F864" s="70"/>
      <c r="G864" s="67"/>
      <c r="H864" s="71"/>
      <c r="I864" s="72"/>
      <c r="J864" s="72"/>
      <c r="K864" s="36"/>
      <c r="L864" s="79"/>
      <c r="M864" s="79"/>
      <c r="N864" s="74"/>
      <c r="O864" s="81" t="s">
        <v>1417</v>
      </c>
      <c r="P864" s="83">
        <v>42419.78266203704</v>
      </c>
      <c r="Q864" s="81" t="s">
        <v>1643</v>
      </c>
      <c r="R864" s="81"/>
      <c r="S864" s="81"/>
      <c r="T864" s="81" t="s">
        <v>1939</v>
      </c>
      <c r="U864" s="83">
        <v>42419.78266203704</v>
      </c>
      <c r="V864" s="84" t="s">
        <v>2803</v>
      </c>
      <c r="W864" s="81"/>
      <c r="X864" s="81"/>
      <c r="Y864" s="87" t="s">
        <v>4133</v>
      </c>
      <c r="Z864" s="81"/>
    </row>
    <row r="865" spans="1:26" x14ac:dyDescent="0.25">
      <c r="A865" s="66" t="s">
        <v>941</v>
      </c>
      <c r="B865" s="66" t="s">
        <v>1355</v>
      </c>
      <c r="C865" s="67"/>
      <c r="D865" s="68"/>
      <c r="E865" s="69"/>
      <c r="F865" s="70"/>
      <c r="G865" s="67"/>
      <c r="H865" s="71"/>
      <c r="I865" s="72"/>
      <c r="J865" s="72"/>
      <c r="K865" s="36"/>
      <c r="L865" s="79"/>
      <c r="M865" s="79"/>
      <c r="N865" s="74"/>
      <c r="O865" s="81" t="s">
        <v>1417</v>
      </c>
      <c r="P865" s="83">
        <v>42419.782847222225</v>
      </c>
      <c r="Q865" s="81" t="s">
        <v>1643</v>
      </c>
      <c r="R865" s="81"/>
      <c r="S865" s="81"/>
      <c r="T865" s="81" t="s">
        <v>1939</v>
      </c>
      <c r="U865" s="83">
        <v>42419.782847222225</v>
      </c>
      <c r="V865" s="84" t="s">
        <v>2804</v>
      </c>
      <c r="W865" s="81"/>
      <c r="X865" s="81"/>
      <c r="Y865" s="87" t="s">
        <v>4134</v>
      </c>
      <c r="Z865" s="81"/>
    </row>
    <row r="866" spans="1:26" x14ac:dyDescent="0.25">
      <c r="A866" s="66" t="s">
        <v>942</v>
      </c>
      <c r="B866" s="66" t="s">
        <v>942</v>
      </c>
      <c r="C866" s="67"/>
      <c r="D866" s="68"/>
      <c r="E866" s="69"/>
      <c r="F866" s="70"/>
      <c r="G866" s="67"/>
      <c r="H866" s="71"/>
      <c r="I866" s="72"/>
      <c r="J866" s="72"/>
      <c r="K866" s="36"/>
      <c r="L866" s="79"/>
      <c r="M866" s="79"/>
      <c r="N866" s="74"/>
      <c r="O866" s="81" t="s">
        <v>179</v>
      </c>
      <c r="P866" s="83">
        <v>42419.783055555556</v>
      </c>
      <c r="Q866" s="81" t="s">
        <v>1655</v>
      </c>
      <c r="R866" s="81"/>
      <c r="S866" s="81"/>
      <c r="T866" s="81" t="s">
        <v>1931</v>
      </c>
      <c r="U866" s="83">
        <v>42419.783055555556</v>
      </c>
      <c r="V866" s="84" t="s">
        <v>2805</v>
      </c>
      <c r="W866" s="81"/>
      <c r="X866" s="81"/>
      <c r="Y866" s="87" t="s">
        <v>4135</v>
      </c>
      <c r="Z866" s="81"/>
    </row>
    <row r="867" spans="1:26" x14ac:dyDescent="0.25">
      <c r="A867" s="66" t="s">
        <v>943</v>
      </c>
      <c r="B867" s="66" t="s">
        <v>1355</v>
      </c>
      <c r="C867" s="67"/>
      <c r="D867" s="68"/>
      <c r="E867" s="69"/>
      <c r="F867" s="70"/>
      <c r="G867" s="67"/>
      <c r="H867" s="71"/>
      <c r="I867" s="72"/>
      <c r="J867" s="72"/>
      <c r="K867" s="36"/>
      <c r="L867" s="79"/>
      <c r="M867" s="79"/>
      <c r="N867" s="74"/>
      <c r="O867" s="81" t="s">
        <v>1417</v>
      </c>
      <c r="P867" s="83">
        <v>42419.783067129632</v>
      </c>
      <c r="Q867" s="81" t="s">
        <v>1643</v>
      </c>
      <c r="R867" s="81"/>
      <c r="S867" s="81"/>
      <c r="T867" s="81" t="s">
        <v>1939</v>
      </c>
      <c r="U867" s="83">
        <v>42419.783067129632</v>
      </c>
      <c r="V867" s="84" t="s">
        <v>2806</v>
      </c>
      <c r="W867" s="81"/>
      <c r="X867" s="81"/>
      <c r="Y867" s="87" t="s">
        <v>4136</v>
      </c>
      <c r="Z867" s="81"/>
    </row>
    <row r="868" spans="1:26" x14ac:dyDescent="0.25">
      <c r="A868" s="66" t="s">
        <v>944</v>
      </c>
      <c r="B868" s="66" t="s">
        <v>1355</v>
      </c>
      <c r="C868" s="67"/>
      <c r="D868" s="68"/>
      <c r="E868" s="69"/>
      <c r="F868" s="70"/>
      <c r="G868" s="67"/>
      <c r="H868" s="71"/>
      <c r="I868" s="72"/>
      <c r="J868" s="72"/>
      <c r="K868" s="36"/>
      <c r="L868" s="79"/>
      <c r="M868" s="79"/>
      <c r="N868" s="74"/>
      <c r="O868" s="81" t="s">
        <v>1417</v>
      </c>
      <c r="P868" s="83">
        <v>42419.78402777778</v>
      </c>
      <c r="Q868" s="81" t="s">
        <v>1643</v>
      </c>
      <c r="R868" s="81"/>
      <c r="S868" s="81"/>
      <c r="T868" s="81" t="s">
        <v>1939</v>
      </c>
      <c r="U868" s="83">
        <v>42419.78402777778</v>
      </c>
      <c r="V868" s="84" t="s">
        <v>2807</v>
      </c>
      <c r="W868" s="81"/>
      <c r="X868" s="81"/>
      <c r="Y868" s="87" t="s">
        <v>4137</v>
      </c>
      <c r="Z868" s="81"/>
    </row>
    <row r="869" spans="1:26" x14ac:dyDescent="0.25">
      <c r="A869" s="66" t="s">
        <v>945</v>
      </c>
      <c r="B869" s="66" t="s">
        <v>1355</v>
      </c>
      <c r="C869" s="67"/>
      <c r="D869" s="68"/>
      <c r="E869" s="69"/>
      <c r="F869" s="70"/>
      <c r="G869" s="67"/>
      <c r="H869" s="71"/>
      <c r="I869" s="72"/>
      <c r="J869" s="72"/>
      <c r="K869" s="36"/>
      <c r="L869" s="79"/>
      <c r="M869" s="79"/>
      <c r="N869" s="74"/>
      <c r="O869" s="81" t="s">
        <v>1417</v>
      </c>
      <c r="P869" s="83">
        <v>42419.784039351849</v>
      </c>
      <c r="Q869" s="81" t="s">
        <v>1643</v>
      </c>
      <c r="R869" s="81"/>
      <c r="S869" s="81"/>
      <c r="T869" s="81" t="s">
        <v>1939</v>
      </c>
      <c r="U869" s="83">
        <v>42419.784039351849</v>
      </c>
      <c r="V869" s="84" t="s">
        <v>2808</v>
      </c>
      <c r="W869" s="81"/>
      <c r="X869" s="81"/>
      <c r="Y869" s="87" t="s">
        <v>4138</v>
      </c>
      <c r="Z869" s="81"/>
    </row>
    <row r="870" spans="1:26" x14ac:dyDescent="0.25">
      <c r="A870" s="66" t="s">
        <v>946</v>
      </c>
      <c r="B870" s="66" t="s">
        <v>1355</v>
      </c>
      <c r="C870" s="67"/>
      <c r="D870" s="68"/>
      <c r="E870" s="69"/>
      <c r="F870" s="70"/>
      <c r="G870" s="67"/>
      <c r="H870" s="71"/>
      <c r="I870" s="72"/>
      <c r="J870" s="72"/>
      <c r="K870" s="36"/>
      <c r="L870" s="79"/>
      <c r="M870" s="79"/>
      <c r="N870" s="74"/>
      <c r="O870" s="81" t="s">
        <v>1417</v>
      </c>
      <c r="P870" s="83">
        <v>42419.784108796295</v>
      </c>
      <c r="Q870" s="81" t="s">
        <v>1643</v>
      </c>
      <c r="R870" s="81"/>
      <c r="S870" s="81"/>
      <c r="T870" s="81" t="s">
        <v>1939</v>
      </c>
      <c r="U870" s="83">
        <v>42419.784108796295</v>
      </c>
      <c r="V870" s="84" t="s">
        <v>2809</v>
      </c>
      <c r="W870" s="81"/>
      <c r="X870" s="81"/>
      <c r="Y870" s="87" t="s">
        <v>4139</v>
      </c>
      <c r="Z870" s="81"/>
    </row>
    <row r="871" spans="1:26" x14ac:dyDescent="0.25">
      <c r="A871" s="66" t="s">
        <v>947</v>
      </c>
      <c r="B871" s="66" t="s">
        <v>1355</v>
      </c>
      <c r="C871" s="67"/>
      <c r="D871" s="68"/>
      <c r="E871" s="69"/>
      <c r="F871" s="70"/>
      <c r="G871" s="67"/>
      <c r="H871" s="71"/>
      <c r="I871" s="72"/>
      <c r="J871" s="72"/>
      <c r="K871" s="36"/>
      <c r="L871" s="79"/>
      <c r="M871" s="79"/>
      <c r="N871" s="74"/>
      <c r="O871" s="81" t="s">
        <v>1417</v>
      </c>
      <c r="P871" s="83">
        <v>42419.784189814818</v>
      </c>
      <c r="Q871" s="81" t="s">
        <v>1643</v>
      </c>
      <c r="R871" s="81"/>
      <c r="S871" s="81"/>
      <c r="T871" s="81" t="s">
        <v>1939</v>
      </c>
      <c r="U871" s="83">
        <v>42419.784189814818</v>
      </c>
      <c r="V871" s="84" t="s">
        <v>2810</v>
      </c>
      <c r="W871" s="81"/>
      <c r="X871" s="81"/>
      <c r="Y871" s="87" t="s">
        <v>4140</v>
      </c>
      <c r="Z871" s="81"/>
    </row>
    <row r="872" spans="1:26" x14ac:dyDescent="0.25">
      <c r="A872" s="66" t="s">
        <v>948</v>
      </c>
      <c r="B872" s="66" t="s">
        <v>1355</v>
      </c>
      <c r="C872" s="67"/>
      <c r="D872" s="68"/>
      <c r="E872" s="69"/>
      <c r="F872" s="70"/>
      <c r="G872" s="67"/>
      <c r="H872" s="71"/>
      <c r="I872" s="72"/>
      <c r="J872" s="72"/>
      <c r="K872" s="36"/>
      <c r="L872" s="79"/>
      <c r="M872" s="79"/>
      <c r="N872" s="74"/>
      <c r="O872" s="81" t="s">
        <v>1417</v>
      </c>
      <c r="P872" s="83">
        <v>42419.784363425926</v>
      </c>
      <c r="Q872" s="81" t="s">
        <v>1643</v>
      </c>
      <c r="R872" s="81"/>
      <c r="S872" s="81"/>
      <c r="T872" s="81" t="s">
        <v>1939</v>
      </c>
      <c r="U872" s="83">
        <v>42419.784363425926</v>
      </c>
      <c r="V872" s="84" t="s">
        <v>2811</v>
      </c>
      <c r="W872" s="81"/>
      <c r="X872" s="81"/>
      <c r="Y872" s="87" t="s">
        <v>4141</v>
      </c>
      <c r="Z872" s="81"/>
    </row>
    <row r="873" spans="1:26" x14ac:dyDescent="0.25">
      <c r="A873" s="66" t="s">
        <v>949</v>
      </c>
      <c r="B873" s="66" t="s">
        <v>1355</v>
      </c>
      <c r="C873" s="67"/>
      <c r="D873" s="68"/>
      <c r="E873" s="69"/>
      <c r="F873" s="70"/>
      <c r="G873" s="67"/>
      <c r="H873" s="71"/>
      <c r="I873" s="72"/>
      <c r="J873" s="72"/>
      <c r="K873" s="36"/>
      <c r="L873" s="79"/>
      <c r="M873" s="79"/>
      <c r="N873" s="74"/>
      <c r="O873" s="81" t="s">
        <v>1417</v>
      </c>
      <c r="P873" s="83">
        <v>42419.784409722219</v>
      </c>
      <c r="Q873" s="81" t="s">
        <v>1643</v>
      </c>
      <c r="R873" s="81"/>
      <c r="S873" s="81"/>
      <c r="T873" s="81" t="s">
        <v>1939</v>
      </c>
      <c r="U873" s="83">
        <v>42419.784409722219</v>
      </c>
      <c r="V873" s="84" t="s">
        <v>2812</v>
      </c>
      <c r="W873" s="81"/>
      <c r="X873" s="81"/>
      <c r="Y873" s="87" t="s">
        <v>4142</v>
      </c>
      <c r="Z873" s="81"/>
    </row>
    <row r="874" spans="1:26" x14ac:dyDescent="0.25">
      <c r="A874" s="66" t="s">
        <v>950</v>
      </c>
      <c r="B874" s="66" t="s">
        <v>1355</v>
      </c>
      <c r="C874" s="67"/>
      <c r="D874" s="68"/>
      <c r="E874" s="69"/>
      <c r="F874" s="70"/>
      <c r="G874" s="67"/>
      <c r="H874" s="71"/>
      <c r="I874" s="72"/>
      <c r="J874" s="72"/>
      <c r="K874" s="36"/>
      <c r="L874" s="79"/>
      <c r="M874" s="79"/>
      <c r="N874" s="74"/>
      <c r="O874" s="81" t="s">
        <v>1417</v>
      </c>
      <c r="P874" s="83">
        <v>42419.784930555557</v>
      </c>
      <c r="Q874" s="81" t="s">
        <v>1643</v>
      </c>
      <c r="R874" s="81"/>
      <c r="S874" s="81"/>
      <c r="T874" s="81" t="s">
        <v>1939</v>
      </c>
      <c r="U874" s="83">
        <v>42419.784930555557</v>
      </c>
      <c r="V874" s="84" t="s">
        <v>2813</v>
      </c>
      <c r="W874" s="81"/>
      <c r="X874" s="81"/>
      <c r="Y874" s="87" t="s">
        <v>4143</v>
      </c>
      <c r="Z874" s="81"/>
    </row>
    <row r="875" spans="1:26" x14ac:dyDescent="0.25">
      <c r="A875" s="66" t="s">
        <v>951</v>
      </c>
      <c r="B875" s="66" t="s">
        <v>1355</v>
      </c>
      <c r="C875" s="67"/>
      <c r="D875" s="68"/>
      <c r="E875" s="69"/>
      <c r="F875" s="70"/>
      <c r="G875" s="67"/>
      <c r="H875" s="71"/>
      <c r="I875" s="72"/>
      <c r="J875" s="72"/>
      <c r="K875" s="36"/>
      <c r="L875" s="79"/>
      <c r="M875" s="79"/>
      <c r="N875" s="74"/>
      <c r="O875" s="81" t="s">
        <v>1417</v>
      </c>
      <c r="P875" s="83">
        <v>42419.785543981481</v>
      </c>
      <c r="Q875" s="81" t="s">
        <v>1643</v>
      </c>
      <c r="R875" s="81"/>
      <c r="S875" s="81"/>
      <c r="T875" s="81" t="s">
        <v>1939</v>
      </c>
      <c r="U875" s="83">
        <v>42419.785543981481</v>
      </c>
      <c r="V875" s="84" t="s">
        <v>2814</v>
      </c>
      <c r="W875" s="81"/>
      <c r="X875" s="81"/>
      <c r="Y875" s="87" t="s">
        <v>4144</v>
      </c>
      <c r="Z875" s="81"/>
    </row>
    <row r="876" spans="1:26" x14ac:dyDescent="0.25">
      <c r="A876" s="66" t="s">
        <v>952</v>
      </c>
      <c r="B876" s="66" t="s">
        <v>1355</v>
      </c>
      <c r="C876" s="67"/>
      <c r="D876" s="68"/>
      <c r="E876" s="69"/>
      <c r="F876" s="70"/>
      <c r="G876" s="67"/>
      <c r="H876" s="71"/>
      <c r="I876" s="72"/>
      <c r="J876" s="72"/>
      <c r="K876" s="36"/>
      <c r="L876" s="79"/>
      <c r="M876" s="79"/>
      <c r="N876" s="74"/>
      <c r="O876" s="81" t="s">
        <v>1417</v>
      </c>
      <c r="P876" s="83">
        <v>42419.78634259259</v>
      </c>
      <c r="Q876" s="81" t="s">
        <v>1643</v>
      </c>
      <c r="R876" s="81"/>
      <c r="S876" s="81"/>
      <c r="T876" s="81" t="s">
        <v>1939</v>
      </c>
      <c r="U876" s="83">
        <v>42419.78634259259</v>
      </c>
      <c r="V876" s="84" t="s">
        <v>2815</v>
      </c>
      <c r="W876" s="81"/>
      <c r="X876" s="81"/>
      <c r="Y876" s="87" t="s">
        <v>4145</v>
      </c>
      <c r="Z876" s="81"/>
    </row>
    <row r="877" spans="1:26" x14ac:dyDescent="0.25">
      <c r="A877" s="66" t="s">
        <v>953</v>
      </c>
      <c r="B877" s="66" t="s">
        <v>1355</v>
      </c>
      <c r="C877" s="67"/>
      <c r="D877" s="68"/>
      <c r="E877" s="69"/>
      <c r="F877" s="70"/>
      <c r="G877" s="67"/>
      <c r="H877" s="71"/>
      <c r="I877" s="72"/>
      <c r="J877" s="72"/>
      <c r="K877" s="36"/>
      <c r="L877" s="79"/>
      <c r="M877" s="79"/>
      <c r="N877" s="74"/>
      <c r="O877" s="81" t="s">
        <v>1417</v>
      </c>
      <c r="P877" s="83">
        <v>42419.786793981482</v>
      </c>
      <c r="Q877" s="81" t="s">
        <v>1643</v>
      </c>
      <c r="R877" s="81"/>
      <c r="S877" s="81"/>
      <c r="T877" s="81" t="s">
        <v>1939</v>
      </c>
      <c r="U877" s="83">
        <v>42419.786793981482</v>
      </c>
      <c r="V877" s="84" t="s">
        <v>2816</v>
      </c>
      <c r="W877" s="81"/>
      <c r="X877" s="81"/>
      <c r="Y877" s="87" t="s">
        <v>4146</v>
      </c>
      <c r="Z877" s="81"/>
    </row>
    <row r="878" spans="1:26" x14ac:dyDescent="0.25">
      <c r="A878" s="66" t="s">
        <v>954</v>
      </c>
      <c r="B878" s="66" t="s">
        <v>1355</v>
      </c>
      <c r="C878" s="67"/>
      <c r="D878" s="68"/>
      <c r="E878" s="69"/>
      <c r="F878" s="70"/>
      <c r="G878" s="67"/>
      <c r="H878" s="71"/>
      <c r="I878" s="72"/>
      <c r="J878" s="72"/>
      <c r="K878" s="36"/>
      <c r="L878" s="79"/>
      <c r="M878" s="79"/>
      <c r="N878" s="74"/>
      <c r="O878" s="81" t="s">
        <v>1417</v>
      </c>
      <c r="P878" s="83">
        <v>42419.787476851852</v>
      </c>
      <c r="Q878" s="81" t="s">
        <v>1643</v>
      </c>
      <c r="R878" s="81"/>
      <c r="S878" s="81"/>
      <c r="T878" s="81" t="s">
        <v>1939</v>
      </c>
      <c r="U878" s="83">
        <v>42419.787476851852</v>
      </c>
      <c r="V878" s="84" t="s">
        <v>2817</v>
      </c>
      <c r="W878" s="81"/>
      <c r="X878" s="81"/>
      <c r="Y878" s="87" t="s">
        <v>4147</v>
      </c>
      <c r="Z878" s="81"/>
    </row>
    <row r="879" spans="1:26" x14ac:dyDescent="0.25">
      <c r="A879" s="66" t="s">
        <v>955</v>
      </c>
      <c r="B879" s="66" t="s">
        <v>1355</v>
      </c>
      <c r="C879" s="67"/>
      <c r="D879" s="68"/>
      <c r="E879" s="69"/>
      <c r="F879" s="70"/>
      <c r="G879" s="67"/>
      <c r="H879" s="71"/>
      <c r="I879" s="72"/>
      <c r="J879" s="72"/>
      <c r="K879" s="36"/>
      <c r="L879" s="79"/>
      <c r="M879" s="79"/>
      <c r="N879" s="74"/>
      <c r="O879" s="81" t="s">
        <v>1417</v>
      </c>
      <c r="P879" s="83">
        <v>42419.787789351853</v>
      </c>
      <c r="Q879" s="81" t="s">
        <v>1643</v>
      </c>
      <c r="R879" s="81"/>
      <c r="S879" s="81"/>
      <c r="T879" s="81" t="s">
        <v>1939</v>
      </c>
      <c r="U879" s="83">
        <v>42419.787789351853</v>
      </c>
      <c r="V879" s="84" t="s">
        <v>2818</v>
      </c>
      <c r="W879" s="81"/>
      <c r="X879" s="81"/>
      <c r="Y879" s="87" t="s">
        <v>4148</v>
      </c>
      <c r="Z879" s="81"/>
    </row>
    <row r="880" spans="1:26" x14ac:dyDescent="0.25">
      <c r="A880" s="66" t="s">
        <v>956</v>
      </c>
      <c r="B880" s="66" t="s">
        <v>1355</v>
      </c>
      <c r="C880" s="67"/>
      <c r="D880" s="68"/>
      <c r="E880" s="69"/>
      <c r="F880" s="70"/>
      <c r="G880" s="67"/>
      <c r="H880" s="71"/>
      <c r="I880" s="72"/>
      <c r="J880" s="72"/>
      <c r="K880" s="36"/>
      <c r="L880" s="79"/>
      <c r="M880" s="79"/>
      <c r="N880" s="74"/>
      <c r="O880" s="81" t="s">
        <v>1417</v>
      </c>
      <c r="P880" s="83">
        <v>42419.787870370368</v>
      </c>
      <c r="Q880" s="81" t="s">
        <v>1643</v>
      </c>
      <c r="R880" s="81"/>
      <c r="S880" s="81"/>
      <c r="T880" s="81" t="s">
        <v>1939</v>
      </c>
      <c r="U880" s="83">
        <v>42419.787870370368</v>
      </c>
      <c r="V880" s="84" t="s">
        <v>2819</v>
      </c>
      <c r="W880" s="81"/>
      <c r="X880" s="81"/>
      <c r="Y880" s="87" t="s">
        <v>4149</v>
      </c>
      <c r="Z880" s="81"/>
    </row>
    <row r="881" spans="1:26" x14ac:dyDescent="0.25">
      <c r="A881" s="66" t="s">
        <v>957</v>
      </c>
      <c r="B881" s="66" t="s">
        <v>1355</v>
      </c>
      <c r="C881" s="67"/>
      <c r="D881" s="68"/>
      <c r="E881" s="69"/>
      <c r="F881" s="70"/>
      <c r="G881" s="67"/>
      <c r="H881" s="71"/>
      <c r="I881" s="72"/>
      <c r="J881" s="72"/>
      <c r="K881" s="36"/>
      <c r="L881" s="79"/>
      <c r="M881" s="79"/>
      <c r="N881" s="74"/>
      <c r="O881" s="81" t="s">
        <v>1417</v>
      </c>
      <c r="P881" s="83">
        <v>42419.787997685184</v>
      </c>
      <c r="Q881" s="81" t="s">
        <v>1643</v>
      </c>
      <c r="R881" s="81"/>
      <c r="S881" s="81"/>
      <c r="T881" s="81" t="s">
        <v>1939</v>
      </c>
      <c r="U881" s="83">
        <v>42419.787997685184</v>
      </c>
      <c r="V881" s="84" t="s">
        <v>2820</v>
      </c>
      <c r="W881" s="81"/>
      <c r="X881" s="81"/>
      <c r="Y881" s="87" t="s">
        <v>4150</v>
      </c>
      <c r="Z881" s="81"/>
    </row>
    <row r="882" spans="1:26" x14ac:dyDescent="0.25">
      <c r="A882" s="66" t="s">
        <v>958</v>
      </c>
      <c r="B882" s="66" t="s">
        <v>1318</v>
      </c>
      <c r="C882" s="67"/>
      <c r="D882" s="68"/>
      <c r="E882" s="69"/>
      <c r="F882" s="70"/>
      <c r="G882" s="67"/>
      <c r="H882" s="71"/>
      <c r="I882" s="72"/>
      <c r="J882" s="72"/>
      <c r="K882" s="36"/>
      <c r="L882" s="79"/>
      <c r="M882" s="79"/>
      <c r="N882" s="74"/>
      <c r="O882" s="81" t="s">
        <v>1417</v>
      </c>
      <c r="P882" s="83">
        <v>42419.78800925926</v>
      </c>
      <c r="Q882" s="81" t="s">
        <v>1598</v>
      </c>
      <c r="R882" s="81"/>
      <c r="S882" s="81"/>
      <c r="T882" s="81" t="s">
        <v>1831</v>
      </c>
      <c r="U882" s="83">
        <v>42419.78800925926</v>
      </c>
      <c r="V882" s="84" t="s">
        <v>2821</v>
      </c>
      <c r="W882" s="81"/>
      <c r="X882" s="81"/>
      <c r="Y882" s="87" t="s">
        <v>4151</v>
      </c>
      <c r="Z882" s="81"/>
    </row>
    <row r="883" spans="1:26" x14ac:dyDescent="0.25">
      <c r="A883" s="66" t="s">
        <v>959</v>
      </c>
      <c r="B883" s="66" t="s">
        <v>1363</v>
      </c>
      <c r="C883" s="67"/>
      <c r="D883" s="68"/>
      <c r="E883" s="69"/>
      <c r="F883" s="70"/>
      <c r="G883" s="67"/>
      <c r="H883" s="71"/>
      <c r="I883" s="72"/>
      <c r="J883" s="72"/>
      <c r="K883" s="36"/>
      <c r="L883" s="79"/>
      <c r="M883" s="79"/>
      <c r="N883" s="74"/>
      <c r="O883" s="81" t="s">
        <v>1417</v>
      </c>
      <c r="P883" s="83">
        <v>42413.800636574073</v>
      </c>
      <c r="Q883" s="81" t="s">
        <v>1461</v>
      </c>
      <c r="R883" s="81"/>
      <c r="S883" s="81"/>
      <c r="T883" s="81" t="s">
        <v>1853</v>
      </c>
      <c r="U883" s="83">
        <v>42413.800636574073</v>
      </c>
      <c r="V883" s="84" t="s">
        <v>2822</v>
      </c>
      <c r="W883" s="81"/>
      <c r="X883" s="81"/>
      <c r="Y883" s="87" t="s">
        <v>4152</v>
      </c>
      <c r="Z883" s="81"/>
    </row>
    <row r="884" spans="1:26" x14ac:dyDescent="0.25">
      <c r="A884" s="66" t="s">
        <v>959</v>
      </c>
      <c r="B884" s="66" t="s">
        <v>1363</v>
      </c>
      <c r="C884" s="67"/>
      <c r="D884" s="68"/>
      <c r="E884" s="69"/>
      <c r="F884" s="70"/>
      <c r="G884" s="67"/>
      <c r="H884" s="71"/>
      <c r="I884" s="72"/>
      <c r="J884" s="72"/>
      <c r="K884" s="36"/>
      <c r="L884" s="79"/>
      <c r="M884" s="79"/>
      <c r="N884" s="74"/>
      <c r="O884" s="81" t="s">
        <v>1417</v>
      </c>
      <c r="P884" s="83">
        <v>42418.193020833336</v>
      </c>
      <c r="Q884" s="81" t="s">
        <v>1461</v>
      </c>
      <c r="R884" s="81"/>
      <c r="S884" s="81"/>
      <c r="T884" s="81" t="s">
        <v>1853</v>
      </c>
      <c r="U884" s="83">
        <v>42418.193020833336</v>
      </c>
      <c r="V884" s="84" t="s">
        <v>2823</v>
      </c>
      <c r="W884" s="81"/>
      <c r="X884" s="81"/>
      <c r="Y884" s="87" t="s">
        <v>4153</v>
      </c>
      <c r="Z884" s="81"/>
    </row>
    <row r="885" spans="1:26" x14ac:dyDescent="0.25">
      <c r="A885" s="66" t="s">
        <v>959</v>
      </c>
      <c r="B885" s="66" t="s">
        <v>1355</v>
      </c>
      <c r="C885" s="67"/>
      <c r="D885" s="68"/>
      <c r="E885" s="69"/>
      <c r="F885" s="70"/>
      <c r="G885" s="67"/>
      <c r="H885" s="71"/>
      <c r="I885" s="72"/>
      <c r="J885" s="72"/>
      <c r="K885" s="36"/>
      <c r="L885" s="79"/>
      <c r="M885" s="79"/>
      <c r="N885" s="74"/>
      <c r="O885" s="81" t="s">
        <v>1417</v>
      </c>
      <c r="P885" s="83">
        <v>42419.788622685184</v>
      </c>
      <c r="Q885" s="81" t="s">
        <v>1643</v>
      </c>
      <c r="R885" s="81"/>
      <c r="S885" s="81"/>
      <c r="T885" s="81" t="s">
        <v>1939</v>
      </c>
      <c r="U885" s="83">
        <v>42419.788622685184</v>
      </c>
      <c r="V885" s="84" t="s">
        <v>2824</v>
      </c>
      <c r="W885" s="81"/>
      <c r="X885" s="81"/>
      <c r="Y885" s="87" t="s">
        <v>4154</v>
      </c>
      <c r="Z885" s="81"/>
    </row>
    <row r="886" spans="1:26" x14ac:dyDescent="0.25">
      <c r="A886" s="66" t="s">
        <v>960</v>
      </c>
      <c r="B886" s="66" t="s">
        <v>1355</v>
      </c>
      <c r="C886" s="67"/>
      <c r="D886" s="68"/>
      <c r="E886" s="69"/>
      <c r="F886" s="70"/>
      <c r="G886" s="67"/>
      <c r="H886" s="71"/>
      <c r="I886" s="72"/>
      <c r="J886" s="72"/>
      <c r="K886" s="36"/>
      <c r="L886" s="79"/>
      <c r="M886" s="79"/>
      <c r="N886" s="74"/>
      <c r="O886" s="81" t="s">
        <v>1417</v>
      </c>
      <c r="P886" s="83">
        <v>42419.789131944446</v>
      </c>
      <c r="Q886" s="81" t="s">
        <v>1643</v>
      </c>
      <c r="R886" s="81"/>
      <c r="S886" s="81"/>
      <c r="T886" s="81" t="s">
        <v>1939</v>
      </c>
      <c r="U886" s="83">
        <v>42419.789131944446</v>
      </c>
      <c r="V886" s="84" t="s">
        <v>2825</v>
      </c>
      <c r="W886" s="81"/>
      <c r="X886" s="81"/>
      <c r="Y886" s="87" t="s">
        <v>4155</v>
      </c>
      <c r="Z886" s="81"/>
    </row>
    <row r="887" spans="1:26" x14ac:dyDescent="0.25">
      <c r="A887" s="66" t="s">
        <v>961</v>
      </c>
      <c r="B887" s="66" t="s">
        <v>1355</v>
      </c>
      <c r="C887" s="67"/>
      <c r="D887" s="68"/>
      <c r="E887" s="69"/>
      <c r="F887" s="70"/>
      <c r="G887" s="67"/>
      <c r="H887" s="71"/>
      <c r="I887" s="72"/>
      <c r="J887" s="72"/>
      <c r="K887" s="36"/>
      <c r="L887" s="79"/>
      <c r="M887" s="79"/>
      <c r="N887" s="74"/>
      <c r="O887" s="81" t="s">
        <v>1417</v>
      </c>
      <c r="P887" s="83">
        <v>42419.789212962962</v>
      </c>
      <c r="Q887" s="81" t="s">
        <v>1643</v>
      </c>
      <c r="R887" s="81"/>
      <c r="S887" s="81"/>
      <c r="T887" s="81" t="s">
        <v>1939</v>
      </c>
      <c r="U887" s="83">
        <v>42419.789212962962</v>
      </c>
      <c r="V887" s="84" t="s">
        <v>2826</v>
      </c>
      <c r="W887" s="81"/>
      <c r="X887" s="81"/>
      <c r="Y887" s="87" t="s">
        <v>4156</v>
      </c>
      <c r="Z887" s="81"/>
    </row>
    <row r="888" spans="1:26" x14ac:dyDescent="0.25">
      <c r="A888" s="66" t="s">
        <v>962</v>
      </c>
      <c r="B888" s="66" t="s">
        <v>1355</v>
      </c>
      <c r="C888" s="67"/>
      <c r="D888" s="68"/>
      <c r="E888" s="69"/>
      <c r="F888" s="70"/>
      <c r="G888" s="67"/>
      <c r="H888" s="71"/>
      <c r="I888" s="72"/>
      <c r="J888" s="72"/>
      <c r="K888" s="36"/>
      <c r="L888" s="79"/>
      <c r="M888" s="79"/>
      <c r="N888" s="74"/>
      <c r="O888" s="81" t="s">
        <v>1417</v>
      </c>
      <c r="P888" s="83">
        <v>42419.789479166669</v>
      </c>
      <c r="Q888" s="81" t="s">
        <v>1643</v>
      </c>
      <c r="R888" s="81"/>
      <c r="S888" s="81"/>
      <c r="T888" s="81" t="s">
        <v>1939</v>
      </c>
      <c r="U888" s="83">
        <v>42419.789479166669</v>
      </c>
      <c r="V888" s="84" t="s">
        <v>2827</v>
      </c>
      <c r="W888" s="81"/>
      <c r="X888" s="81"/>
      <c r="Y888" s="87" t="s">
        <v>4157</v>
      </c>
      <c r="Z888" s="81"/>
    </row>
    <row r="889" spans="1:26" x14ac:dyDescent="0.25">
      <c r="A889" s="66" t="s">
        <v>963</v>
      </c>
      <c r="B889" s="66" t="s">
        <v>1318</v>
      </c>
      <c r="C889" s="67"/>
      <c r="D889" s="68"/>
      <c r="E889" s="69"/>
      <c r="F889" s="70"/>
      <c r="G889" s="67"/>
      <c r="H889" s="71"/>
      <c r="I889" s="72"/>
      <c r="J889" s="72"/>
      <c r="K889" s="36"/>
      <c r="L889" s="79"/>
      <c r="M889" s="79"/>
      <c r="N889" s="74"/>
      <c r="O889" s="81" t="s">
        <v>1417</v>
      </c>
      <c r="P889" s="83">
        <v>42419.646840277775</v>
      </c>
      <c r="Q889" s="81" t="s">
        <v>1598</v>
      </c>
      <c r="R889" s="81"/>
      <c r="S889" s="81"/>
      <c r="T889" s="81" t="s">
        <v>1831</v>
      </c>
      <c r="U889" s="83">
        <v>42419.646840277775</v>
      </c>
      <c r="V889" s="84" t="s">
        <v>2828</v>
      </c>
      <c r="W889" s="81"/>
      <c r="X889" s="81"/>
      <c r="Y889" s="87" t="s">
        <v>4158</v>
      </c>
      <c r="Z889" s="81"/>
    </row>
    <row r="890" spans="1:26" x14ac:dyDescent="0.25">
      <c r="A890" s="66" t="s">
        <v>963</v>
      </c>
      <c r="B890" s="66" t="s">
        <v>1355</v>
      </c>
      <c r="C890" s="67"/>
      <c r="D890" s="68"/>
      <c r="E890" s="69"/>
      <c r="F890" s="70"/>
      <c r="G890" s="67"/>
      <c r="H890" s="71"/>
      <c r="I890" s="72"/>
      <c r="J890" s="72"/>
      <c r="K890" s="36"/>
      <c r="L890" s="79"/>
      <c r="M890" s="79"/>
      <c r="N890" s="74"/>
      <c r="O890" s="81" t="s">
        <v>1417</v>
      </c>
      <c r="P890" s="83">
        <v>42419.789641203701</v>
      </c>
      <c r="Q890" s="81" t="s">
        <v>1643</v>
      </c>
      <c r="R890" s="81"/>
      <c r="S890" s="81"/>
      <c r="T890" s="81" t="s">
        <v>1939</v>
      </c>
      <c r="U890" s="83">
        <v>42419.789641203701</v>
      </c>
      <c r="V890" s="84" t="s">
        <v>2829</v>
      </c>
      <c r="W890" s="81"/>
      <c r="X890" s="81"/>
      <c r="Y890" s="87" t="s">
        <v>4159</v>
      </c>
      <c r="Z890" s="81"/>
    </row>
    <row r="891" spans="1:26" x14ac:dyDescent="0.25">
      <c r="A891" s="66" t="s">
        <v>964</v>
      </c>
      <c r="B891" s="66" t="s">
        <v>1355</v>
      </c>
      <c r="C891" s="67"/>
      <c r="D891" s="68"/>
      <c r="E891" s="69"/>
      <c r="F891" s="70"/>
      <c r="G891" s="67"/>
      <c r="H891" s="71"/>
      <c r="I891" s="72"/>
      <c r="J891" s="72"/>
      <c r="K891" s="36"/>
      <c r="L891" s="79"/>
      <c r="M891" s="79"/>
      <c r="N891" s="74"/>
      <c r="O891" s="81" t="s">
        <v>1417</v>
      </c>
      <c r="P891" s="83">
        <v>42419.789942129632</v>
      </c>
      <c r="Q891" s="81" t="s">
        <v>1643</v>
      </c>
      <c r="R891" s="81"/>
      <c r="S891" s="81"/>
      <c r="T891" s="81" t="s">
        <v>1939</v>
      </c>
      <c r="U891" s="83">
        <v>42419.789942129632</v>
      </c>
      <c r="V891" s="84" t="s">
        <v>2830</v>
      </c>
      <c r="W891" s="81"/>
      <c r="X891" s="81"/>
      <c r="Y891" s="87" t="s">
        <v>4160</v>
      </c>
      <c r="Z891" s="81"/>
    </row>
    <row r="892" spans="1:26" x14ac:dyDescent="0.25">
      <c r="A892" s="66" t="s">
        <v>965</v>
      </c>
      <c r="B892" s="66" t="s">
        <v>1355</v>
      </c>
      <c r="C892" s="67"/>
      <c r="D892" s="68"/>
      <c r="E892" s="69"/>
      <c r="F892" s="70"/>
      <c r="G892" s="67"/>
      <c r="H892" s="71"/>
      <c r="I892" s="72"/>
      <c r="J892" s="72"/>
      <c r="K892" s="36"/>
      <c r="L892" s="79"/>
      <c r="M892" s="79"/>
      <c r="N892" s="74"/>
      <c r="O892" s="81" t="s">
        <v>1417</v>
      </c>
      <c r="P892" s="83">
        <v>42419.790532407409</v>
      </c>
      <c r="Q892" s="81" t="s">
        <v>1643</v>
      </c>
      <c r="R892" s="81"/>
      <c r="S892" s="81"/>
      <c r="T892" s="81" t="s">
        <v>1939</v>
      </c>
      <c r="U892" s="83">
        <v>42419.790532407409</v>
      </c>
      <c r="V892" s="84" t="s">
        <v>2831</v>
      </c>
      <c r="W892" s="81"/>
      <c r="X892" s="81"/>
      <c r="Y892" s="87" t="s">
        <v>4161</v>
      </c>
      <c r="Z892" s="81"/>
    </row>
    <row r="893" spans="1:26" x14ac:dyDescent="0.25">
      <c r="A893" s="66" t="s">
        <v>966</v>
      </c>
      <c r="B893" s="66" t="s">
        <v>1355</v>
      </c>
      <c r="C893" s="67"/>
      <c r="D893" s="68"/>
      <c r="E893" s="69"/>
      <c r="F893" s="70"/>
      <c r="G893" s="67"/>
      <c r="H893" s="71"/>
      <c r="I893" s="72"/>
      <c r="J893" s="72"/>
      <c r="K893" s="36"/>
      <c r="L893" s="79"/>
      <c r="M893" s="79"/>
      <c r="N893" s="74"/>
      <c r="O893" s="81" t="s">
        <v>1417</v>
      </c>
      <c r="P893" s="83">
        <v>42419.790578703702</v>
      </c>
      <c r="Q893" s="81" t="s">
        <v>1643</v>
      </c>
      <c r="R893" s="81"/>
      <c r="S893" s="81"/>
      <c r="T893" s="81" t="s">
        <v>1939</v>
      </c>
      <c r="U893" s="83">
        <v>42419.790578703702</v>
      </c>
      <c r="V893" s="84" t="s">
        <v>2832</v>
      </c>
      <c r="W893" s="81"/>
      <c r="X893" s="81"/>
      <c r="Y893" s="87" t="s">
        <v>4162</v>
      </c>
      <c r="Z893" s="81"/>
    </row>
    <row r="894" spans="1:26" x14ac:dyDescent="0.25">
      <c r="A894" s="66" t="s">
        <v>967</v>
      </c>
      <c r="B894" s="66" t="s">
        <v>1355</v>
      </c>
      <c r="C894" s="67"/>
      <c r="D894" s="68"/>
      <c r="E894" s="69"/>
      <c r="F894" s="70"/>
      <c r="G894" s="67"/>
      <c r="H894" s="71"/>
      <c r="I894" s="72"/>
      <c r="J894" s="72"/>
      <c r="K894" s="36"/>
      <c r="L894" s="79"/>
      <c r="M894" s="79"/>
      <c r="N894" s="74"/>
      <c r="O894" s="81" t="s">
        <v>1417</v>
      </c>
      <c r="P894" s="83">
        <v>42419.791261574072</v>
      </c>
      <c r="Q894" s="81" t="s">
        <v>1643</v>
      </c>
      <c r="R894" s="81"/>
      <c r="S894" s="81"/>
      <c r="T894" s="81" t="s">
        <v>1939</v>
      </c>
      <c r="U894" s="83">
        <v>42419.791261574072</v>
      </c>
      <c r="V894" s="84" t="s">
        <v>2833</v>
      </c>
      <c r="W894" s="81"/>
      <c r="X894" s="81"/>
      <c r="Y894" s="87" t="s">
        <v>4163</v>
      </c>
      <c r="Z894" s="81"/>
    </row>
    <row r="895" spans="1:26" x14ac:dyDescent="0.25">
      <c r="A895" s="66" t="s">
        <v>968</v>
      </c>
      <c r="B895" s="66" t="s">
        <v>1355</v>
      </c>
      <c r="C895" s="67"/>
      <c r="D895" s="68"/>
      <c r="E895" s="69"/>
      <c r="F895" s="70"/>
      <c r="G895" s="67"/>
      <c r="H895" s="71"/>
      <c r="I895" s="72"/>
      <c r="J895" s="72"/>
      <c r="K895" s="36"/>
      <c r="L895" s="79"/>
      <c r="M895" s="79"/>
      <c r="N895" s="74"/>
      <c r="O895" s="81" t="s">
        <v>1417</v>
      </c>
      <c r="P895" s="83">
        <v>42419.791435185187</v>
      </c>
      <c r="Q895" s="81" t="s">
        <v>1643</v>
      </c>
      <c r="R895" s="81"/>
      <c r="S895" s="81"/>
      <c r="T895" s="81" t="s">
        <v>1939</v>
      </c>
      <c r="U895" s="83">
        <v>42419.791435185187</v>
      </c>
      <c r="V895" s="84" t="s">
        <v>2834</v>
      </c>
      <c r="W895" s="81"/>
      <c r="X895" s="81"/>
      <c r="Y895" s="87" t="s">
        <v>4164</v>
      </c>
      <c r="Z895" s="81"/>
    </row>
    <row r="896" spans="1:26" x14ac:dyDescent="0.25">
      <c r="A896" s="66" t="s">
        <v>969</v>
      </c>
      <c r="B896" s="66" t="s">
        <v>1355</v>
      </c>
      <c r="C896" s="67"/>
      <c r="D896" s="68"/>
      <c r="E896" s="69"/>
      <c r="F896" s="70"/>
      <c r="G896" s="67"/>
      <c r="H896" s="71"/>
      <c r="I896" s="72"/>
      <c r="J896" s="72"/>
      <c r="K896" s="36"/>
      <c r="L896" s="79"/>
      <c r="M896" s="79"/>
      <c r="N896" s="74"/>
      <c r="O896" s="81" t="s">
        <v>1417</v>
      </c>
      <c r="P896" s="83">
        <v>42419.79210648148</v>
      </c>
      <c r="Q896" s="81" t="s">
        <v>1643</v>
      </c>
      <c r="R896" s="81"/>
      <c r="S896" s="81"/>
      <c r="T896" s="81" t="s">
        <v>1939</v>
      </c>
      <c r="U896" s="83">
        <v>42419.79210648148</v>
      </c>
      <c r="V896" s="84" t="s">
        <v>2835</v>
      </c>
      <c r="W896" s="81"/>
      <c r="X896" s="81"/>
      <c r="Y896" s="87" t="s">
        <v>4165</v>
      </c>
      <c r="Z896" s="81"/>
    </row>
    <row r="897" spans="1:26" x14ac:dyDescent="0.25">
      <c r="A897" s="66" t="s">
        <v>970</v>
      </c>
      <c r="B897" s="66" t="s">
        <v>1355</v>
      </c>
      <c r="C897" s="67"/>
      <c r="D897" s="68"/>
      <c r="E897" s="69"/>
      <c r="F897" s="70"/>
      <c r="G897" s="67"/>
      <c r="H897" s="71"/>
      <c r="I897" s="72"/>
      <c r="J897" s="72"/>
      <c r="K897" s="36"/>
      <c r="L897" s="79"/>
      <c r="M897" s="79"/>
      <c r="N897" s="74"/>
      <c r="O897" s="81" t="s">
        <v>1417</v>
      </c>
      <c r="P897" s="83">
        <v>42419.792291666665</v>
      </c>
      <c r="Q897" s="81" t="s">
        <v>1643</v>
      </c>
      <c r="R897" s="81"/>
      <c r="S897" s="81"/>
      <c r="T897" s="81" t="s">
        <v>1939</v>
      </c>
      <c r="U897" s="83">
        <v>42419.792291666665</v>
      </c>
      <c r="V897" s="84" t="s">
        <v>2836</v>
      </c>
      <c r="W897" s="81"/>
      <c r="X897" s="81"/>
      <c r="Y897" s="87" t="s">
        <v>4166</v>
      </c>
      <c r="Z897" s="81"/>
    </row>
    <row r="898" spans="1:26" x14ac:dyDescent="0.25">
      <c r="A898" s="66" t="s">
        <v>971</v>
      </c>
      <c r="B898" s="66" t="s">
        <v>1355</v>
      </c>
      <c r="C898" s="67"/>
      <c r="D898" s="68"/>
      <c r="E898" s="69"/>
      <c r="F898" s="70"/>
      <c r="G898" s="67"/>
      <c r="H898" s="71"/>
      <c r="I898" s="72"/>
      <c r="J898" s="72"/>
      <c r="K898" s="36"/>
      <c r="L898" s="79"/>
      <c r="M898" s="79"/>
      <c r="N898" s="74"/>
      <c r="O898" s="81" t="s">
        <v>1417</v>
      </c>
      <c r="P898" s="83">
        <v>42419.792314814818</v>
      </c>
      <c r="Q898" s="81" t="s">
        <v>1643</v>
      </c>
      <c r="R898" s="81"/>
      <c r="S898" s="81"/>
      <c r="T898" s="81" t="s">
        <v>1939</v>
      </c>
      <c r="U898" s="83">
        <v>42419.792314814818</v>
      </c>
      <c r="V898" s="84" t="s">
        <v>2837</v>
      </c>
      <c r="W898" s="81"/>
      <c r="X898" s="81"/>
      <c r="Y898" s="87" t="s">
        <v>4167</v>
      </c>
      <c r="Z898" s="81"/>
    </row>
    <row r="899" spans="1:26" x14ac:dyDescent="0.25">
      <c r="A899" s="66" t="s">
        <v>972</v>
      </c>
      <c r="B899" s="66" t="s">
        <v>1318</v>
      </c>
      <c r="C899" s="67"/>
      <c r="D899" s="68"/>
      <c r="E899" s="69"/>
      <c r="F899" s="70"/>
      <c r="G899" s="67"/>
      <c r="H899" s="71"/>
      <c r="I899" s="72"/>
      <c r="J899" s="72"/>
      <c r="K899" s="36"/>
      <c r="L899" s="79"/>
      <c r="M899" s="79"/>
      <c r="N899" s="74"/>
      <c r="O899" s="81" t="s">
        <v>1417</v>
      </c>
      <c r="P899" s="83">
        <v>42419.792905092596</v>
      </c>
      <c r="Q899" s="81" t="s">
        <v>1598</v>
      </c>
      <c r="R899" s="81"/>
      <c r="S899" s="81"/>
      <c r="T899" s="81" t="s">
        <v>1831</v>
      </c>
      <c r="U899" s="83">
        <v>42419.792905092596</v>
      </c>
      <c r="V899" s="84" t="s">
        <v>2838</v>
      </c>
      <c r="W899" s="81"/>
      <c r="X899" s="81"/>
      <c r="Y899" s="87" t="s">
        <v>4168</v>
      </c>
      <c r="Z899" s="81"/>
    </row>
    <row r="900" spans="1:26" x14ac:dyDescent="0.25">
      <c r="A900" s="66" t="s">
        <v>973</v>
      </c>
      <c r="B900" s="66" t="s">
        <v>1318</v>
      </c>
      <c r="C900" s="67"/>
      <c r="D900" s="68"/>
      <c r="E900" s="69"/>
      <c r="F900" s="70"/>
      <c r="G900" s="67"/>
      <c r="H900" s="71"/>
      <c r="I900" s="72"/>
      <c r="J900" s="72"/>
      <c r="K900" s="36"/>
      <c r="L900" s="79"/>
      <c r="M900" s="79"/>
      <c r="N900" s="74"/>
      <c r="O900" s="81" t="s">
        <v>1417</v>
      </c>
      <c r="P900" s="83">
        <v>42419.673645833333</v>
      </c>
      <c r="Q900" s="81" t="s">
        <v>1598</v>
      </c>
      <c r="R900" s="81"/>
      <c r="S900" s="81"/>
      <c r="T900" s="81" t="s">
        <v>1831</v>
      </c>
      <c r="U900" s="83">
        <v>42419.673645833333</v>
      </c>
      <c r="V900" s="84" t="s">
        <v>2839</v>
      </c>
      <c r="W900" s="81"/>
      <c r="X900" s="81"/>
      <c r="Y900" s="87" t="s">
        <v>4169</v>
      </c>
      <c r="Z900" s="81"/>
    </row>
    <row r="901" spans="1:26" x14ac:dyDescent="0.25">
      <c r="A901" s="66" t="s">
        <v>973</v>
      </c>
      <c r="B901" s="66" t="s">
        <v>1355</v>
      </c>
      <c r="C901" s="67"/>
      <c r="D901" s="68"/>
      <c r="E901" s="69"/>
      <c r="F901" s="70"/>
      <c r="G901" s="67"/>
      <c r="H901" s="71"/>
      <c r="I901" s="72"/>
      <c r="J901" s="72"/>
      <c r="K901" s="36"/>
      <c r="L901" s="79"/>
      <c r="M901" s="79"/>
      <c r="N901" s="74"/>
      <c r="O901" s="81" t="s">
        <v>1417</v>
      </c>
      <c r="P901" s="83">
        <v>42419.79315972222</v>
      </c>
      <c r="Q901" s="81" t="s">
        <v>1643</v>
      </c>
      <c r="R901" s="81"/>
      <c r="S901" s="81"/>
      <c r="T901" s="81" t="s">
        <v>1939</v>
      </c>
      <c r="U901" s="83">
        <v>42419.79315972222</v>
      </c>
      <c r="V901" s="84" t="s">
        <v>2840</v>
      </c>
      <c r="W901" s="81"/>
      <c r="X901" s="81"/>
      <c r="Y901" s="87" t="s">
        <v>4170</v>
      </c>
      <c r="Z901" s="81"/>
    </row>
    <row r="902" spans="1:26" x14ac:dyDescent="0.25">
      <c r="A902" s="66" t="s">
        <v>974</v>
      </c>
      <c r="B902" s="66" t="s">
        <v>1318</v>
      </c>
      <c r="C902" s="67"/>
      <c r="D902" s="68"/>
      <c r="E902" s="69"/>
      <c r="F902" s="70"/>
      <c r="G902" s="67"/>
      <c r="H902" s="71"/>
      <c r="I902" s="72"/>
      <c r="J902" s="72"/>
      <c r="K902" s="36"/>
      <c r="L902" s="79"/>
      <c r="M902" s="79"/>
      <c r="N902" s="74"/>
      <c r="O902" s="81" t="s">
        <v>1417</v>
      </c>
      <c r="P902" s="83">
        <v>42419.658819444441</v>
      </c>
      <c r="Q902" s="81" t="s">
        <v>1598</v>
      </c>
      <c r="R902" s="81"/>
      <c r="S902" s="81"/>
      <c r="T902" s="81" t="s">
        <v>1831</v>
      </c>
      <c r="U902" s="83">
        <v>42419.658819444441</v>
      </c>
      <c r="V902" s="84" t="s">
        <v>2841</v>
      </c>
      <c r="W902" s="81"/>
      <c r="X902" s="81"/>
      <c r="Y902" s="87" t="s">
        <v>4171</v>
      </c>
      <c r="Z902" s="81"/>
    </row>
    <row r="903" spans="1:26" x14ac:dyDescent="0.25">
      <c r="A903" s="66" t="s">
        <v>974</v>
      </c>
      <c r="B903" s="66" t="s">
        <v>1355</v>
      </c>
      <c r="C903" s="67"/>
      <c r="D903" s="68"/>
      <c r="E903" s="69"/>
      <c r="F903" s="70"/>
      <c r="G903" s="67"/>
      <c r="H903" s="71"/>
      <c r="I903" s="72"/>
      <c r="J903" s="72"/>
      <c r="K903" s="36"/>
      <c r="L903" s="79"/>
      <c r="M903" s="79"/>
      <c r="N903" s="74"/>
      <c r="O903" s="81" t="s">
        <v>1417</v>
      </c>
      <c r="P903" s="83">
        <v>42419.793263888889</v>
      </c>
      <c r="Q903" s="81" t="s">
        <v>1643</v>
      </c>
      <c r="R903" s="81"/>
      <c r="S903" s="81"/>
      <c r="T903" s="81" t="s">
        <v>1939</v>
      </c>
      <c r="U903" s="83">
        <v>42419.793263888889</v>
      </c>
      <c r="V903" s="84" t="s">
        <v>2842</v>
      </c>
      <c r="W903" s="81"/>
      <c r="X903" s="81"/>
      <c r="Y903" s="87" t="s">
        <v>4172</v>
      </c>
      <c r="Z903" s="81"/>
    </row>
    <row r="904" spans="1:26" x14ac:dyDescent="0.25">
      <c r="A904" s="66" t="s">
        <v>975</v>
      </c>
      <c r="B904" s="66" t="s">
        <v>1355</v>
      </c>
      <c r="C904" s="67"/>
      <c r="D904" s="68"/>
      <c r="E904" s="69"/>
      <c r="F904" s="70"/>
      <c r="G904" s="67"/>
      <c r="H904" s="71"/>
      <c r="I904" s="72"/>
      <c r="J904" s="72"/>
      <c r="K904" s="36"/>
      <c r="L904" s="79"/>
      <c r="M904" s="79"/>
      <c r="N904" s="74"/>
      <c r="O904" s="81" t="s">
        <v>1417</v>
      </c>
      <c r="P904" s="83">
        <v>42419.793379629627</v>
      </c>
      <c r="Q904" s="81" t="s">
        <v>1643</v>
      </c>
      <c r="R904" s="81"/>
      <c r="S904" s="81"/>
      <c r="T904" s="81" t="s">
        <v>1939</v>
      </c>
      <c r="U904" s="83">
        <v>42419.793379629627</v>
      </c>
      <c r="V904" s="84" t="s">
        <v>2843</v>
      </c>
      <c r="W904" s="81"/>
      <c r="X904" s="81"/>
      <c r="Y904" s="87" t="s">
        <v>4173</v>
      </c>
      <c r="Z904" s="81"/>
    </row>
    <row r="905" spans="1:26" x14ac:dyDescent="0.25">
      <c r="A905" s="66" t="s">
        <v>976</v>
      </c>
      <c r="B905" s="66" t="s">
        <v>1355</v>
      </c>
      <c r="C905" s="67"/>
      <c r="D905" s="68"/>
      <c r="E905" s="69"/>
      <c r="F905" s="70"/>
      <c r="G905" s="67"/>
      <c r="H905" s="71"/>
      <c r="I905" s="72"/>
      <c r="J905" s="72"/>
      <c r="K905" s="36"/>
      <c r="L905" s="79"/>
      <c r="M905" s="79"/>
      <c r="N905" s="74"/>
      <c r="O905" s="81" t="s">
        <v>1417</v>
      </c>
      <c r="P905" s="83">
        <v>42419.793819444443</v>
      </c>
      <c r="Q905" s="81" t="s">
        <v>1643</v>
      </c>
      <c r="R905" s="81"/>
      <c r="S905" s="81"/>
      <c r="T905" s="81" t="s">
        <v>1939</v>
      </c>
      <c r="U905" s="83">
        <v>42419.793819444443</v>
      </c>
      <c r="V905" s="84" t="s">
        <v>2844</v>
      </c>
      <c r="W905" s="81"/>
      <c r="X905" s="81"/>
      <c r="Y905" s="87" t="s">
        <v>4174</v>
      </c>
      <c r="Z905" s="81"/>
    </row>
    <row r="906" spans="1:26" x14ac:dyDescent="0.25">
      <c r="A906" s="66" t="s">
        <v>977</v>
      </c>
      <c r="B906" s="66" t="s">
        <v>1355</v>
      </c>
      <c r="C906" s="67"/>
      <c r="D906" s="68"/>
      <c r="E906" s="69"/>
      <c r="F906" s="70"/>
      <c r="G906" s="67"/>
      <c r="H906" s="71"/>
      <c r="I906" s="72"/>
      <c r="J906" s="72"/>
      <c r="K906" s="36"/>
      <c r="L906" s="79"/>
      <c r="M906" s="79"/>
      <c r="N906" s="74"/>
      <c r="O906" s="81" t="s">
        <v>1417</v>
      </c>
      <c r="P906" s="83">
        <v>42419.793900462966</v>
      </c>
      <c r="Q906" s="81" t="s">
        <v>1643</v>
      </c>
      <c r="R906" s="81"/>
      <c r="S906" s="81"/>
      <c r="T906" s="81" t="s">
        <v>1939</v>
      </c>
      <c r="U906" s="83">
        <v>42419.793900462966</v>
      </c>
      <c r="V906" s="84" t="s">
        <v>2845</v>
      </c>
      <c r="W906" s="81"/>
      <c r="X906" s="81"/>
      <c r="Y906" s="87" t="s">
        <v>4175</v>
      </c>
      <c r="Z906" s="81"/>
    </row>
    <row r="907" spans="1:26" x14ac:dyDescent="0.25">
      <c r="A907" s="66" t="s">
        <v>978</v>
      </c>
      <c r="B907" s="66" t="s">
        <v>1355</v>
      </c>
      <c r="C907" s="67"/>
      <c r="D907" s="68"/>
      <c r="E907" s="69"/>
      <c r="F907" s="70"/>
      <c r="G907" s="67"/>
      <c r="H907" s="71"/>
      <c r="I907" s="72"/>
      <c r="J907" s="72"/>
      <c r="K907" s="36"/>
      <c r="L907" s="79"/>
      <c r="M907" s="79"/>
      <c r="N907" s="74"/>
      <c r="O907" s="81" t="s">
        <v>1417</v>
      </c>
      <c r="P907" s="83">
        <v>42419.795729166668</v>
      </c>
      <c r="Q907" s="81" t="s">
        <v>1643</v>
      </c>
      <c r="R907" s="81"/>
      <c r="S907" s="81"/>
      <c r="T907" s="81" t="s">
        <v>1939</v>
      </c>
      <c r="U907" s="83">
        <v>42419.795729166668</v>
      </c>
      <c r="V907" s="84" t="s">
        <v>2846</v>
      </c>
      <c r="W907" s="81"/>
      <c r="X907" s="81"/>
      <c r="Y907" s="87" t="s">
        <v>4176</v>
      </c>
      <c r="Z907" s="81"/>
    </row>
    <row r="908" spans="1:26" x14ac:dyDescent="0.25">
      <c r="A908" s="66" t="s">
        <v>979</v>
      </c>
      <c r="B908" s="66" t="s">
        <v>1355</v>
      </c>
      <c r="C908" s="67"/>
      <c r="D908" s="68"/>
      <c r="E908" s="69"/>
      <c r="F908" s="70"/>
      <c r="G908" s="67"/>
      <c r="H908" s="71"/>
      <c r="I908" s="72"/>
      <c r="J908" s="72"/>
      <c r="K908" s="36"/>
      <c r="L908" s="79"/>
      <c r="M908" s="79"/>
      <c r="N908" s="74"/>
      <c r="O908" s="81" t="s">
        <v>1417</v>
      </c>
      <c r="P908" s="83">
        <v>42419.796203703707</v>
      </c>
      <c r="Q908" s="81" t="s">
        <v>1643</v>
      </c>
      <c r="R908" s="81"/>
      <c r="S908" s="81"/>
      <c r="T908" s="81" t="s">
        <v>1939</v>
      </c>
      <c r="U908" s="83">
        <v>42419.796203703707</v>
      </c>
      <c r="V908" s="84" t="s">
        <v>2847</v>
      </c>
      <c r="W908" s="81"/>
      <c r="X908" s="81"/>
      <c r="Y908" s="87" t="s">
        <v>4177</v>
      </c>
      <c r="Z908" s="81"/>
    </row>
    <row r="909" spans="1:26" x14ac:dyDescent="0.25">
      <c r="A909" s="66" t="s">
        <v>980</v>
      </c>
      <c r="B909" s="66" t="s">
        <v>1355</v>
      </c>
      <c r="C909" s="67"/>
      <c r="D909" s="68"/>
      <c r="E909" s="69"/>
      <c r="F909" s="70"/>
      <c r="G909" s="67"/>
      <c r="H909" s="71"/>
      <c r="I909" s="72"/>
      <c r="J909" s="72"/>
      <c r="K909" s="36"/>
      <c r="L909" s="79"/>
      <c r="M909" s="79"/>
      <c r="N909" s="74"/>
      <c r="O909" s="81" t="s">
        <v>1417</v>
      </c>
      <c r="P909" s="83">
        <v>42419.796307870369</v>
      </c>
      <c r="Q909" s="81" t="s">
        <v>1643</v>
      </c>
      <c r="R909" s="81"/>
      <c r="S909" s="81"/>
      <c r="T909" s="81" t="s">
        <v>1939</v>
      </c>
      <c r="U909" s="83">
        <v>42419.796307870369</v>
      </c>
      <c r="V909" s="84" t="s">
        <v>2848</v>
      </c>
      <c r="W909" s="81"/>
      <c r="X909" s="81"/>
      <c r="Y909" s="87" t="s">
        <v>4178</v>
      </c>
      <c r="Z909" s="81"/>
    </row>
    <row r="910" spans="1:26" x14ac:dyDescent="0.25">
      <c r="A910" s="66" t="s">
        <v>981</v>
      </c>
      <c r="B910" s="66" t="s">
        <v>1355</v>
      </c>
      <c r="C910" s="67"/>
      <c r="D910" s="68"/>
      <c r="E910" s="69"/>
      <c r="F910" s="70"/>
      <c r="G910" s="67"/>
      <c r="H910" s="71"/>
      <c r="I910" s="72"/>
      <c r="J910" s="72"/>
      <c r="K910" s="36"/>
      <c r="L910" s="79"/>
      <c r="M910" s="79"/>
      <c r="N910" s="74"/>
      <c r="O910" s="81" t="s">
        <v>1417</v>
      </c>
      <c r="P910" s="83">
        <v>42419.796331018515</v>
      </c>
      <c r="Q910" s="81" t="s">
        <v>1643</v>
      </c>
      <c r="R910" s="81"/>
      <c r="S910" s="81"/>
      <c r="T910" s="81" t="s">
        <v>1939</v>
      </c>
      <c r="U910" s="83">
        <v>42419.796331018515</v>
      </c>
      <c r="V910" s="84" t="s">
        <v>2849</v>
      </c>
      <c r="W910" s="81"/>
      <c r="X910" s="81"/>
      <c r="Y910" s="87" t="s">
        <v>4179</v>
      </c>
      <c r="Z910" s="81"/>
    </row>
    <row r="911" spans="1:26" x14ac:dyDescent="0.25">
      <c r="A911" s="66" t="s">
        <v>982</v>
      </c>
      <c r="B911" s="66" t="s">
        <v>1355</v>
      </c>
      <c r="C911" s="67"/>
      <c r="D911" s="68"/>
      <c r="E911" s="69"/>
      <c r="F911" s="70"/>
      <c r="G911" s="67"/>
      <c r="H911" s="71"/>
      <c r="I911" s="72"/>
      <c r="J911" s="72"/>
      <c r="K911" s="36"/>
      <c r="L911" s="79"/>
      <c r="M911" s="79"/>
      <c r="N911" s="74"/>
      <c r="O911" s="81" t="s">
        <v>1417</v>
      </c>
      <c r="P911" s="83">
        <v>42419.796412037038</v>
      </c>
      <c r="Q911" s="81" t="s">
        <v>1643</v>
      </c>
      <c r="R911" s="81"/>
      <c r="S911" s="81"/>
      <c r="T911" s="81" t="s">
        <v>1939</v>
      </c>
      <c r="U911" s="83">
        <v>42419.796412037038</v>
      </c>
      <c r="V911" s="84" t="s">
        <v>2850</v>
      </c>
      <c r="W911" s="81"/>
      <c r="X911" s="81"/>
      <c r="Y911" s="87" t="s">
        <v>4180</v>
      </c>
      <c r="Z911" s="81"/>
    </row>
    <row r="912" spans="1:26" x14ac:dyDescent="0.25">
      <c r="A912" s="66" t="s">
        <v>983</v>
      </c>
      <c r="B912" s="66" t="s">
        <v>1355</v>
      </c>
      <c r="C912" s="67"/>
      <c r="D912" s="68"/>
      <c r="E912" s="69"/>
      <c r="F912" s="70"/>
      <c r="G912" s="67"/>
      <c r="H912" s="71"/>
      <c r="I912" s="72"/>
      <c r="J912" s="72"/>
      <c r="K912" s="36"/>
      <c r="L912" s="79"/>
      <c r="M912" s="79"/>
      <c r="N912" s="74"/>
      <c r="O912" s="81" t="s">
        <v>1417</v>
      </c>
      <c r="P912" s="83">
        <v>42419.796481481484</v>
      </c>
      <c r="Q912" s="81" t="s">
        <v>1643</v>
      </c>
      <c r="R912" s="81"/>
      <c r="S912" s="81"/>
      <c r="T912" s="81" t="s">
        <v>1939</v>
      </c>
      <c r="U912" s="83">
        <v>42419.796481481484</v>
      </c>
      <c r="V912" s="84" t="s">
        <v>2851</v>
      </c>
      <c r="W912" s="81"/>
      <c r="X912" s="81"/>
      <c r="Y912" s="87" t="s">
        <v>4181</v>
      </c>
      <c r="Z912" s="81"/>
    </row>
    <row r="913" spans="1:26" x14ac:dyDescent="0.25">
      <c r="A913" s="66" t="s">
        <v>984</v>
      </c>
      <c r="B913" s="66" t="s">
        <v>1355</v>
      </c>
      <c r="C913" s="67"/>
      <c r="D913" s="68"/>
      <c r="E913" s="69"/>
      <c r="F913" s="70"/>
      <c r="G913" s="67"/>
      <c r="H913" s="71"/>
      <c r="I913" s="72"/>
      <c r="J913" s="72"/>
      <c r="K913" s="36"/>
      <c r="L913" s="79"/>
      <c r="M913" s="79"/>
      <c r="N913" s="74"/>
      <c r="O913" s="81" t="s">
        <v>1417</v>
      </c>
      <c r="P913" s="83">
        <v>42419.796493055554</v>
      </c>
      <c r="Q913" s="81" t="s">
        <v>1643</v>
      </c>
      <c r="R913" s="81"/>
      <c r="S913" s="81"/>
      <c r="T913" s="81" t="s">
        <v>1939</v>
      </c>
      <c r="U913" s="83">
        <v>42419.796493055554</v>
      </c>
      <c r="V913" s="84" t="s">
        <v>2852</v>
      </c>
      <c r="W913" s="81"/>
      <c r="X913" s="81"/>
      <c r="Y913" s="87" t="s">
        <v>4182</v>
      </c>
      <c r="Z913" s="81"/>
    </row>
    <row r="914" spans="1:26" x14ac:dyDescent="0.25">
      <c r="A914" s="66" t="s">
        <v>985</v>
      </c>
      <c r="B914" s="66" t="s">
        <v>1355</v>
      </c>
      <c r="C914" s="67"/>
      <c r="D914" s="68"/>
      <c r="E914" s="69"/>
      <c r="F914" s="70"/>
      <c r="G914" s="67"/>
      <c r="H914" s="71"/>
      <c r="I914" s="72"/>
      <c r="J914" s="72"/>
      <c r="K914" s="36"/>
      <c r="L914" s="79"/>
      <c r="M914" s="79"/>
      <c r="N914" s="74"/>
      <c r="O914" s="81" t="s">
        <v>1417</v>
      </c>
      <c r="P914" s="83">
        <v>42419.796712962961</v>
      </c>
      <c r="Q914" s="81" t="s">
        <v>1643</v>
      </c>
      <c r="R914" s="81"/>
      <c r="S914" s="81"/>
      <c r="T914" s="81" t="s">
        <v>1939</v>
      </c>
      <c r="U914" s="83">
        <v>42419.796712962961</v>
      </c>
      <c r="V914" s="84" t="s">
        <v>2853</v>
      </c>
      <c r="W914" s="81"/>
      <c r="X914" s="81"/>
      <c r="Y914" s="87" t="s">
        <v>4183</v>
      </c>
      <c r="Z914" s="81"/>
    </row>
    <row r="915" spans="1:26" x14ac:dyDescent="0.25">
      <c r="A915" s="66" t="s">
        <v>986</v>
      </c>
      <c r="B915" s="66" t="s">
        <v>1355</v>
      </c>
      <c r="C915" s="67"/>
      <c r="D915" s="68"/>
      <c r="E915" s="69"/>
      <c r="F915" s="70"/>
      <c r="G915" s="67"/>
      <c r="H915" s="71"/>
      <c r="I915" s="72"/>
      <c r="J915" s="72"/>
      <c r="K915" s="36"/>
      <c r="L915" s="79"/>
      <c r="M915" s="79"/>
      <c r="N915" s="74"/>
      <c r="O915" s="81" t="s">
        <v>1417</v>
      </c>
      <c r="P915" s="83">
        <v>42419.797303240739</v>
      </c>
      <c r="Q915" s="81" t="s">
        <v>1643</v>
      </c>
      <c r="R915" s="81"/>
      <c r="S915" s="81"/>
      <c r="T915" s="81" t="s">
        <v>1939</v>
      </c>
      <c r="U915" s="83">
        <v>42419.797303240739</v>
      </c>
      <c r="V915" s="84" t="s">
        <v>2854</v>
      </c>
      <c r="W915" s="81"/>
      <c r="X915" s="81"/>
      <c r="Y915" s="87" t="s">
        <v>4184</v>
      </c>
      <c r="Z915" s="81"/>
    </row>
    <row r="916" spans="1:26" x14ac:dyDescent="0.25">
      <c r="A916" s="66" t="s">
        <v>987</v>
      </c>
      <c r="B916" s="66" t="s">
        <v>1355</v>
      </c>
      <c r="C916" s="67"/>
      <c r="D916" s="68"/>
      <c r="E916" s="69"/>
      <c r="F916" s="70"/>
      <c r="G916" s="67"/>
      <c r="H916" s="71"/>
      <c r="I916" s="72"/>
      <c r="J916" s="72"/>
      <c r="K916" s="36"/>
      <c r="L916" s="79"/>
      <c r="M916" s="79"/>
      <c r="N916" s="74"/>
      <c r="O916" s="81" t="s">
        <v>1417</v>
      </c>
      <c r="P916" s="83">
        <v>42419.798032407409</v>
      </c>
      <c r="Q916" s="81" t="s">
        <v>1643</v>
      </c>
      <c r="R916" s="81"/>
      <c r="S916" s="81"/>
      <c r="T916" s="81" t="s">
        <v>1939</v>
      </c>
      <c r="U916" s="83">
        <v>42419.798032407409</v>
      </c>
      <c r="V916" s="84" t="s">
        <v>2855</v>
      </c>
      <c r="W916" s="81"/>
      <c r="X916" s="81"/>
      <c r="Y916" s="87" t="s">
        <v>4185</v>
      </c>
      <c r="Z916" s="81"/>
    </row>
    <row r="917" spans="1:26" x14ac:dyDescent="0.25">
      <c r="A917" s="66" t="s">
        <v>988</v>
      </c>
      <c r="B917" s="66" t="s">
        <v>1355</v>
      </c>
      <c r="C917" s="67"/>
      <c r="D917" s="68"/>
      <c r="E917" s="69"/>
      <c r="F917" s="70"/>
      <c r="G917" s="67"/>
      <c r="H917" s="71"/>
      <c r="I917" s="72"/>
      <c r="J917" s="72"/>
      <c r="K917" s="36"/>
      <c r="L917" s="79"/>
      <c r="M917" s="79"/>
      <c r="N917" s="74"/>
      <c r="O917" s="81" t="s">
        <v>1417</v>
      </c>
      <c r="P917" s="83">
        <v>42419.798125000001</v>
      </c>
      <c r="Q917" s="81" t="s">
        <v>1643</v>
      </c>
      <c r="R917" s="81"/>
      <c r="S917" s="81"/>
      <c r="T917" s="81" t="s">
        <v>1939</v>
      </c>
      <c r="U917" s="83">
        <v>42419.798125000001</v>
      </c>
      <c r="V917" s="84" t="s">
        <v>2856</v>
      </c>
      <c r="W917" s="81"/>
      <c r="X917" s="81"/>
      <c r="Y917" s="87" t="s">
        <v>4186</v>
      </c>
      <c r="Z917" s="81"/>
    </row>
    <row r="918" spans="1:26" x14ac:dyDescent="0.25">
      <c r="A918" s="66" t="s">
        <v>989</v>
      </c>
      <c r="B918" s="66" t="s">
        <v>1355</v>
      </c>
      <c r="C918" s="67"/>
      <c r="D918" s="68"/>
      <c r="E918" s="69"/>
      <c r="F918" s="70"/>
      <c r="G918" s="67"/>
      <c r="H918" s="71"/>
      <c r="I918" s="72"/>
      <c r="J918" s="72"/>
      <c r="K918" s="36"/>
      <c r="L918" s="79"/>
      <c r="M918" s="79"/>
      <c r="N918" s="74"/>
      <c r="O918" s="81" t="s">
        <v>1417</v>
      </c>
      <c r="P918" s="83">
        <v>42419.798217592594</v>
      </c>
      <c r="Q918" s="81" t="s">
        <v>1643</v>
      </c>
      <c r="R918" s="81"/>
      <c r="S918" s="81"/>
      <c r="T918" s="81" t="s">
        <v>1939</v>
      </c>
      <c r="U918" s="83">
        <v>42419.798217592594</v>
      </c>
      <c r="V918" s="84" t="s">
        <v>2857</v>
      </c>
      <c r="W918" s="81"/>
      <c r="X918" s="81"/>
      <c r="Y918" s="87" t="s">
        <v>4187</v>
      </c>
      <c r="Z918" s="81"/>
    </row>
    <row r="919" spans="1:26" x14ac:dyDescent="0.25">
      <c r="A919" s="66" t="s">
        <v>990</v>
      </c>
      <c r="B919" s="66" t="s">
        <v>1318</v>
      </c>
      <c r="C919" s="67"/>
      <c r="D919" s="68"/>
      <c r="E919" s="69"/>
      <c r="F919" s="70"/>
      <c r="G919" s="67"/>
      <c r="H919" s="71"/>
      <c r="I919" s="72"/>
      <c r="J919" s="72"/>
      <c r="K919" s="36"/>
      <c r="L919" s="79"/>
      <c r="M919" s="79"/>
      <c r="N919" s="74"/>
      <c r="O919" s="81" t="s">
        <v>1417</v>
      </c>
      <c r="P919" s="83">
        <v>42419.798680555556</v>
      </c>
      <c r="Q919" s="81" t="s">
        <v>1598</v>
      </c>
      <c r="R919" s="81"/>
      <c r="S919" s="81"/>
      <c r="T919" s="81" t="s">
        <v>1831</v>
      </c>
      <c r="U919" s="83">
        <v>42419.798680555556</v>
      </c>
      <c r="V919" s="84" t="s">
        <v>2858</v>
      </c>
      <c r="W919" s="81"/>
      <c r="X919" s="81"/>
      <c r="Y919" s="87" t="s">
        <v>4188</v>
      </c>
      <c r="Z919" s="81"/>
    </row>
    <row r="920" spans="1:26" x14ac:dyDescent="0.25">
      <c r="A920" s="66" t="s">
        <v>991</v>
      </c>
      <c r="B920" s="66" t="s">
        <v>1355</v>
      </c>
      <c r="C920" s="67"/>
      <c r="D920" s="68"/>
      <c r="E920" s="69"/>
      <c r="F920" s="70"/>
      <c r="G920" s="67"/>
      <c r="H920" s="71"/>
      <c r="I920" s="72"/>
      <c r="J920" s="72"/>
      <c r="K920" s="36"/>
      <c r="L920" s="79"/>
      <c r="M920" s="79"/>
      <c r="N920" s="74"/>
      <c r="O920" s="81" t="s">
        <v>1417</v>
      </c>
      <c r="P920" s="83">
        <v>42419.800185185188</v>
      </c>
      <c r="Q920" s="81" t="s">
        <v>1643</v>
      </c>
      <c r="R920" s="81"/>
      <c r="S920" s="81"/>
      <c r="T920" s="81" t="s">
        <v>1939</v>
      </c>
      <c r="U920" s="83">
        <v>42419.800185185188</v>
      </c>
      <c r="V920" s="84" t="s">
        <v>2859</v>
      </c>
      <c r="W920" s="81"/>
      <c r="X920" s="81"/>
      <c r="Y920" s="87" t="s">
        <v>4189</v>
      </c>
      <c r="Z920" s="81"/>
    </row>
    <row r="921" spans="1:26" x14ac:dyDescent="0.25">
      <c r="A921" s="66" t="s">
        <v>992</v>
      </c>
      <c r="B921" s="66" t="s">
        <v>1318</v>
      </c>
      <c r="C921" s="67"/>
      <c r="D921" s="68"/>
      <c r="E921" s="69"/>
      <c r="F921" s="70"/>
      <c r="G921" s="67"/>
      <c r="H921" s="71"/>
      <c r="I921" s="72"/>
      <c r="J921" s="72"/>
      <c r="K921" s="36"/>
      <c r="L921" s="79"/>
      <c r="M921" s="79"/>
      <c r="N921" s="74"/>
      <c r="O921" s="81" t="s">
        <v>1417</v>
      </c>
      <c r="P921" s="83">
        <v>42419.800439814811</v>
      </c>
      <c r="Q921" s="81" t="s">
        <v>1598</v>
      </c>
      <c r="R921" s="81"/>
      <c r="S921" s="81"/>
      <c r="T921" s="81" t="s">
        <v>1831</v>
      </c>
      <c r="U921" s="83">
        <v>42419.800439814811</v>
      </c>
      <c r="V921" s="84" t="s">
        <v>2860</v>
      </c>
      <c r="W921" s="81"/>
      <c r="X921" s="81"/>
      <c r="Y921" s="87" t="s">
        <v>4190</v>
      </c>
      <c r="Z921" s="81"/>
    </row>
    <row r="922" spans="1:26" x14ac:dyDescent="0.25">
      <c r="A922" s="66" t="s">
        <v>993</v>
      </c>
      <c r="B922" s="66" t="s">
        <v>1355</v>
      </c>
      <c r="C922" s="67"/>
      <c r="D922" s="68"/>
      <c r="E922" s="69"/>
      <c r="F922" s="70"/>
      <c r="G922" s="67"/>
      <c r="H922" s="71"/>
      <c r="I922" s="72"/>
      <c r="J922" s="72"/>
      <c r="K922" s="36"/>
      <c r="L922" s="79"/>
      <c r="M922" s="79"/>
      <c r="N922" s="74"/>
      <c r="O922" s="81" t="s">
        <v>1417</v>
      </c>
      <c r="P922" s="83">
        <v>42419.800578703704</v>
      </c>
      <c r="Q922" s="81" t="s">
        <v>1643</v>
      </c>
      <c r="R922" s="81"/>
      <c r="S922" s="81"/>
      <c r="T922" s="81" t="s">
        <v>1939</v>
      </c>
      <c r="U922" s="83">
        <v>42419.800578703704</v>
      </c>
      <c r="V922" s="84" t="s">
        <v>2861</v>
      </c>
      <c r="W922" s="81"/>
      <c r="X922" s="81"/>
      <c r="Y922" s="87" t="s">
        <v>4191</v>
      </c>
      <c r="Z922" s="81"/>
    </row>
    <row r="923" spans="1:26" x14ac:dyDescent="0.25">
      <c r="A923" s="66" t="s">
        <v>994</v>
      </c>
      <c r="B923" s="66" t="s">
        <v>1318</v>
      </c>
      <c r="C923" s="67"/>
      <c r="D923" s="68"/>
      <c r="E923" s="69"/>
      <c r="F923" s="70"/>
      <c r="G923" s="67"/>
      <c r="H923" s="71"/>
      <c r="I923" s="72"/>
      <c r="J923" s="72"/>
      <c r="K923" s="36"/>
      <c r="L923" s="79"/>
      <c r="M923" s="79"/>
      <c r="N923" s="74"/>
      <c r="O923" s="81" t="s">
        <v>1417</v>
      </c>
      <c r="P923" s="83">
        <v>42419.800636574073</v>
      </c>
      <c r="Q923" s="81" t="s">
        <v>1598</v>
      </c>
      <c r="R923" s="81"/>
      <c r="S923" s="81"/>
      <c r="T923" s="81" t="s">
        <v>1831</v>
      </c>
      <c r="U923" s="83">
        <v>42419.800636574073</v>
      </c>
      <c r="V923" s="84" t="s">
        <v>2862</v>
      </c>
      <c r="W923" s="81"/>
      <c r="X923" s="81"/>
      <c r="Y923" s="87" t="s">
        <v>4192</v>
      </c>
      <c r="Z923" s="81"/>
    </row>
    <row r="924" spans="1:26" x14ac:dyDescent="0.25">
      <c r="A924" s="66" t="s">
        <v>995</v>
      </c>
      <c r="B924" s="66" t="s">
        <v>1355</v>
      </c>
      <c r="C924" s="67"/>
      <c r="D924" s="68"/>
      <c r="E924" s="69"/>
      <c r="F924" s="70"/>
      <c r="G924" s="67"/>
      <c r="H924" s="71"/>
      <c r="I924" s="72"/>
      <c r="J924" s="72"/>
      <c r="K924" s="36"/>
      <c r="L924" s="79"/>
      <c r="M924" s="79"/>
      <c r="N924" s="74"/>
      <c r="O924" s="81" t="s">
        <v>1417</v>
      </c>
      <c r="P924" s="83">
        <v>42419.800729166665</v>
      </c>
      <c r="Q924" s="81" t="s">
        <v>1643</v>
      </c>
      <c r="R924" s="81"/>
      <c r="S924" s="81"/>
      <c r="T924" s="81" t="s">
        <v>1939</v>
      </c>
      <c r="U924" s="83">
        <v>42419.800729166665</v>
      </c>
      <c r="V924" s="84" t="s">
        <v>2863</v>
      </c>
      <c r="W924" s="81"/>
      <c r="X924" s="81"/>
      <c r="Y924" s="87" t="s">
        <v>4193</v>
      </c>
      <c r="Z924" s="81"/>
    </row>
    <row r="925" spans="1:26" x14ac:dyDescent="0.25">
      <c r="A925" s="66" t="s">
        <v>996</v>
      </c>
      <c r="B925" s="66" t="s">
        <v>1355</v>
      </c>
      <c r="C925" s="67"/>
      <c r="D925" s="68"/>
      <c r="E925" s="69"/>
      <c r="F925" s="70"/>
      <c r="G925" s="67"/>
      <c r="H925" s="71"/>
      <c r="I925" s="72"/>
      <c r="J925" s="72"/>
      <c r="K925" s="36"/>
      <c r="L925" s="79"/>
      <c r="M925" s="79"/>
      <c r="N925" s="74"/>
      <c r="O925" s="81" t="s">
        <v>1417</v>
      </c>
      <c r="P925" s="83">
        <v>42419.80127314815</v>
      </c>
      <c r="Q925" s="81" t="s">
        <v>1643</v>
      </c>
      <c r="R925" s="81"/>
      <c r="S925" s="81"/>
      <c r="T925" s="81" t="s">
        <v>1939</v>
      </c>
      <c r="U925" s="83">
        <v>42419.80127314815</v>
      </c>
      <c r="V925" s="84" t="s">
        <v>2864</v>
      </c>
      <c r="W925" s="81"/>
      <c r="X925" s="81"/>
      <c r="Y925" s="87" t="s">
        <v>4194</v>
      </c>
      <c r="Z925" s="81"/>
    </row>
    <row r="926" spans="1:26" x14ac:dyDescent="0.25">
      <c r="A926" s="66" t="s">
        <v>997</v>
      </c>
      <c r="B926" s="66" t="s">
        <v>1355</v>
      </c>
      <c r="C926" s="67"/>
      <c r="D926" s="68"/>
      <c r="E926" s="69"/>
      <c r="F926" s="70"/>
      <c r="G926" s="67"/>
      <c r="H926" s="71"/>
      <c r="I926" s="72"/>
      <c r="J926" s="72"/>
      <c r="K926" s="36"/>
      <c r="L926" s="79"/>
      <c r="M926" s="79"/>
      <c r="N926" s="74"/>
      <c r="O926" s="81" t="s">
        <v>1417</v>
      </c>
      <c r="P926" s="83">
        <v>42419.802615740744</v>
      </c>
      <c r="Q926" s="81" t="s">
        <v>1643</v>
      </c>
      <c r="R926" s="81"/>
      <c r="S926" s="81"/>
      <c r="T926" s="81" t="s">
        <v>1939</v>
      </c>
      <c r="U926" s="83">
        <v>42419.802615740744</v>
      </c>
      <c r="V926" s="84" t="s">
        <v>2865</v>
      </c>
      <c r="W926" s="81"/>
      <c r="X926" s="81"/>
      <c r="Y926" s="87" t="s">
        <v>4195</v>
      </c>
      <c r="Z926" s="81"/>
    </row>
    <row r="927" spans="1:26" x14ac:dyDescent="0.25">
      <c r="A927" s="66" t="s">
        <v>998</v>
      </c>
      <c r="B927" s="66" t="s">
        <v>1318</v>
      </c>
      <c r="C927" s="67"/>
      <c r="D927" s="68"/>
      <c r="E927" s="69"/>
      <c r="F927" s="70"/>
      <c r="G927" s="67"/>
      <c r="H927" s="71"/>
      <c r="I927" s="72"/>
      <c r="J927" s="72"/>
      <c r="K927" s="36"/>
      <c r="L927" s="79"/>
      <c r="M927" s="79"/>
      <c r="N927" s="74"/>
      <c r="O927" s="81" t="s">
        <v>1417</v>
      </c>
      <c r="P927" s="83">
        <v>42419.638159722221</v>
      </c>
      <c r="Q927" s="81" t="s">
        <v>1598</v>
      </c>
      <c r="R927" s="81"/>
      <c r="S927" s="81"/>
      <c r="T927" s="81" t="s">
        <v>1831</v>
      </c>
      <c r="U927" s="83">
        <v>42419.638159722221</v>
      </c>
      <c r="V927" s="84" t="s">
        <v>2866</v>
      </c>
      <c r="W927" s="81"/>
      <c r="X927" s="81"/>
      <c r="Y927" s="87" t="s">
        <v>4196</v>
      </c>
      <c r="Z927" s="81"/>
    </row>
    <row r="928" spans="1:26" x14ac:dyDescent="0.25">
      <c r="A928" s="66" t="s">
        <v>998</v>
      </c>
      <c r="B928" s="66" t="s">
        <v>1355</v>
      </c>
      <c r="C928" s="67"/>
      <c r="D928" s="68"/>
      <c r="E928" s="69"/>
      <c r="F928" s="70"/>
      <c r="G928" s="67"/>
      <c r="H928" s="71"/>
      <c r="I928" s="72"/>
      <c r="J928" s="72"/>
      <c r="K928" s="36"/>
      <c r="L928" s="79"/>
      <c r="M928" s="79"/>
      <c r="N928" s="74"/>
      <c r="O928" s="81" t="s">
        <v>1417</v>
      </c>
      <c r="P928" s="83">
        <v>42419.802766203706</v>
      </c>
      <c r="Q928" s="81" t="s">
        <v>1643</v>
      </c>
      <c r="R928" s="81"/>
      <c r="S928" s="81"/>
      <c r="T928" s="81" t="s">
        <v>1939</v>
      </c>
      <c r="U928" s="83">
        <v>42419.802766203706</v>
      </c>
      <c r="V928" s="84" t="s">
        <v>2867</v>
      </c>
      <c r="W928" s="81"/>
      <c r="X928" s="81"/>
      <c r="Y928" s="87" t="s">
        <v>4197</v>
      </c>
      <c r="Z928" s="81"/>
    </row>
    <row r="929" spans="1:26" x14ac:dyDescent="0.25">
      <c r="A929" s="66" t="s">
        <v>999</v>
      </c>
      <c r="B929" s="66" t="s">
        <v>1318</v>
      </c>
      <c r="C929" s="67"/>
      <c r="D929" s="68"/>
      <c r="E929" s="69"/>
      <c r="F929" s="70"/>
      <c r="G929" s="67"/>
      <c r="H929" s="71"/>
      <c r="I929" s="72"/>
      <c r="J929" s="72"/>
      <c r="K929" s="36"/>
      <c r="L929" s="79"/>
      <c r="M929" s="79"/>
      <c r="N929" s="74"/>
      <c r="O929" s="81" t="s">
        <v>1417</v>
      </c>
      <c r="P929" s="83">
        <v>42419.802905092591</v>
      </c>
      <c r="Q929" s="81" t="s">
        <v>1598</v>
      </c>
      <c r="R929" s="81"/>
      <c r="S929" s="81"/>
      <c r="T929" s="81" t="s">
        <v>1831</v>
      </c>
      <c r="U929" s="83">
        <v>42419.802905092591</v>
      </c>
      <c r="V929" s="84" t="s">
        <v>2868</v>
      </c>
      <c r="W929" s="81"/>
      <c r="X929" s="81"/>
      <c r="Y929" s="87" t="s">
        <v>4198</v>
      </c>
      <c r="Z929" s="81"/>
    </row>
    <row r="930" spans="1:26" x14ac:dyDescent="0.25">
      <c r="A930" s="66" t="s">
        <v>1000</v>
      </c>
      <c r="B930" s="66" t="s">
        <v>1355</v>
      </c>
      <c r="C930" s="67"/>
      <c r="D930" s="68"/>
      <c r="E930" s="69"/>
      <c r="F930" s="70"/>
      <c r="G930" s="67"/>
      <c r="H930" s="71"/>
      <c r="I930" s="72"/>
      <c r="J930" s="72"/>
      <c r="K930" s="36"/>
      <c r="L930" s="79"/>
      <c r="M930" s="79"/>
      <c r="N930" s="74"/>
      <c r="O930" s="81" t="s">
        <v>1417</v>
      </c>
      <c r="P930" s="83">
        <v>42419.803194444445</v>
      </c>
      <c r="Q930" s="81" t="s">
        <v>1643</v>
      </c>
      <c r="R930" s="81"/>
      <c r="S930" s="81"/>
      <c r="T930" s="81" t="s">
        <v>1939</v>
      </c>
      <c r="U930" s="83">
        <v>42419.803194444445</v>
      </c>
      <c r="V930" s="84" t="s">
        <v>2869</v>
      </c>
      <c r="W930" s="81"/>
      <c r="X930" s="81"/>
      <c r="Y930" s="87" t="s">
        <v>4199</v>
      </c>
      <c r="Z930" s="81"/>
    </row>
    <row r="931" spans="1:26" x14ac:dyDescent="0.25">
      <c r="A931" s="66" t="s">
        <v>1001</v>
      </c>
      <c r="B931" s="66" t="s">
        <v>1318</v>
      </c>
      <c r="C931" s="67"/>
      <c r="D931" s="68"/>
      <c r="E931" s="69"/>
      <c r="F931" s="70"/>
      <c r="G931" s="67"/>
      <c r="H931" s="71"/>
      <c r="I931" s="72"/>
      <c r="J931" s="72"/>
      <c r="K931" s="36"/>
      <c r="L931" s="79"/>
      <c r="M931" s="79"/>
      <c r="N931" s="74"/>
      <c r="O931" s="81" t="s">
        <v>1417</v>
      </c>
      <c r="P931" s="83">
        <v>42419.658402777779</v>
      </c>
      <c r="Q931" s="81" t="s">
        <v>1598</v>
      </c>
      <c r="R931" s="81"/>
      <c r="S931" s="81"/>
      <c r="T931" s="81" t="s">
        <v>1831</v>
      </c>
      <c r="U931" s="83">
        <v>42419.658402777779</v>
      </c>
      <c r="V931" s="84" t="s">
        <v>2870</v>
      </c>
      <c r="W931" s="81"/>
      <c r="X931" s="81"/>
      <c r="Y931" s="87" t="s">
        <v>4200</v>
      </c>
      <c r="Z931" s="81"/>
    </row>
    <row r="932" spans="1:26" x14ac:dyDescent="0.25">
      <c r="A932" s="66" t="s">
        <v>1001</v>
      </c>
      <c r="B932" s="66" t="s">
        <v>1355</v>
      </c>
      <c r="C932" s="67"/>
      <c r="D932" s="68"/>
      <c r="E932" s="69"/>
      <c r="F932" s="70"/>
      <c r="G932" s="67"/>
      <c r="H932" s="71"/>
      <c r="I932" s="72"/>
      <c r="J932" s="72"/>
      <c r="K932" s="36"/>
      <c r="L932" s="79"/>
      <c r="M932" s="79"/>
      <c r="N932" s="74"/>
      <c r="O932" s="81" t="s">
        <v>1417</v>
      </c>
      <c r="P932" s="83">
        <v>42419.803298611114</v>
      </c>
      <c r="Q932" s="81" t="s">
        <v>1643</v>
      </c>
      <c r="R932" s="81"/>
      <c r="S932" s="81"/>
      <c r="T932" s="81" t="s">
        <v>1939</v>
      </c>
      <c r="U932" s="83">
        <v>42419.803298611114</v>
      </c>
      <c r="V932" s="84" t="s">
        <v>2871</v>
      </c>
      <c r="W932" s="81"/>
      <c r="X932" s="81"/>
      <c r="Y932" s="87" t="s">
        <v>4201</v>
      </c>
      <c r="Z932" s="81"/>
    </row>
    <row r="933" spans="1:26" x14ac:dyDescent="0.25">
      <c r="A933" s="66" t="s">
        <v>1002</v>
      </c>
      <c r="B933" s="66" t="s">
        <v>1363</v>
      </c>
      <c r="C933" s="67"/>
      <c r="D933" s="68"/>
      <c r="E933" s="69"/>
      <c r="F933" s="70"/>
      <c r="G933" s="67"/>
      <c r="H933" s="71"/>
      <c r="I933" s="72"/>
      <c r="J933" s="72"/>
      <c r="K933" s="36"/>
      <c r="L933" s="79"/>
      <c r="M933" s="79"/>
      <c r="N933" s="74"/>
      <c r="O933" s="81" t="s">
        <v>1417</v>
      </c>
      <c r="P933" s="83">
        <v>42413.796736111108</v>
      </c>
      <c r="Q933" s="81" t="s">
        <v>1461</v>
      </c>
      <c r="R933" s="81"/>
      <c r="S933" s="81"/>
      <c r="T933" s="81" t="s">
        <v>1853</v>
      </c>
      <c r="U933" s="83">
        <v>42413.796736111108</v>
      </c>
      <c r="V933" s="84" t="s">
        <v>2872</v>
      </c>
      <c r="W933" s="81"/>
      <c r="X933" s="81"/>
      <c r="Y933" s="87" t="s">
        <v>4202</v>
      </c>
      <c r="Z933" s="81"/>
    </row>
    <row r="934" spans="1:26" x14ac:dyDescent="0.25">
      <c r="A934" s="66" t="s">
        <v>1002</v>
      </c>
      <c r="B934" s="66" t="s">
        <v>1355</v>
      </c>
      <c r="C934" s="67"/>
      <c r="D934" s="68"/>
      <c r="E934" s="69"/>
      <c r="F934" s="70"/>
      <c r="G934" s="67"/>
      <c r="H934" s="71"/>
      <c r="I934" s="72"/>
      <c r="J934" s="72"/>
      <c r="K934" s="36"/>
      <c r="L934" s="79"/>
      <c r="M934" s="79"/>
      <c r="N934" s="74"/>
      <c r="O934" s="81" t="s">
        <v>1417</v>
      </c>
      <c r="P934" s="83">
        <v>42419.804074074076</v>
      </c>
      <c r="Q934" s="81" t="s">
        <v>1643</v>
      </c>
      <c r="R934" s="81"/>
      <c r="S934" s="81"/>
      <c r="T934" s="81" t="s">
        <v>1939</v>
      </c>
      <c r="U934" s="83">
        <v>42419.804074074076</v>
      </c>
      <c r="V934" s="84" t="s">
        <v>2873</v>
      </c>
      <c r="W934" s="81"/>
      <c r="X934" s="81"/>
      <c r="Y934" s="87" t="s">
        <v>4203</v>
      </c>
      <c r="Z934" s="81"/>
    </row>
    <row r="935" spans="1:26" x14ac:dyDescent="0.25">
      <c r="A935" s="66" t="s">
        <v>1003</v>
      </c>
      <c r="B935" s="66" t="s">
        <v>1355</v>
      </c>
      <c r="C935" s="67"/>
      <c r="D935" s="68"/>
      <c r="E935" s="69"/>
      <c r="F935" s="70"/>
      <c r="G935" s="67"/>
      <c r="H935" s="71"/>
      <c r="I935" s="72"/>
      <c r="J935" s="72"/>
      <c r="K935" s="36"/>
      <c r="L935" s="79"/>
      <c r="M935" s="79"/>
      <c r="N935" s="74"/>
      <c r="O935" s="81" t="s">
        <v>1417</v>
      </c>
      <c r="P935" s="83">
        <v>42419.805798611109</v>
      </c>
      <c r="Q935" s="81" t="s">
        <v>1643</v>
      </c>
      <c r="R935" s="81"/>
      <c r="S935" s="81"/>
      <c r="T935" s="81" t="s">
        <v>1939</v>
      </c>
      <c r="U935" s="83">
        <v>42419.805798611109</v>
      </c>
      <c r="V935" s="84" t="s">
        <v>2874</v>
      </c>
      <c r="W935" s="81"/>
      <c r="X935" s="81"/>
      <c r="Y935" s="87" t="s">
        <v>4204</v>
      </c>
      <c r="Z935" s="81"/>
    </row>
    <row r="936" spans="1:26" x14ac:dyDescent="0.25">
      <c r="A936" s="66" t="s">
        <v>1004</v>
      </c>
      <c r="B936" s="66" t="s">
        <v>1318</v>
      </c>
      <c r="C936" s="67"/>
      <c r="D936" s="68"/>
      <c r="E936" s="69"/>
      <c r="F936" s="70"/>
      <c r="G936" s="67"/>
      <c r="H936" s="71"/>
      <c r="I936" s="72"/>
      <c r="J936" s="72"/>
      <c r="K936" s="36"/>
      <c r="L936" s="79"/>
      <c r="M936" s="79"/>
      <c r="N936" s="74"/>
      <c r="O936" s="81" t="s">
        <v>1417</v>
      </c>
      <c r="P936" s="83">
        <v>42419.806631944448</v>
      </c>
      <c r="Q936" s="81" t="s">
        <v>1598</v>
      </c>
      <c r="R936" s="81"/>
      <c r="S936" s="81"/>
      <c r="T936" s="81" t="s">
        <v>1831</v>
      </c>
      <c r="U936" s="83">
        <v>42419.806631944448</v>
      </c>
      <c r="V936" s="84" t="s">
        <v>2875</v>
      </c>
      <c r="W936" s="81"/>
      <c r="X936" s="81"/>
      <c r="Y936" s="87" t="s">
        <v>4205</v>
      </c>
      <c r="Z936" s="81"/>
    </row>
    <row r="937" spans="1:26" x14ac:dyDescent="0.25">
      <c r="A937" s="66" t="s">
        <v>1005</v>
      </c>
      <c r="B937" s="66" t="s">
        <v>1355</v>
      </c>
      <c r="C937" s="67"/>
      <c r="D937" s="68"/>
      <c r="E937" s="69"/>
      <c r="F937" s="70"/>
      <c r="G937" s="67"/>
      <c r="H937" s="71"/>
      <c r="I937" s="72"/>
      <c r="J937" s="72"/>
      <c r="K937" s="36"/>
      <c r="L937" s="79"/>
      <c r="M937" s="79"/>
      <c r="N937" s="74"/>
      <c r="O937" s="81" t="s">
        <v>1417</v>
      </c>
      <c r="P937" s="83">
        <v>42419.808611111112</v>
      </c>
      <c r="Q937" s="81" t="s">
        <v>1643</v>
      </c>
      <c r="R937" s="81"/>
      <c r="S937" s="81"/>
      <c r="T937" s="81" t="s">
        <v>1939</v>
      </c>
      <c r="U937" s="83">
        <v>42419.808611111112</v>
      </c>
      <c r="V937" s="84" t="s">
        <v>2876</v>
      </c>
      <c r="W937" s="81"/>
      <c r="X937" s="81"/>
      <c r="Y937" s="87" t="s">
        <v>4206</v>
      </c>
      <c r="Z937" s="81"/>
    </row>
    <row r="938" spans="1:26" x14ac:dyDescent="0.25">
      <c r="A938" s="66" t="s">
        <v>1006</v>
      </c>
      <c r="B938" s="66" t="s">
        <v>1355</v>
      </c>
      <c r="C938" s="67"/>
      <c r="D938" s="68"/>
      <c r="E938" s="69"/>
      <c r="F938" s="70"/>
      <c r="G938" s="67"/>
      <c r="H938" s="71"/>
      <c r="I938" s="72"/>
      <c r="J938" s="72"/>
      <c r="K938" s="36"/>
      <c r="L938" s="79"/>
      <c r="M938" s="79"/>
      <c r="N938" s="74"/>
      <c r="O938" s="81" t="s">
        <v>1417</v>
      </c>
      <c r="P938" s="83">
        <v>42419.808993055558</v>
      </c>
      <c r="Q938" s="81" t="s">
        <v>1643</v>
      </c>
      <c r="R938" s="81"/>
      <c r="S938" s="81"/>
      <c r="T938" s="81" t="s">
        <v>1939</v>
      </c>
      <c r="U938" s="83">
        <v>42419.808993055558</v>
      </c>
      <c r="V938" s="84" t="s">
        <v>2877</v>
      </c>
      <c r="W938" s="81"/>
      <c r="X938" s="81"/>
      <c r="Y938" s="87" t="s">
        <v>4207</v>
      </c>
      <c r="Z938" s="81"/>
    </row>
    <row r="939" spans="1:26" x14ac:dyDescent="0.25">
      <c r="A939" s="66" t="s">
        <v>1007</v>
      </c>
      <c r="B939" s="66" t="s">
        <v>1355</v>
      </c>
      <c r="C939" s="67"/>
      <c r="D939" s="68"/>
      <c r="E939" s="69"/>
      <c r="F939" s="70"/>
      <c r="G939" s="67"/>
      <c r="H939" s="71"/>
      <c r="I939" s="72"/>
      <c r="J939" s="72"/>
      <c r="K939" s="36"/>
      <c r="L939" s="79"/>
      <c r="M939" s="79"/>
      <c r="N939" s="74"/>
      <c r="O939" s="81" t="s">
        <v>1417</v>
      </c>
      <c r="P939" s="83">
        <v>42419.809710648151</v>
      </c>
      <c r="Q939" s="81" t="s">
        <v>1643</v>
      </c>
      <c r="R939" s="81"/>
      <c r="S939" s="81"/>
      <c r="T939" s="81" t="s">
        <v>1939</v>
      </c>
      <c r="U939" s="83">
        <v>42419.809710648151</v>
      </c>
      <c r="V939" s="84" t="s">
        <v>2878</v>
      </c>
      <c r="W939" s="81"/>
      <c r="X939" s="81"/>
      <c r="Y939" s="87" t="s">
        <v>4208</v>
      </c>
      <c r="Z939" s="81"/>
    </row>
    <row r="940" spans="1:26" x14ac:dyDescent="0.25">
      <c r="A940" s="66" t="s">
        <v>1008</v>
      </c>
      <c r="B940" s="66" t="s">
        <v>1355</v>
      </c>
      <c r="C940" s="67"/>
      <c r="D940" s="68"/>
      <c r="E940" s="69"/>
      <c r="F940" s="70"/>
      <c r="G940" s="67"/>
      <c r="H940" s="71"/>
      <c r="I940" s="72"/>
      <c r="J940" s="72"/>
      <c r="K940" s="36"/>
      <c r="L940" s="79"/>
      <c r="M940" s="79"/>
      <c r="N940" s="74"/>
      <c r="O940" s="81" t="s">
        <v>1417</v>
      </c>
      <c r="P940" s="83">
        <v>42419.809907407405</v>
      </c>
      <c r="Q940" s="81" t="s">
        <v>1643</v>
      </c>
      <c r="R940" s="81"/>
      <c r="S940" s="81"/>
      <c r="T940" s="81" t="s">
        <v>1939</v>
      </c>
      <c r="U940" s="83">
        <v>42419.809907407405</v>
      </c>
      <c r="V940" s="84" t="s">
        <v>2879</v>
      </c>
      <c r="W940" s="81"/>
      <c r="X940" s="81"/>
      <c r="Y940" s="87" t="s">
        <v>4209</v>
      </c>
      <c r="Z940" s="81"/>
    </row>
    <row r="941" spans="1:26" x14ac:dyDescent="0.25">
      <c r="A941" s="66" t="s">
        <v>1009</v>
      </c>
      <c r="B941" s="66" t="s">
        <v>1318</v>
      </c>
      <c r="C941" s="67"/>
      <c r="D941" s="68"/>
      <c r="E941" s="69"/>
      <c r="F941" s="70"/>
      <c r="G941" s="67"/>
      <c r="H941" s="71"/>
      <c r="I941" s="72"/>
      <c r="J941" s="72"/>
      <c r="K941" s="36"/>
      <c r="L941" s="79"/>
      <c r="M941" s="79"/>
      <c r="N941" s="74"/>
      <c r="O941" s="81" t="s">
        <v>1417</v>
      </c>
      <c r="P941" s="83">
        <v>42419.809050925927</v>
      </c>
      <c r="Q941" s="81" t="s">
        <v>1598</v>
      </c>
      <c r="R941" s="81"/>
      <c r="S941" s="81"/>
      <c r="T941" s="81" t="s">
        <v>1831</v>
      </c>
      <c r="U941" s="83">
        <v>42419.809050925927</v>
      </c>
      <c r="V941" s="84" t="s">
        <v>2880</v>
      </c>
      <c r="W941" s="81"/>
      <c r="X941" s="81"/>
      <c r="Y941" s="87" t="s">
        <v>4210</v>
      </c>
      <c r="Z941" s="81"/>
    </row>
    <row r="942" spans="1:26" x14ac:dyDescent="0.25">
      <c r="A942" s="66" t="s">
        <v>1009</v>
      </c>
      <c r="B942" s="66" t="s">
        <v>1355</v>
      </c>
      <c r="C942" s="67"/>
      <c r="D942" s="68"/>
      <c r="E942" s="69"/>
      <c r="F942" s="70"/>
      <c r="G942" s="67"/>
      <c r="H942" s="71"/>
      <c r="I942" s="72"/>
      <c r="J942" s="72"/>
      <c r="K942" s="36"/>
      <c r="L942" s="79"/>
      <c r="M942" s="79"/>
      <c r="N942" s="74"/>
      <c r="O942" s="81" t="s">
        <v>1417</v>
      </c>
      <c r="P942" s="83">
        <v>42419.809247685182</v>
      </c>
      <c r="Q942" s="81" t="s">
        <v>1643</v>
      </c>
      <c r="R942" s="81"/>
      <c r="S942" s="81"/>
      <c r="T942" s="81" t="s">
        <v>1939</v>
      </c>
      <c r="U942" s="83">
        <v>42419.809247685182</v>
      </c>
      <c r="V942" s="84" t="s">
        <v>2881</v>
      </c>
      <c r="W942" s="81"/>
      <c r="X942" s="81"/>
      <c r="Y942" s="87" t="s">
        <v>4211</v>
      </c>
      <c r="Z942" s="81"/>
    </row>
    <row r="943" spans="1:26" x14ac:dyDescent="0.25">
      <c r="A943" s="66" t="s">
        <v>1009</v>
      </c>
      <c r="B943" s="66" t="s">
        <v>1009</v>
      </c>
      <c r="C943" s="67"/>
      <c r="D943" s="68"/>
      <c r="E943" s="69"/>
      <c r="F943" s="70"/>
      <c r="G943" s="67"/>
      <c r="H943" s="71"/>
      <c r="I943" s="72"/>
      <c r="J943" s="72"/>
      <c r="K943" s="36"/>
      <c r="L943" s="79"/>
      <c r="M943" s="79"/>
      <c r="N943" s="74"/>
      <c r="O943" s="81" t="s">
        <v>179</v>
      </c>
      <c r="P943" s="83">
        <v>42419.809930555559</v>
      </c>
      <c r="Q943" s="81" t="s">
        <v>1579</v>
      </c>
      <c r="R943" s="81"/>
      <c r="S943" s="81"/>
      <c r="T943" s="81" t="s">
        <v>1831</v>
      </c>
      <c r="U943" s="83">
        <v>42419.809930555559</v>
      </c>
      <c r="V943" s="84" t="s">
        <v>2882</v>
      </c>
      <c r="W943" s="81"/>
      <c r="X943" s="81"/>
      <c r="Y943" s="87" t="s">
        <v>4212</v>
      </c>
      <c r="Z943" s="81"/>
    </row>
    <row r="944" spans="1:26" x14ac:dyDescent="0.25">
      <c r="A944" s="66" t="s">
        <v>1010</v>
      </c>
      <c r="B944" s="66" t="s">
        <v>1355</v>
      </c>
      <c r="C944" s="67"/>
      <c r="D944" s="68"/>
      <c r="E944" s="69"/>
      <c r="F944" s="70"/>
      <c r="G944" s="67"/>
      <c r="H944" s="71"/>
      <c r="I944" s="72"/>
      <c r="J944" s="72"/>
      <c r="K944" s="36"/>
      <c r="L944" s="79"/>
      <c r="M944" s="79"/>
      <c r="N944" s="74"/>
      <c r="O944" s="81" t="s">
        <v>1417</v>
      </c>
      <c r="P944" s="83">
        <v>42419.810601851852</v>
      </c>
      <c r="Q944" s="81" t="s">
        <v>1643</v>
      </c>
      <c r="R944" s="81"/>
      <c r="S944" s="81"/>
      <c r="T944" s="81" t="s">
        <v>1939</v>
      </c>
      <c r="U944" s="83">
        <v>42419.810601851852</v>
      </c>
      <c r="V944" s="84" t="s">
        <v>2883</v>
      </c>
      <c r="W944" s="81"/>
      <c r="X944" s="81"/>
      <c r="Y944" s="87" t="s">
        <v>4213</v>
      </c>
      <c r="Z944" s="81"/>
    </row>
    <row r="945" spans="1:26" x14ac:dyDescent="0.25">
      <c r="A945" s="66" t="s">
        <v>1011</v>
      </c>
      <c r="B945" s="66" t="s">
        <v>1355</v>
      </c>
      <c r="C945" s="67"/>
      <c r="D945" s="68"/>
      <c r="E945" s="69"/>
      <c r="F945" s="70"/>
      <c r="G945" s="67"/>
      <c r="H945" s="71"/>
      <c r="I945" s="72"/>
      <c r="J945" s="72"/>
      <c r="K945" s="36"/>
      <c r="L945" s="79"/>
      <c r="M945" s="79"/>
      <c r="N945" s="74"/>
      <c r="O945" s="81" t="s">
        <v>1417</v>
      </c>
      <c r="P945" s="83">
        <v>42419.811655092592</v>
      </c>
      <c r="Q945" s="81" t="s">
        <v>1643</v>
      </c>
      <c r="R945" s="81"/>
      <c r="S945" s="81"/>
      <c r="T945" s="81" t="s">
        <v>1939</v>
      </c>
      <c r="U945" s="83">
        <v>42419.811655092592</v>
      </c>
      <c r="V945" s="84" t="s">
        <v>2884</v>
      </c>
      <c r="W945" s="81"/>
      <c r="X945" s="81"/>
      <c r="Y945" s="87" t="s">
        <v>4214</v>
      </c>
      <c r="Z945" s="81"/>
    </row>
    <row r="946" spans="1:26" x14ac:dyDescent="0.25">
      <c r="A946" s="66" t="s">
        <v>1012</v>
      </c>
      <c r="B946" s="66" t="s">
        <v>1355</v>
      </c>
      <c r="C946" s="67"/>
      <c r="D946" s="68"/>
      <c r="E946" s="69"/>
      <c r="F946" s="70"/>
      <c r="G946" s="67"/>
      <c r="H946" s="71"/>
      <c r="I946" s="72"/>
      <c r="J946" s="72"/>
      <c r="K946" s="36"/>
      <c r="L946" s="79"/>
      <c r="M946" s="79"/>
      <c r="N946" s="74"/>
      <c r="O946" s="81" t="s">
        <v>1417</v>
      </c>
      <c r="P946" s="83">
        <v>42419.812847222223</v>
      </c>
      <c r="Q946" s="81" t="s">
        <v>1643</v>
      </c>
      <c r="R946" s="81"/>
      <c r="S946" s="81"/>
      <c r="T946" s="81" t="s">
        <v>1939</v>
      </c>
      <c r="U946" s="83">
        <v>42419.812847222223</v>
      </c>
      <c r="V946" s="84" t="s">
        <v>2885</v>
      </c>
      <c r="W946" s="81"/>
      <c r="X946" s="81"/>
      <c r="Y946" s="87" t="s">
        <v>4215</v>
      </c>
      <c r="Z946" s="81"/>
    </row>
    <row r="947" spans="1:26" x14ac:dyDescent="0.25">
      <c r="A947" s="66" t="s">
        <v>1013</v>
      </c>
      <c r="B947" s="66" t="s">
        <v>1355</v>
      </c>
      <c r="C947" s="67"/>
      <c r="D947" s="68"/>
      <c r="E947" s="69"/>
      <c r="F947" s="70"/>
      <c r="G947" s="67"/>
      <c r="H947" s="71"/>
      <c r="I947" s="72"/>
      <c r="J947" s="72"/>
      <c r="K947" s="36"/>
      <c r="L947" s="79"/>
      <c r="M947" s="79"/>
      <c r="N947" s="74"/>
      <c r="O947" s="81" t="s">
        <v>1417</v>
      </c>
      <c r="P947" s="83">
        <v>42419.813090277778</v>
      </c>
      <c r="Q947" s="81" t="s">
        <v>1643</v>
      </c>
      <c r="R947" s="81"/>
      <c r="S947" s="81"/>
      <c r="T947" s="81" t="s">
        <v>1939</v>
      </c>
      <c r="U947" s="83">
        <v>42419.813090277778</v>
      </c>
      <c r="V947" s="84" t="s">
        <v>2886</v>
      </c>
      <c r="W947" s="81"/>
      <c r="X947" s="81"/>
      <c r="Y947" s="87" t="s">
        <v>4216</v>
      </c>
      <c r="Z947" s="81"/>
    </row>
    <row r="948" spans="1:26" x14ac:dyDescent="0.25">
      <c r="A948" s="66" t="s">
        <v>1014</v>
      </c>
      <c r="B948" s="66" t="s">
        <v>1355</v>
      </c>
      <c r="C948" s="67"/>
      <c r="D948" s="68"/>
      <c r="E948" s="69"/>
      <c r="F948" s="70"/>
      <c r="G948" s="67"/>
      <c r="H948" s="71"/>
      <c r="I948" s="72"/>
      <c r="J948" s="72"/>
      <c r="K948" s="36"/>
      <c r="L948" s="79"/>
      <c r="M948" s="79"/>
      <c r="N948" s="74"/>
      <c r="O948" s="81" t="s">
        <v>1417</v>
      </c>
      <c r="P948" s="83">
        <v>42419.813703703701</v>
      </c>
      <c r="Q948" s="81" t="s">
        <v>1643</v>
      </c>
      <c r="R948" s="81"/>
      <c r="S948" s="81"/>
      <c r="T948" s="81" t="s">
        <v>1939</v>
      </c>
      <c r="U948" s="83">
        <v>42419.813703703701</v>
      </c>
      <c r="V948" s="84" t="s">
        <v>2887</v>
      </c>
      <c r="W948" s="81"/>
      <c r="X948" s="81"/>
      <c r="Y948" s="87" t="s">
        <v>4217</v>
      </c>
      <c r="Z948" s="81"/>
    </row>
    <row r="949" spans="1:26" x14ac:dyDescent="0.25">
      <c r="A949" s="66" t="s">
        <v>1015</v>
      </c>
      <c r="B949" s="66" t="s">
        <v>1355</v>
      </c>
      <c r="C949" s="67"/>
      <c r="D949" s="68"/>
      <c r="E949" s="69"/>
      <c r="F949" s="70"/>
      <c r="G949" s="67"/>
      <c r="H949" s="71"/>
      <c r="I949" s="72"/>
      <c r="J949" s="72"/>
      <c r="K949" s="36"/>
      <c r="L949" s="79"/>
      <c r="M949" s="79"/>
      <c r="N949" s="74"/>
      <c r="O949" s="81" t="s">
        <v>1417</v>
      </c>
      <c r="P949" s="83">
        <v>42419.815208333333</v>
      </c>
      <c r="Q949" s="81" t="s">
        <v>1643</v>
      </c>
      <c r="R949" s="81"/>
      <c r="S949" s="81"/>
      <c r="T949" s="81" t="s">
        <v>1939</v>
      </c>
      <c r="U949" s="83">
        <v>42419.815208333333</v>
      </c>
      <c r="V949" s="84" t="s">
        <v>2888</v>
      </c>
      <c r="W949" s="81"/>
      <c r="X949" s="81"/>
      <c r="Y949" s="87" t="s">
        <v>4218</v>
      </c>
      <c r="Z949" s="81"/>
    </row>
    <row r="950" spans="1:26" x14ac:dyDescent="0.25">
      <c r="A950" s="66" t="s">
        <v>1016</v>
      </c>
      <c r="B950" s="66" t="s">
        <v>1355</v>
      </c>
      <c r="C950" s="67"/>
      <c r="D950" s="68"/>
      <c r="E950" s="69"/>
      <c r="F950" s="70"/>
      <c r="G950" s="67"/>
      <c r="H950" s="71"/>
      <c r="I950" s="72"/>
      <c r="J950" s="72"/>
      <c r="K950" s="36"/>
      <c r="L950" s="79"/>
      <c r="M950" s="79"/>
      <c r="N950" s="74"/>
      <c r="O950" s="81" t="s">
        <v>1417</v>
      </c>
      <c r="P950" s="83">
        <v>42419.816331018519</v>
      </c>
      <c r="Q950" s="81" t="s">
        <v>1643</v>
      </c>
      <c r="R950" s="81"/>
      <c r="S950" s="81"/>
      <c r="T950" s="81" t="s">
        <v>1939</v>
      </c>
      <c r="U950" s="83">
        <v>42419.816331018519</v>
      </c>
      <c r="V950" s="84" t="s">
        <v>2889</v>
      </c>
      <c r="W950" s="81"/>
      <c r="X950" s="81"/>
      <c r="Y950" s="87" t="s">
        <v>4219</v>
      </c>
      <c r="Z950" s="81"/>
    </row>
    <row r="951" spans="1:26" x14ac:dyDescent="0.25">
      <c r="A951" s="66" t="s">
        <v>1017</v>
      </c>
      <c r="B951" s="66" t="s">
        <v>1355</v>
      </c>
      <c r="C951" s="67"/>
      <c r="D951" s="68"/>
      <c r="E951" s="69"/>
      <c r="F951" s="70"/>
      <c r="G951" s="67"/>
      <c r="H951" s="71"/>
      <c r="I951" s="72"/>
      <c r="J951" s="72"/>
      <c r="K951" s="36"/>
      <c r="L951" s="79"/>
      <c r="M951" s="79"/>
      <c r="N951" s="74"/>
      <c r="O951" s="81" t="s">
        <v>1417</v>
      </c>
      <c r="P951" s="83">
        <v>42419.816342592596</v>
      </c>
      <c r="Q951" s="81" t="s">
        <v>1643</v>
      </c>
      <c r="R951" s="81"/>
      <c r="S951" s="81"/>
      <c r="T951" s="81" t="s">
        <v>1939</v>
      </c>
      <c r="U951" s="83">
        <v>42419.816342592596</v>
      </c>
      <c r="V951" s="84" t="s">
        <v>2890</v>
      </c>
      <c r="W951" s="81"/>
      <c r="X951" s="81"/>
      <c r="Y951" s="87" t="s">
        <v>4220</v>
      </c>
      <c r="Z951" s="81"/>
    </row>
    <row r="952" spans="1:26" x14ac:dyDescent="0.25">
      <c r="A952" s="66" t="s">
        <v>1018</v>
      </c>
      <c r="B952" s="66" t="s">
        <v>1355</v>
      </c>
      <c r="C952" s="67"/>
      <c r="D952" s="68"/>
      <c r="E952" s="69"/>
      <c r="F952" s="70"/>
      <c r="G952" s="67"/>
      <c r="H952" s="71"/>
      <c r="I952" s="72"/>
      <c r="J952" s="72"/>
      <c r="K952" s="36"/>
      <c r="L952" s="79"/>
      <c r="M952" s="79"/>
      <c r="N952" s="74"/>
      <c r="O952" s="81" t="s">
        <v>1417</v>
      </c>
      <c r="P952" s="83">
        <v>42419.816967592589</v>
      </c>
      <c r="Q952" s="81" t="s">
        <v>1643</v>
      </c>
      <c r="R952" s="81"/>
      <c r="S952" s="81"/>
      <c r="T952" s="81" t="s">
        <v>1939</v>
      </c>
      <c r="U952" s="83">
        <v>42419.816967592589</v>
      </c>
      <c r="V952" s="84" t="s">
        <v>2891</v>
      </c>
      <c r="W952" s="81"/>
      <c r="X952" s="81"/>
      <c r="Y952" s="87" t="s">
        <v>4221</v>
      </c>
      <c r="Z952" s="81"/>
    </row>
    <row r="953" spans="1:26" x14ac:dyDescent="0.25">
      <c r="A953" s="66" t="s">
        <v>1019</v>
      </c>
      <c r="B953" s="66" t="s">
        <v>1355</v>
      </c>
      <c r="C953" s="67"/>
      <c r="D953" s="68"/>
      <c r="E953" s="69"/>
      <c r="F953" s="70"/>
      <c r="G953" s="67"/>
      <c r="H953" s="71"/>
      <c r="I953" s="72"/>
      <c r="J953" s="72"/>
      <c r="K953" s="36"/>
      <c r="L953" s="79"/>
      <c r="M953" s="79"/>
      <c r="N953" s="74"/>
      <c r="O953" s="81" t="s">
        <v>1417</v>
      </c>
      <c r="P953" s="83">
        <v>42419.817465277774</v>
      </c>
      <c r="Q953" s="81" t="s">
        <v>1643</v>
      </c>
      <c r="R953" s="81"/>
      <c r="S953" s="81"/>
      <c r="T953" s="81" t="s">
        <v>1939</v>
      </c>
      <c r="U953" s="83">
        <v>42419.817465277774</v>
      </c>
      <c r="V953" s="84" t="s">
        <v>2892</v>
      </c>
      <c r="W953" s="81"/>
      <c r="X953" s="81"/>
      <c r="Y953" s="87" t="s">
        <v>4222</v>
      </c>
      <c r="Z953" s="81"/>
    </row>
    <row r="954" spans="1:26" x14ac:dyDescent="0.25">
      <c r="A954" s="66" t="s">
        <v>1020</v>
      </c>
      <c r="B954" s="66" t="s">
        <v>1318</v>
      </c>
      <c r="C954" s="67"/>
      <c r="D954" s="68"/>
      <c r="E954" s="69"/>
      <c r="F954" s="70"/>
      <c r="G954" s="67"/>
      <c r="H954" s="71"/>
      <c r="I954" s="72"/>
      <c r="J954" s="72"/>
      <c r="K954" s="36"/>
      <c r="L954" s="79"/>
      <c r="M954" s="79"/>
      <c r="N954" s="74"/>
      <c r="O954" s="81" t="s">
        <v>1417</v>
      </c>
      <c r="P954" s="83">
        <v>42419.720335648148</v>
      </c>
      <c r="Q954" s="81" t="s">
        <v>1598</v>
      </c>
      <c r="R954" s="81"/>
      <c r="S954" s="81"/>
      <c r="T954" s="81" t="s">
        <v>1831</v>
      </c>
      <c r="U954" s="83">
        <v>42419.720335648148</v>
      </c>
      <c r="V954" s="84" t="s">
        <v>2893</v>
      </c>
      <c r="W954" s="81"/>
      <c r="X954" s="81"/>
      <c r="Y954" s="87" t="s">
        <v>4223</v>
      </c>
      <c r="Z954" s="81"/>
    </row>
    <row r="955" spans="1:26" x14ac:dyDescent="0.25">
      <c r="A955" s="66" t="s">
        <v>1020</v>
      </c>
      <c r="B955" s="66" t="s">
        <v>1355</v>
      </c>
      <c r="C955" s="67"/>
      <c r="D955" s="68"/>
      <c r="E955" s="69"/>
      <c r="F955" s="70"/>
      <c r="G955" s="67"/>
      <c r="H955" s="71"/>
      <c r="I955" s="72"/>
      <c r="J955" s="72"/>
      <c r="K955" s="36"/>
      <c r="L955" s="79"/>
      <c r="M955" s="79"/>
      <c r="N955" s="74"/>
      <c r="O955" s="81" t="s">
        <v>1417</v>
      </c>
      <c r="P955" s="83">
        <v>42419.817743055559</v>
      </c>
      <c r="Q955" s="81" t="s">
        <v>1643</v>
      </c>
      <c r="R955" s="81"/>
      <c r="S955" s="81"/>
      <c r="T955" s="81" t="s">
        <v>1939</v>
      </c>
      <c r="U955" s="83">
        <v>42419.817743055559</v>
      </c>
      <c r="V955" s="84" t="s">
        <v>2894</v>
      </c>
      <c r="W955" s="81"/>
      <c r="X955" s="81"/>
      <c r="Y955" s="87" t="s">
        <v>4224</v>
      </c>
      <c r="Z955" s="81"/>
    </row>
    <row r="956" spans="1:26" x14ac:dyDescent="0.25">
      <c r="A956" s="66" t="s">
        <v>1021</v>
      </c>
      <c r="B956" s="66" t="s">
        <v>1355</v>
      </c>
      <c r="C956" s="67"/>
      <c r="D956" s="68"/>
      <c r="E956" s="69"/>
      <c r="F956" s="70"/>
      <c r="G956" s="67"/>
      <c r="H956" s="71"/>
      <c r="I956" s="72"/>
      <c r="J956" s="72"/>
      <c r="K956" s="36"/>
      <c r="L956" s="79"/>
      <c r="M956" s="79"/>
      <c r="N956" s="74"/>
      <c r="O956" s="81" t="s">
        <v>1417</v>
      </c>
      <c r="P956" s="83">
        <v>42419.817974537036</v>
      </c>
      <c r="Q956" s="81" t="s">
        <v>1643</v>
      </c>
      <c r="R956" s="81"/>
      <c r="S956" s="81"/>
      <c r="T956" s="81" t="s">
        <v>1939</v>
      </c>
      <c r="U956" s="83">
        <v>42419.817974537036</v>
      </c>
      <c r="V956" s="84" t="s">
        <v>2895</v>
      </c>
      <c r="W956" s="81"/>
      <c r="X956" s="81"/>
      <c r="Y956" s="87" t="s">
        <v>4225</v>
      </c>
      <c r="Z956" s="81"/>
    </row>
    <row r="957" spans="1:26" x14ac:dyDescent="0.25">
      <c r="A957" s="66" t="s">
        <v>1022</v>
      </c>
      <c r="B957" s="66" t="s">
        <v>1355</v>
      </c>
      <c r="C957" s="67"/>
      <c r="D957" s="68"/>
      <c r="E957" s="69"/>
      <c r="F957" s="70"/>
      <c r="G957" s="67"/>
      <c r="H957" s="71"/>
      <c r="I957" s="72"/>
      <c r="J957" s="72"/>
      <c r="K957" s="36"/>
      <c r="L957" s="79"/>
      <c r="M957" s="79"/>
      <c r="N957" s="74"/>
      <c r="O957" s="81" t="s">
        <v>1417</v>
      </c>
      <c r="P957" s="83">
        <v>42419.818252314813</v>
      </c>
      <c r="Q957" s="81" t="s">
        <v>1643</v>
      </c>
      <c r="R957" s="81"/>
      <c r="S957" s="81"/>
      <c r="T957" s="81" t="s">
        <v>1939</v>
      </c>
      <c r="U957" s="83">
        <v>42419.818252314813</v>
      </c>
      <c r="V957" s="84" t="s">
        <v>2896</v>
      </c>
      <c r="W957" s="81"/>
      <c r="X957" s="81"/>
      <c r="Y957" s="87" t="s">
        <v>4226</v>
      </c>
      <c r="Z957" s="81"/>
    </row>
    <row r="958" spans="1:26" x14ac:dyDescent="0.25">
      <c r="A958" s="66" t="s">
        <v>1023</v>
      </c>
      <c r="B958" s="66" t="s">
        <v>1355</v>
      </c>
      <c r="C958" s="67"/>
      <c r="D958" s="68"/>
      <c r="E958" s="69"/>
      <c r="F958" s="70"/>
      <c r="G958" s="67"/>
      <c r="H958" s="71"/>
      <c r="I958" s="72"/>
      <c r="J958" s="72"/>
      <c r="K958" s="36"/>
      <c r="L958" s="79"/>
      <c r="M958" s="79"/>
      <c r="N958" s="74"/>
      <c r="O958" s="81" t="s">
        <v>1417</v>
      </c>
      <c r="P958" s="83">
        <v>42419.818703703706</v>
      </c>
      <c r="Q958" s="81" t="s">
        <v>1643</v>
      </c>
      <c r="R958" s="81"/>
      <c r="S958" s="81"/>
      <c r="T958" s="81" t="s">
        <v>1939</v>
      </c>
      <c r="U958" s="83">
        <v>42419.818703703706</v>
      </c>
      <c r="V958" s="84" t="s">
        <v>2897</v>
      </c>
      <c r="W958" s="81"/>
      <c r="X958" s="81"/>
      <c r="Y958" s="87" t="s">
        <v>4227</v>
      </c>
      <c r="Z958" s="81"/>
    </row>
    <row r="959" spans="1:26" x14ac:dyDescent="0.25">
      <c r="A959" s="66" t="s">
        <v>1024</v>
      </c>
      <c r="B959" s="66" t="s">
        <v>1355</v>
      </c>
      <c r="C959" s="67"/>
      <c r="D959" s="68"/>
      <c r="E959" s="69"/>
      <c r="F959" s="70"/>
      <c r="G959" s="67"/>
      <c r="H959" s="71"/>
      <c r="I959" s="72"/>
      <c r="J959" s="72"/>
      <c r="K959" s="36"/>
      <c r="L959" s="79"/>
      <c r="M959" s="79"/>
      <c r="N959" s="74"/>
      <c r="O959" s="81" t="s">
        <v>1417</v>
      </c>
      <c r="P959" s="83">
        <v>42419.820439814815</v>
      </c>
      <c r="Q959" s="81" t="s">
        <v>1643</v>
      </c>
      <c r="R959" s="81"/>
      <c r="S959" s="81"/>
      <c r="T959" s="81" t="s">
        <v>1939</v>
      </c>
      <c r="U959" s="83">
        <v>42419.820439814815</v>
      </c>
      <c r="V959" s="84" t="s">
        <v>2898</v>
      </c>
      <c r="W959" s="81"/>
      <c r="X959" s="81"/>
      <c r="Y959" s="87" t="s">
        <v>4228</v>
      </c>
      <c r="Z959" s="81"/>
    </row>
    <row r="960" spans="1:26" x14ac:dyDescent="0.25">
      <c r="A960" s="66" t="s">
        <v>1025</v>
      </c>
      <c r="B960" s="66" t="s">
        <v>1355</v>
      </c>
      <c r="C960" s="67"/>
      <c r="D960" s="68"/>
      <c r="E960" s="69"/>
      <c r="F960" s="70"/>
      <c r="G960" s="67"/>
      <c r="H960" s="71"/>
      <c r="I960" s="72"/>
      <c r="J960" s="72"/>
      <c r="K960" s="36"/>
      <c r="L960" s="79"/>
      <c r="M960" s="79"/>
      <c r="N960" s="74"/>
      <c r="O960" s="81" t="s">
        <v>1417</v>
      </c>
      <c r="P960" s="83">
        <v>42419.820775462962</v>
      </c>
      <c r="Q960" s="81" t="s">
        <v>1643</v>
      </c>
      <c r="R960" s="81"/>
      <c r="S960" s="81"/>
      <c r="T960" s="81" t="s">
        <v>1939</v>
      </c>
      <c r="U960" s="83">
        <v>42419.820775462962</v>
      </c>
      <c r="V960" s="84" t="s">
        <v>2899</v>
      </c>
      <c r="W960" s="81"/>
      <c r="X960" s="81"/>
      <c r="Y960" s="87" t="s">
        <v>4229</v>
      </c>
      <c r="Z960" s="81"/>
    </row>
    <row r="961" spans="1:26" x14ac:dyDescent="0.25">
      <c r="A961" s="66" t="s">
        <v>1026</v>
      </c>
      <c r="B961" s="66" t="s">
        <v>1363</v>
      </c>
      <c r="C961" s="67"/>
      <c r="D961" s="68"/>
      <c r="E961" s="69"/>
      <c r="F961" s="70"/>
      <c r="G961" s="67"/>
      <c r="H961" s="71"/>
      <c r="I961" s="72"/>
      <c r="J961" s="72"/>
      <c r="K961" s="36"/>
      <c r="L961" s="79"/>
      <c r="M961" s="79"/>
      <c r="N961" s="74"/>
      <c r="O961" s="81" t="s">
        <v>1417</v>
      </c>
      <c r="P961" s="83">
        <v>42418.456944444442</v>
      </c>
      <c r="Q961" s="81" t="s">
        <v>1461</v>
      </c>
      <c r="R961" s="81"/>
      <c r="S961" s="81"/>
      <c r="T961" s="81" t="s">
        <v>1853</v>
      </c>
      <c r="U961" s="83">
        <v>42418.456944444442</v>
      </c>
      <c r="V961" s="84" t="s">
        <v>2900</v>
      </c>
      <c r="W961" s="81"/>
      <c r="X961" s="81"/>
      <c r="Y961" s="87" t="s">
        <v>4230</v>
      </c>
      <c r="Z961" s="81"/>
    </row>
    <row r="962" spans="1:26" x14ac:dyDescent="0.25">
      <c r="A962" s="66" t="s">
        <v>1026</v>
      </c>
      <c r="B962" s="66" t="s">
        <v>1355</v>
      </c>
      <c r="C962" s="67"/>
      <c r="D962" s="68"/>
      <c r="E962" s="69"/>
      <c r="F962" s="70"/>
      <c r="G962" s="67"/>
      <c r="H962" s="71"/>
      <c r="I962" s="72"/>
      <c r="J962" s="72"/>
      <c r="K962" s="36"/>
      <c r="L962" s="79"/>
      <c r="M962" s="79"/>
      <c r="N962" s="74"/>
      <c r="O962" s="81" t="s">
        <v>1417</v>
      </c>
      <c r="P962" s="83">
        <v>42419.820914351854</v>
      </c>
      <c r="Q962" s="81" t="s">
        <v>1643</v>
      </c>
      <c r="R962" s="81"/>
      <c r="S962" s="81"/>
      <c r="T962" s="81" t="s">
        <v>1939</v>
      </c>
      <c r="U962" s="83">
        <v>42419.820914351854</v>
      </c>
      <c r="V962" s="84" t="s">
        <v>2901</v>
      </c>
      <c r="W962" s="81"/>
      <c r="X962" s="81"/>
      <c r="Y962" s="87" t="s">
        <v>4231</v>
      </c>
      <c r="Z962" s="81"/>
    </row>
    <row r="963" spans="1:26" x14ac:dyDescent="0.25">
      <c r="A963" s="66" t="s">
        <v>1027</v>
      </c>
      <c r="B963" s="66" t="s">
        <v>1355</v>
      </c>
      <c r="C963" s="67"/>
      <c r="D963" s="68"/>
      <c r="E963" s="69"/>
      <c r="F963" s="70"/>
      <c r="G963" s="67"/>
      <c r="H963" s="71"/>
      <c r="I963" s="72"/>
      <c r="J963" s="72"/>
      <c r="K963" s="36"/>
      <c r="L963" s="79"/>
      <c r="M963" s="79"/>
      <c r="N963" s="74"/>
      <c r="O963" s="81" t="s">
        <v>1417</v>
      </c>
      <c r="P963" s="83">
        <v>42419.825115740743</v>
      </c>
      <c r="Q963" s="81" t="s">
        <v>1643</v>
      </c>
      <c r="R963" s="81"/>
      <c r="S963" s="81"/>
      <c r="T963" s="81" t="s">
        <v>1939</v>
      </c>
      <c r="U963" s="83">
        <v>42419.825115740743</v>
      </c>
      <c r="V963" s="84" t="s">
        <v>2902</v>
      </c>
      <c r="W963" s="81"/>
      <c r="X963" s="81"/>
      <c r="Y963" s="87" t="s">
        <v>4232</v>
      </c>
      <c r="Z963" s="81"/>
    </row>
    <row r="964" spans="1:26" x14ac:dyDescent="0.25">
      <c r="A964" s="66" t="s">
        <v>1028</v>
      </c>
      <c r="B964" s="66" t="s">
        <v>1355</v>
      </c>
      <c r="C964" s="67"/>
      <c r="D964" s="68"/>
      <c r="E964" s="69"/>
      <c r="F964" s="70"/>
      <c r="G964" s="67"/>
      <c r="H964" s="71"/>
      <c r="I964" s="72"/>
      <c r="J964" s="72"/>
      <c r="K964" s="36"/>
      <c r="L964" s="79"/>
      <c r="M964" s="79"/>
      <c r="N964" s="74"/>
      <c r="O964" s="81" t="s">
        <v>1417</v>
      </c>
      <c r="P964" s="83">
        <v>42419.825844907406</v>
      </c>
      <c r="Q964" s="81" t="s">
        <v>1643</v>
      </c>
      <c r="R964" s="81"/>
      <c r="S964" s="81"/>
      <c r="T964" s="81" t="s">
        <v>1939</v>
      </c>
      <c r="U964" s="83">
        <v>42419.825844907406</v>
      </c>
      <c r="V964" s="84" t="s">
        <v>2903</v>
      </c>
      <c r="W964" s="81"/>
      <c r="X964" s="81"/>
      <c r="Y964" s="87" t="s">
        <v>4233</v>
      </c>
      <c r="Z964" s="81"/>
    </row>
    <row r="965" spans="1:26" x14ac:dyDescent="0.25">
      <c r="A965" s="66" t="s">
        <v>1029</v>
      </c>
      <c r="B965" s="66" t="s">
        <v>1355</v>
      </c>
      <c r="C965" s="67"/>
      <c r="D965" s="68"/>
      <c r="E965" s="69"/>
      <c r="F965" s="70"/>
      <c r="G965" s="67"/>
      <c r="H965" s="71"/>
      <c r="I965" s="72"/>
      <c r="J965" s="72"/>
      <c r="K965" s="36"/>
      <c r="L965" s="79"/>
      <c r="M965" s="79"/>
      <c r="N965" s="74"/>
      <c r="O965" s="81" t="s">
        <v>1417</v>
      </c>
      <c r="P965" s="83">
        <v>42419.826944444445</v>
      </c>
      <c r="Q965" s="81" t="s">
        <v>1643</v>
      </c>
      <c r="R965" s="81"/>
      <c r="S965" s="81"/>
      <c r="T965" s="81" t="s">
        <v>1939</v>
      </c>
      <c r="U965" s="83">
        <v>42419.826944444445</v>
      </c>
      <c r="V965" s="84" t="s">
        <v>2904</v>
      </c>
      <c r="W965" s="81"/>
      <c r="X965" s="81"/>
      <c r="Y965" s="87" t="s">
        <v>4234</v>
      </c>
      <c r="Z965" s="81"/>
    </row>
    <row r="966" spans="1:26" x14ac:dyDescent="0.25">
      <c r="A966" s="66" t="s">
        <v>1030</v>
      </c>
      <c r="B966" s="66" t="s">
        <v>1355</v>
      </c>
      <c r="C966" s="67"/>
      <c r="D966" s="68"/>
      <c r="E966" s="69"/>
      <c r="F966" s="70"/>
      <c r="G966" s="67"/>
      <c r="H966" s="71"/>
      <c r="I966" s="72"/>
      <c r="J966" s="72"/>
      <c r="K966" s="36"/>
      <c r="L966" s="79"/>
      <c r="M966" s="79"/>
      <c r="N966" s="74"/>
      <c r="O966" s="81" t="s">
        <v>1417</v>
      </c>
      <c r="P966" s="83">
        <v>42419.827592592592</v>
      </c>
      <c r="Q966" s="81" t="s">
        <v>1643</v>
      </c>
      <c r="R966" s="81"/>
      <c r="S966" s="81"/>
      <c r="T966" s="81" t="s">
        <v>1939</v>
      </c>
      <c r="U966" s="83">
        <v>42419.827592592592</v>
      </c>
      <c r="V966" s="84" t="s">
        <v>2905</v>
      </c>
      <c r="W966" s="81"/>
      <c r="X966" s="81"/>
      <c r="Y966" s="87" t="s">
        <v>4235</v>
      </c>
      <c r="Z966" s="81"/>
    </row>
    <row r="967" spans="1:26" x14ac:dyDescent="0.25">
      <c r="A967" s="66" t="s">
        <v>1031</v>
      </c>
      <c r="B967" s="66" t="s">
        <v>1355</v>
      </c>
      <c r="C967" s="67"/>
      <c r="D967" s="68"/>
      <c r="E967" s="69"/>
      <c r="F967" s="70"/>
      <c r="G967" s="67"/>
      <c r="H967" s="71"/>
      <c r="I967" s="72"/>
      <c r="J967" s="72"/>
      <c r="K967" s="36"/>
      <c r="L967" s="79"/>
      <c r="M967" s="79"/>
      <c r="N967" s="74"/>
      <c r="O967" s="81" t="s">
        <v>1417</v>
      </c>
      <c r="P967" s="83">
        <v>42419.830810185187</v>
      </c>
      <c r="Q967" s="81" t="s">
        <v>1643</v>
      </c>
      <c r="R967" s="81"/>
      <c r="S967" s="81"/>
      <c r="T967" s="81" t="s">
        <v>1939</v>
      </c>
      <c r="U967" s="83">
        <v>42419.830810185187</v>
      </c>
      <c r="V967" s="84" t="s">
        <v>2906</v>
      </c>
      <c r="W967" s="81"/>
      <c r="X967" s="81"/>
      <c r="Y967" s="87" t="s">
        <v>4236</v>
      </c>
      <c r="Z967" s="81"/>
    </row>
    <row r="968" spans="1:26" x14ac:dyDescent="0.25">
      <c r="A968" s="66" t="s">
        <v>1032</v>
      </c>
      <c r="B968" s="66" t="s">
        <v>1355</v>
      </c>
      <c r="C968" s="67"/>
      <c r="D968" s="68"/>
      <c r="E968" s="69"/>
      <c r="F968" s="70"/>
      <c r="G968" s="67"/>
      <c r="H968" s="71"/>
      <c r="I968" s="72"/>
      <c r="J968" s="72"/>
      <c r="K968" s="36"/>
      <c r="L968" s="79"/>
      <c r="M968" s="79"/>
      <c r="N968" s="74"/>
      <c r="O968" s="81" t="s">
        <v>1417</v>
      </c>
      <c r="P968" s="83">
        <v>42419.830995370372</v>
      </c>
      <c r="Q968" s="81" t="s">
        <v>1643</v>
      </c>
      <c r="R968" s="81"/>
      <c r="S968" s="81"/>
      <c r="T968" s="81" t="s">
        <v>1939</v>
      </c>
      <c r="U968" s="83">
        <v>42419.830995370372</v>
      </c>
      <c r="V968" s="84" t="s">
        <v>2907</v>
      </c>
      <c r="W968" s="81"/>
      <c r="X968" s="81"/>
      <c r="Y968" s="87" t="s">
        <v>4237</v>
      </c>
      <c r="Z968" s="81"/>
    </row>
    <row r="969" spans="1:26" x14ac:dyDescent="0.25">
      <c r="A969" s="66" t="s">
        <v>1033</v>
      </c>
      <c r="B969" s="66" t="s">
        <v>1355</v>
      </c>
      <c r="C969" s="67"/>
      <c r="D969" s="68"/>
      <c r="E969" s="69"/>
      <c r="F969" s="70"/>
      <c r="G969" s="67"/>
      <c r="H969" s="71"/>
      <c r="I969" s="72"/>
      <c r="J969" s="72"/>
      <c r="K969" s="36"/>
      <c r="L969" s="79"/>
      <c r="M969" s="79"/>
      <c r="N969" s="74"/>
      <c r="O969" s="81" t="s">
        <v>1417</v>
      </c>
      <c r="P969" s="83">
        <v>42419.832592592589</v>
      </c>
      <c r="Q969" s="81" t="s">
        <v>1643</v>
      </c>
      <c r="R969" s="81"/>
      <c r="S969" s="81"/>
      <c r="T969" s="81" t="s">
        <v>1939</v>
      </c>
      <c r="U969" s="83">
        <v>42419.832592592589</v>
      </c>
      <c r="V969" s="84" t="s">
        <v>2908</v>
      </c>
      <c r="W969" s="81"/>
      <c r="X969" s="81"/>
      <c r="Y969" s="87" t="s">
        <v>4238</v>
      </c>
      <c r="Z969" s="81"/>
    </row>
    <row r="970" spans="1:26" x14ac:dyDescent="0.25">
      <c r="A970" s="66" t="s">
        <v>1034</v>
      </c>
      <c r="B970" s="66" t="s">
        <v>1318</v>
      </c>
      <c r="C970" s="67"/>
      <c r="D970" s="68"/>
      <c r="E970" s="69"/>
      <c r="F970" s="70"/>
      <c r="G970" s="67"/>
      <c r="H970" s="71"/>
      <c r="I970" s="72"/>
      <c r="J970" s="72"/>
      <c r="K970" s="36"/>
      <c r="L970" s="79"/>
      <c r="M970" s="79"/>
      <c r="N970" s="74"/>
      <c r="O970" s="81" t="s">
        <v>1417</v>
      </c>
      <c r="P970" s="83">
        <v>42419.776701388888</v>
      </c>
      <c r="Q970" s="81" t="s">
        <v>1598</v>
      </c>
      <c r="R970" s="81"/>
      <c r="S970" s="81"/>
      <c r="T970" s="81" t="s">
        <v>1831</v>
      </c>
      <c r="U970" s="83">
        <v>42419.776701388888</v>
      </c>
      <c r="V970" s="84" t="s">
        <v>2909</v>
      </c>
      <c r="W970" s="81"/>
      <c r="X970" s="81"/>
      <c r="Y970" s="87" t="s">
        <v>4239</v>
      </c>
      <c r="Z970" s="81"/>
    </row>
    <row r="971" spans="1:26" x14ac:dyDescent="0.25">
      <c r="A971" s="66" t="s">
        <v>1034</v>
      </c>
      <c r="B971" s="66" t="s">
        <v>1355</v>
      </c>
      <c r="C971" s="67"/>
      <c r="D971" s="68"/>
      <c r="E971" s="69"/>
      <c r="F971" s="70"/>
      <c r="G971" s="67"/>
      <c r="H971" s="71"/>
      <c r="I971" s="72"/>
      <c r="J971" s="72"/>
      <c r="K971" s="36"/>
      <c r="L971" s="79"/>
      <c r="M971" s="79"/>
      <c r="N971" s="74"/>
      <c r="O971" s="81" t="s">
        <v>1417</v>
      </c>
      <c r="P971" s="83">
        <v>42419.832754629628</v>
      </c>
      <c r="Q971" s="81" t="s">
        <v>1643</v>
      </c>
      <c r="R971" s="81"/>
      <c r="S971" s="81"/>
      <c r="T971" s="81" t="s">
        <v>1939</v>
      </c>
      <c r="U971" s="83">
        <v>42419.832754629628</v>
      </c>
      <c r="V971" s="84" t="s">
        <v>2910</v>
      </c>
      <c r="W971" s="81"/>
      <c r="X971" s="81"/>
      <c r="Y971" s="87" t="s">
        <v>4240</v>
      </c>
      <c r="Z971" s="81"/>
    </row>
    <row r="972" spans="1:26" x14ac:dyDescent="0.25">
      <c r="A972" s="66" t="s">
        <v>1035</v>
      </c>
      <c r="B972" s="66" t="s">
        <v>1355</v>
      </c>
      <c r="C972" s="67"/>
      <c r="D972" s="68"/>
      <c r="E972" s="69"/>
      <c r="F972" s="70"/>
      <c r="G972" s="67"/>
      <c r="H972" s="71"/>
      <c r="I972" s="72"/>
      <c r="J972" s="72"/>
      <c r="K972" s="36"/>
      <c r="L972" s="79"/>
      <c r="M972" s="79"/>
      <c r="N972" s="74"/>
      <c r="O972" s="81" t="s">
        <v>1417</v>
      </c>
      <c r="P972" s="83">
        <v>42419.832800925928</v>
      </c>
      <c r="Q972" s="81" t="s">
        <v>1643</v>
      </c>
      <c r="R972" s="81"/>
      <c r="S972" s="81"/>
      <c r="T972" s="81" t="s">
        <v>1939</v>
      </c>
      <c r="U972" s="83">
        <v>42419.832800925928</v>
      </c>
      <c r="V972" s="84" t="s">
        <v>2911</v>
      </c>
      <c r="W972" s="81"/>
      <c r="X972" s="81"/>
      <c r="Y972" s="87" t="s">
        <v>4241</v>
      </c>
      <c r="Z972" s="81"/>
    </row>
    <row r="973" spans="1:26" x14ac:dyDescent="0.25">
      <c r="A973" s="66" t="s">
        <v>1036</v>
      </c>
      <c r="B973" s="66" t="s">
        <v>1355</v>
      </c>
      <c r="C973" s="67"/>
      <c r="D973" s="68"/>
      <c r="E973" s="69"/>
      <c r="F973" s="70"/>
      <c r="G973" s="67"/>
      <c r="H973" s="71"/>
      <c r="I973" s="72"/>
      <c r="J973" s="72"/>
      <c r="K973" s="36"/>
      <c r="L973" s="79"/>
      <c r="M973" s="79"/>
      <c r="N973" s="74"/>
      <c r="O973" s="81" t="s">
        <v>1417</v>
      </c>
      <c r="P973" s="83">
        <v>42419.834803240738</v>
      </c>
      <c r="Q973" s="81" t="s">
        <v>1643</v>
      </c>
      <c r="R973" s="81"/>
      <c r="S973" s="81"/>
      <c r="T973" s="81" t="s">
        <v>1939</v>
      </c>
      <c r="U973" s="83">
        <v>42419.834803240738</v>
      </c>
      <c r="V973" s="84" t="s">
        <v>2912</v>
      </c>
      <c r="W973" s="81"/>
      <c r="X973" s="81"/>
      <c r="Y973" s="87" t="s">
        <v>4242</v>
      </c>
      <c r="Z973" s="81"/>
    </row>
    <row r="974" spans="1:26" x14ac:dyDescent="0.25">
      <c r="A974" s="66" t="s">
        <v>1037</v>
      </c>
      <c r="B974" s="66" t="s">
        <v>1355</v>
      </c>
      <c r="C974" s="67"/>
      <c r="D974" s="68"/>
      <c r="E974" s="69"/>
      <c r="F974" s="70"/>
      <c r="G974" s="67"/>
      <c r="H974" s="71"/>
      <c r="I974" s="72"/>
      <c r="J974" s="72"/>
      <c r="K974" s="36"/>
      <c r="L974" s="79"/>
      <c r="M974" s="79"/>
      <c r="N974" s="74"/>
      <c r="O974" s="81" t="s">
        <v>1417</v>
      </c>
      <c r="P974" s="83">
        <v>42419.835405092592</v>
      </c>
      <c r="Q974" s="81" t="s">
        <v>1643</v>
      </c>
      <c r="R974" s="81"/>
      <c r="S974" s="81"/>
      <c r="T974" s="81" t="s">
        <v>1939</v>
      </c>
      <c r="U974" s="83">
        <v>42419.835405092592</v>
      </c>
      <c r="V974" s="84" t="s">
        <v>2913</v>
      </c>
      <c r="W974" s="81"/>
      <c r="X974" s="81"/>
      <c r="Y974" s="87" t="s">
        <v>4243</v>
      </c>
      <c r="Z974" s="81"/>
    </row>
    <row r="975" spans="1:26" x14ac:dyDescent="0.25">
      <c r="A975" s="66" t="s">
        <v>1038</v>
      </c>
      <c r="B975" s="66" t="s">
        <v>1355</v>
      </c>
      <c r="C975" s="67"/>
      <c r="D975" s="68"/>
      <c r="E975" s="69"/>
      <c r="F975" s="70"/>
      <c r="G975" s="67"/>
      <c r="H975" s="71"/>
      <c r="I975" s="72"/>
      <c r="J975" s="72"/>
      <c r="K975" s="36"/>
      <c r="L975" s="79"/>
      <c r="M975" s="79"/>
      <c r="N975" s="74"/>
      <c r="O975" s="81" t="s">
        <v>1417</v>
      </c>
      <c r="P975" s="83">
        <v>42419.83556712963</v>
      </c>
      <c r="Q975" s="81" t="s">
        <v>1643</v>
      </c>
      <c r="R975" s="81"/>
      <c r="S975" s="81"/>
      <c r="T975" s="81" t="s">
        <v>1939</v>
      </c>
      <c r="U975" s="83">
        <v>42419.83556712963</v>
      </c>
      <c r="V975" s="84" t="s">
        <v>2914</v>
      </c>
      <c r="W975" s="81"/>
      <c r="X975" s="81"/>
      <c r="Y975" s="87" t="s">
        <v>4244</v>
      </c>
      <c r="Z975" s="81"/>
    </row>
    <row r="976" spans="1:26" x14ac:dyDescent="0.25">
      <c r="A976" s="66" t="s">
        <v>1039</v>
      </c>
      <c r="B976" s="66" t="s">
        <v>1355</v>
      </c>
      <c r="C976" s="67"/>
      <c r="D976" s="68"/>
      <c r="E976" s="69"/>
      <c r="F976" s="70"/>
      <c r="G976" s="67"/>
      <c r="H976" s="71"/>
      <c r="I976" s="72"/>
      <c r="J976" s="72"/>
      <c r="K976" s="36"/>
      <c r="L976" s="79"/>
      <c r="M976" s="79"/>
      <c r="N976" s="74"/>
      <c r="O976" s="81" t="s">
        <v>1417</v>
      </c>
      <c r="P976" s="83">
        <v>42419.836655092593</v>
      </c>
      <c r="Q976" s="81" t="s">
        <v>1643</v>
      </c>
      <c r="R976" s="81"/>
      <c r="S976" s="81"/>
      <c r="T976" s="81" t="s">
        <v>1939</v>
      </c>
      <c r="U976" s="83">
        <v>42419.836655092593</v>
      </c>
      <c r="V976" s="84" t="s">
        <v>2915</v>
      </c>
      <c r="W976" s="81"/>
      <c r="X976" s="81"/>
      <c r="Y976" s="87" t="s">
        <v>4245</v>
      </c>
      <c r="Z976" s="81"/>
    </row>
    <row r="977" spans="1:26" x14ac:dyDescent="0.25">
      <c r="A977" s="66" t="s">
        <v>1040</v>
      </c>
      <c r="B977" s="66" t="s">
        <v>1355</v>
      </c>
      <c r="C977" s="67"/>
      <c r="D977" s="68"/>
      <c r="E977" s="69"/>
      <c r="F977" s="70"/>
      <c r="G977" s="67"/>
      <c r="H977" s="71"/>
      <c r="I977" s="72"/>
      <c r="J977" s="72"/>
      <c r="K977" s="36"/>
      <c r="L977" s="79"/>
      <c r="M977" s="79"/>
      <c r="N977" s="74"/>
      <c r="O977" s="81" t="s">
        <v>1417</v>
      </c>
      <c r="P977" s="83">
        <v>42419.838495370372</v>
      </c>
      <c r="Q977" s="81" t="s">
        <v>1643</v>
      </c>
      <c r="R977" s="81"/>
      <c r="S977" s="81"/>
      <c r="T977" s="81" t="s">
        <v>1939</v>
      </c>
      <c r="U977" s="83">
        <v>42419.838495370372</v>
      </c>
      <c r="V977" s="84" t="s">
        <v>2916</v>
      </c>
      <c r="W977" s="81"/>
      <c r="X977" s="81"/>
      <c r="Y977" s="87" t="s">
        <v>4246</v>
      </c>
      <c r="Z977" s="81"/>
    </row>
    <row r="978" spans="1:26" x14ac:dyDescent="0.25">
      <c r="A978" s="66" t="s">
        <v>1041</v>
      </c>
      <c r="B978" s="66" t="s">
        <v>1355</v>
      </c>
      <c r="C978" s="67"/>
      <c r="D978" s="68"/>
      <c r="E978" s="69"/>
      <c r="F978" s="70"/>
      <c r="G978" s="67"/>
      <c r="H978" s="71"/>
      <c r="I978" s="72"/>
      <c r="J978" s="72"/>
      <c r="K978" s="36"/>
      <c r="L978" s="79"/>
      <c r="M978" s="79"/>
      <c r="N978" s="74"/>
      <c r="O978" s="81" t="s">
        <v>1417</v>
      </c>
      <c r="P978" s="83">
        <v>42419.84039351852</v>
      </c>
      <c r="Q978" s="81" t="s">
        <v>1643</v>
      </c>
      <c r="R978" s="81"/>
      <c r="S978" s="81"/>
      <c r="T978" s="81" t="s">
        <v>1939</v>
      </c>
      <c r="U978" s="83">
        <v>42419.84039351852</v>
      </c>
      <c r="V978" s="84" t="s">
        <v>2917</v>
      </c>
      <c r="W978" s="81"/>
      <c r="X978" s="81"/>
      <c r="Y978" s="87" t="s">
        <v>4247</v>
      </c>
      <c r="Z978" s="81"/>
    </row>
    <row r="979" spans="1:26" x14ac:dyDescent="0.25">
      <c r="A979" s="66" t="s">
        <v>1042</v>
      </c>
      <c r="B979" s="66" t="s">
        <v>1355</v>
      </c>
      <c r="C979" s="67"/>
      <c r="D979" s="68"/>
      <c r="E979" s="69"/>
      <c r="F979" s="70"/>
      <c r="G979" s="67"/>
      <c r="H979" s="71"/>
      <c r="I979" s="72"/>
      <c r="J979" s="72"/>
      <c r="K979" s="36"/>
      <c r="L979" s="79"/>
      <c r="M979" s="79"/>
      <c r="N979" s="74"/>
      <c r="O979" s="81" t="s">
        <v>1417</v>
      </c>
      <c r="P979" s="83">
        <v>42419.842881944445</v>
      </c>
      <c r="Q979" s="81" t="s">
        <v>1643</v>
      </c>
      <c r="R979" s="81"/>
      <c r="S979" s="81"/>
      <c r="T979" s="81" t="s">
        <v>1939</v>
      </c>
      <c r="U979" s="83">
        <v>42419.842881944445</v>
      </c>
      <c r="V979" s="84" t="s">
        <v>2918</v>
      </c>
      <c r="W979" s="81"/>
      <c r="X979" s="81"/>
      <c r="Y979" s="87" t="s">
        <v>4248</v>
      </c>
      <c r="Z979" s="81"/>
    </row>
    <row r="980" spans="1:26" x14ac:dyDescent="0.25">
      <c r="A980" s="66" t="s">
        <v>1043</v>
      </c>
      <c r="B980" s="66" t="s">
        <v>1355</v>
      </c>
      <c r="C980" s="67"/>
      <c r="D980" s="68"/>
      <c r="E980" s="69"/>
      <c r="F980" s="70"/>
      <c r="G980" s="67"/>
      <c r="H980" s="71"/>
      <c r="I980" s="72"/>
      <c r="J980" s="72"/>
      <c r="K980" s="36"/>
      <c r="L980" s="79"/>
      <c r="M980" s="79"/>
      <c r="N980" s="74"/>
      <c r="O980" s="81" t="s">
        <v>1417</v>
      </c>
      <c r="P980" s="83">
        <v>42419.843402777777</v>
      </c>
      <c r="Q980" s="81" t="s">
        <v>1643</v>
      </c>
      <c r="R980" s="81"/>
      <c r="S980" s="81"/>
      <c r="T980" s="81" t="s">
        <v>1939</v>
      </c>
      <c r="U980" s="83">
        <v>42419.843402777777</v>
      </c>
      <c r="V980" s="84" t="s">
        <v>2919</v>
      </c>
      <c r="W980" s="81"/>
      <c r="X980" s="81"/>
      <c r="Y980" s="87" t="s">
        <v>4249</v>
      </c>
      <c r="Z980" s="81"/>
    </row>
    <row r="981" spans="1:26" x14ac:dyDescent="0.25">
      <c r="A981" s="66" t="s">
        <v>1044</v>
      </c>
      <c r="B981" s="66" t="s">
        <v>1355</v>
      </c>
      <c r="C981" s="67"/>
      <c r="D981" s="68"/>
      <c r="E981" s="69"/>
      <c r="F981" s="70"/>
      <c r="G981" s="67"/>
      <c r="H981" s="71"/>
      <c r="I981" s="72"/>
      <c r="J981" s="72"/>
      <c r="K981" s="36"/>
      <c r="L981" s="79"/>
      <c r="M981" s="79"/>
      <c r="N981" s="74"/>
      <c r="O981" s="81" t="s">
        <v>1417</v>
      </c>
      <c r="P981" s="83">
        <v>42419.844861111109</v>
      </c>
      <c r="Q981" s="81" t="s">
        <v>1643</v>
      </c>
      <c r="R981" s="81"/>
      <c r="S981" s="81"/>
      <c r="T981" s="81" t="s">
        <v>1939</v>
      </c>
      <c r="U981" s="83">
        <v>42419.844861111109</v>
      </c>
      <c r="V981" s="84" t="s">
        <v>2920</v>
      </c>
      <c r="W981" s="81"/>
      <c r="X981" s="81"/>
      <c r="Y981" s="87" t="s">
        <v>4250</v>
      </c>
      <c r="Z981" s="81"/>
    </row>
    <row r="982" spans="1:26" x14ac:dyDescent="0.25">
      <c r="A982" s="66" t="s">
        <v>1045</v>
      </c>
      <c r="B982" s="66" t="s">
        <v>1355</v>
      </c>
      <c r="C982" s="67"/>
      <c r="D982" s="68"/>
      <c r="E982" s="69"/>
      <c r="F982" s="70"/>
      <c r="G982" s="67"/>
      <c r="H982" s="71"/>
      <c r="I982" s="72"/>
      <c r="J982" s="72"/>
      <c r="K982" s="36"/>
      <c r="L982" s="79"/>
      <c r="M982" s="79"/>
      <c r="N982" s="74"/>
      <c r="O982" s="81" t="s">
        <v>1417</v>
      </c>
      <c r="P982" s="83">
        <v>42419.846643518518</v>
      </c>
      <c r="Q982" s="81" t="s">
        <v>1643</v>
      </c>
      <c r="R982" s="81"/>
      <c r="S982" s="81"/>
      <c r="T982" s="81" t="s">
        <v>1939</v>
      </c>
      <c r="U982" s="83">
        <v>42419.846643518518</v>
      </c>
      <c r="V982" s="84" t="s">
        <v>2921</v>
      </c>
      <c r="W982" s="81"/>
      <c r="X982" s="81"/>
      <c r="Y982" s="87" t="s">
        <v>4251</v>
      </c>
      <c r="Z982" s="81"/>
    </row>
    <row r="983" spans="1:26" x14ac:dyDescent="0.25">
      <c r="A983" s="66" t="s">
        <v>1046</v>
      </c>
      <c r="B983" s="66" t="s">
        <v>1355</v>
      </c>
      <c r="C983" s="67"/>
      <c r="D983" s="68"/>
      <c r="E983" s="69"/>
      <c r="F983" s="70"/>
      <c r="G983" s="67"/>
      <c r="H983" s="71"/>
      <c r="I983" s="72"/>
      <c r="J983" s="72"/>
      <c r="K983" s="36"/>
      <c r="L983" s="79"/>
      <c r="M983" s="79"/>
      <c r="N983" s="74"/>
      <c r="O983" s="81" t="s">
        <v>1417</v>
      </c>
      <c r="P983" s="83">
        <v>42419.847222222219</v>
      </c>
      <c r="Q983" s="81" t="s">
        <v>1643</v>
      </c>
      <c r="R983" s="81"/>
      <c r="S983" s="81"/>
      <c r="T983" s="81" t="s">
        <v>1939</v>
      </c>
      <c r="U983" s="83">
        <v>42419.847222222219</v>
      </c>
      <c r="V983" s="84" t="s">
        <v>2922</v>
      </c>
      <c r="W983" s="81"/>
      <c r="X983" s="81"/>
      <c r="Y983" s="87" t="s">
        <v>4252</v>
      </c>
      <c r="Z983" s="81"/>
    </row>
    <row r="984" spans="1:26" x14ac:dyDescent="0.25">
      <c r="A984" s="66" t="s">
        <v>1047</v>
      </c>
      <c r="B984" s="66" t="s">
        <v>1318</v>
      </c>
      <c r="C984" s="67"/>
      <c r="D984" s="68"/>
      <c r="E984" s="69"/>
      <c r="F984" s="70"/>
      <c r="G984" s="67"/>
      <c r="H984" s="71"/>
      <c r="I984" s="72"/>
      <c r="J984" s="72"/>
      <c r="K984" s="36"/>
      <c r="L984" s="79"/>
      <c r="M984" s="79"/>
      <c r="N984" s="74"/>
      <c r="O984" s="81" t="s">
        <v>1417</v>
      </c>
      <c r="P984" s="83">
        <v>42419.847951388889</v>
      </c>
      <c r="Q984" s="81" t="s">
        <v>1598</v>
      </c>
      <c r="R984" s="81"/>
      <c r="S984" s="81"/>
      <c r="T984" s="81" t="s">
        <v>1831</v>
      </c>
      <c r="U984" s="83">
        <v>42419.847951388889</v>
      </c>
      <c r="V984" s="84" t="s">
        <v>2923</v>
      </c>
      <c r="W984" s="81"/>
      <c r="X984" s="81"/>
      <c r="Y984" s="87" t="s">
        <v>4253</v>
      </c>
      <c r="Z984" s="81"/>
    </row>
    <row r="985" spans="1:26" x14ac:dyDescent="0.25">
      <c r="A985" s="66" t="s">
        <v>1048</v>
      </c>
      <c r="B985" s="66" t="s">
        <v>1318</v>
      </c>
      <c r="C985" s="67"/>
      <c r="D985" s="68"/>
      <c r="E985" s="69"/>
      <c r="F985" s="70"/>
      <c r="G985" s="67"/>
      <c r="H985" s="71"/>
      <c r="I985" s="72"/>
      <c r="J985" s="72"/>
      <c r="K985" s="36"/>
      <c r="L985" s="79"/>
      <c r="M985" s="79"/>
      <c r="N985" s="74"/>
      <c r="O985" s="81" t="s">
        <v>1417</v>
      </c>
      <c r="P985" s="83">
        <v>42419.84884259259</v>
      </c>
      <c r="Q985" s="81" t="s">
        <v>1598</v>
      </c>
      <c r="R985" s="81"/>
      <c r="S985" s="81"/>
      <c r="T985" s="81" t="s">
        <v>1831</v>
      </c>
      <c r="U985" s="83">
        <v>42419.84884259259</v>
      </c>
      <c r="V985" s="84" t="s">
        <v>2924</v>
      </c>
      <c r="W985" s="81"/>
      <c r="X985" s="81"/>
      <c r="Y985" s="87" t="s">
        <v>4254</v>
      </c>
      <c r="Z985" s="81"/>
    </row>
    <row r="986" spans="1:26" x14ac:dyDescent="0.25">
      <c r="A986" s="66" t="s">
        <v>1049</v>
      </c>
      <c r="B986" s="66" t="s">
        <v>1396</v>
      </c>
      <c r="C986" s="67"/>
      <c r="D986" s="68"/>
      <c r="E986" s="69"/>
      <c r="F986" s="70"/>
      <c r="G986" s="67"/>
      <c r="H986" s="71"/>
      <c r="I986" s="72"/>
      <c r="J986" s="72"/>
      <c r="K986" s="36"/>
      <c r="L986" s="79"/>
      <c r="M986" s="79"/>
      <c r="N986" s="74"/>
      <c r="O986" s="81" t="s">
        <v>1417</v>
      </c>
      <c r="P986" s="83">
        <v>42419.849085648151</v>
      </c>
      <c r="Q986" s="81" t="s">
        <v>1656</v>
      </c>
      <c r="R986" s="81"/>
      <c r="S986" s="81"/>
      <c r="T986" s="81" t="s">
        <v>1831</v>
      </c>
      <c r="U986" s="83">
        <v>42419.849085648151</v>
      </c>
      <c r="V986" s="84" t="s">
        <v>2925</v>
      </c>
      <c r="W986" s="81"/>
      <c r="X986" s="81"/>
      <c r="Y986" s="87" t="s">
        <v>4255</v>
      </c>
      <c r="Z986" s="87" t="s">
        <v>4638</v>
      </c>
    </row>
    <row r="987" spans="1:26" x14ac:dyDescent="0.25">
      <c r="A987" s="66" t="s">
        <v>1049</v>
      </c>
      <c r="B987" s="66" t="s">
        <v>1397</v>
      </c>
      <c r="C987" s="67"/>
      <c r="D987" s="68"/>
      <c r="E987" s="69"/>
      <c r="F987" s="70"/>
      <c r="G987" s="67"/>
      <c r="H987" s="71"/>
      <c r="I987" s="72"/>
      <c r="J987" s="72"/>
      <c r="K987" s="36"/>
      <c r="L987" s="79"/>
      <c r="M987" s="79"/>
      <c r="N987" s="74"/>
      <c r="O987" s="81" t="s">
        <v>1418</v>
      </c>
      <c r="P987" s="83">
        <v>42419.849085648151</v>
      </c>
      <c r="Q987" s="81" t="s">
        <v>1656</v>
      </c>
      <c r="R987" s="81"/>
      <c r="S987" s="81"/>
      <c r="T987" s="81" t="s">
        <v>1831</v>
      </c>
      <c r="U987" s="83">
        <v>42419.849085648151</v>
      </c>
      <c r="V987" s="84" t="s">
        <v>2925</v>
      </c>
      <c r="W987" s="81"/>
      <c r="X987" s="81"/>
      <c r="Y987" s="87" t="s">
        <v>4255</v>
      </c>
      <c r="Z987" s="87" t="s">
        <v>4638</v>
      </c>
    </row>
    <row r="988" spans="1:26" x14ac:dyDescent="0.25">
      <c r="A988" s="66" t="s">
        <v>1050</v>
      </c>
      <c r="B988" s="66" t="s">
        <v>1355</v>
      </c>
      <c r="C988" s="67"/>
      <c r="D988" s="68"/>
      <c r="E988" s="69"/>
      <c r="F988" s="70"/>
      <c r="G988" s="67"/>
      <c r="H988" s="71"/>
      <c r="I988" s="72"/>
      <c r="J988" s="72"/>
      <c r="K988" s="36"/>
      <c r="L988" s="79"/>
      <c r="M988" s="79"/>
      <c r="N988" s="74"/>
      <c r="O988" s="81" t="s">
        <v>1417</v>
      </c>
      <c r="P988" s="83">
        <v>42419.849398148152</v>
      </c>
      <c r="Q988" s="81" t="s">
        <v>1643</v>
      </c>
      <c r="R988" s="81"/>
      <c r="S988" s="81"/>
      <c r="T988" s="81" t="s">
        <v>1939</v>
      </c>
      <c r="U988" s="83">
        <v>42419.849398148152</v>
      </c>
      <c r="V988" s="84" t="s">
        <v>2926</v>
      </c>
      <c r="W988" s="81"/>
      <c r="X988" s="81"/>
      <c r="Y988" s="87" t="s">
        <v>4256</v>
      </c>
      <c r="Z988" s="81"/>
    </row>
    <row r="989" spans="1:26" x14ac:dyDescent="0.25">
      <c r="A989" s="66" t="s">
        <v>1051</v>
      </c>
      <c r="B989" s="66" t="s">
        <v>1355</v>
      </c>
      <c r="C989" s="67"/>
      <c r="D989" s="68"/>
      <c r="E989" s="69"/>
      <c r="F989" s="70"/>
      <c r="G989" s="67"/>
      <c r="H989" s="71"/>
      <c r="I989" s="72"/>
      <c r="J989" s="72"/>
      <c r="K989" s="36"/>
      <c r="L989" s="79"/>
      <c r="M989" s="79"/>
      <c r="N989" s="74"/>
      <c r="O989" s="81" t="s">
        <v>1417</v>
      </c>
      <c r="P989" s="83">
        <v>42419.849953703706</v>
      </c>
      <c r="Q989" s="81" t="s">
        <v>1643</v>
      </c>
      <c r="R989" s="81"/>
      <c r="S989" s="81"/>
      <c r="T989" s="81" t="s">
        <v>1939</v>
      </c>
      <c r="U989" s="83">
        <v>42419.849953703706</v>
      </c>
      <c r="V989" s="84" t="s">
        <v>2927</v>
      </c>
      <c r="W989" s="81"/>
      <c r="X989" s="81"/>
      <c r="Y989" s="87" t="s">
        <v>4257</v>
      </c>
      <c r="Z989" s="81"/>
    </row>
    <row r="990" spans="1:26" x14ac:dyDescent="0.25">
      <c r="A990" s="66" t="s">
        <v>1052</v>
      </c>
      <c r="B990" s="66" t="s">
        <v>1355</v>
      </c>
      <c r="C990" s="67"/>
      <c r="D990" s="68"/>
      <c r="E990" s="69"/>
      <c r="F990" s="70"/>
      <c r="G990" s="67"/>
      <c r="H990" s="71"/>
      <c r="I990" s="72"/>
      <c r="J990" s="72"/>
      <c r="K990" s="36"/>
      <c r="L990" s="79"/>
      <c r="M990" s="79"/>
      <c r="N990" s="74"/>
      <c r="O990" s="81" t="s">
        <v>1417</v>
      </c>
      <c r="P990" s="83">
        <v>42419.851689814815</v>
      </c>
      <c r="Q990" s="81" t="s">
        <v>1643</v>
      </c>
      <c r="R990" s="81"/>
      <c r="S990" s="81"/>
      <c r="T990" s="81" t="s">
        <v>1939</v>
      </c>
      <c r="U990" s="83">
        <v>42419.851689814815</v>
      </c>
      <c r="V990" s="84" t="s">
        <v>2928</v>
      </c>
      <c r="W990" s="81"/>
      <c r="X990" s="81"/>
      <c r="Y990" s="87" t="s">
        <v>4258</v>
      </c>
      <c r="Z990" s="81"/>
    </row>
    <row r="991" spans="1:26" x14ac:dyDescent="0.25">
      <c r="A991" s="66" t="s">
        <v>1053</v>
      </c>
      <c r="B991" s="66" t="s">
        <v>1355</v>
      </c>
      <c r="C991" s="67"/>
      <c r="D991" s="68"/>
      <c r="E991" s="69"/>
      <c r="F991" s="70"/>
      <c r="G991" s="67"/>
      <c r="H991" s="71"/>
      <c r="I991" s="72"/>
      <c r="J991" s="72"/>
      <c r="K991" s="36"/>
      <c r="L991" s="79"/>
      <c r="M991" s="79"/>
      <c r="N991" s="74"/>
      <c r="O991" s="81" t="s">
        <v>1417</v>
      </c>
      <c r="P991" s="83">
        <v>42419.852349537039</v>
      </c>
      <c r="Q991" s="81" t="s">
        <v>1643</v>
      </c>
      <c r="R991" s="81"/>
      <c r="S991" s="81"/>
      <c r="T991" s="81" t="s">
        <v>1939</v>
      </c>
      <c r="U991" s="83">
        <v>42419.852349537039</v>
      </c>
      <c r="V991" s="84" t="s">
        <v>2929</v>
      </c>
      <c r="W991" s="81"/>
      <c r="X991" s="81"/>
      <c r="Y991" s="87" t="s">
        <v>4259</v>
      </c>
      <c r="Z991" s="81"/>
    </row>
    <row r="992" spans="1:26" x14ac:dyDescent="0.25">
      <c r="A992" s="66" t="s">
        <v>1054</v>
      </c>
      <c r="B992" s="66" t="s">
        <v>1355</v>
      </c>
      <c r="C992" s="67"/>
      <c r="D992" s="68"/>
      <c r="E992" s="69"/>
      <c r="F992" s="70"/>
      <c r="G992" s="67"/>
      <c r="H992" s="71"/>
      <c r="I992" s="72"/>
      <c r="J992" s="72"/>
      <c r="K992" s="36"/>
      <c r="L992" s="79"/>
      <c r="M992" s="79"/>
      <c r="N992" s="74"/>
      <c r="O992" s="81" t="s">
        <v>1417</v>
      </c>
      <c r="P992" s="83">
        <v>42419.853136574071</v>
      </c>
      <c r="Q992" s="81" t="s">
        <v>1643</v>
      </c>
      <c r="R992" s="81"/>
      <c r="S992" s="81"/>
      <c r="T992" s="81" t="s">
        <v>1939</v>
      </c>
      <c r="U992" s="83">
        <v>42419.853136574071</v>
      </c>
      <c r="V992" s="84" t="s">
        <v>2930</v>
      </c>
      <c r="W992" s="81"/>
      <c r="X992" s="81"/>
      <c r="Y992" s="87" t="s">
        <v>4260</v>
      </c>
      <c r="Z992" s="81"/>
    </row>
    <row r="993" spans="1:26" x14ac:dyDescent="0.25">
      <c r="A993" s="66" t="s">
        <v>1055</v>
      </c>
      <c r="B993" s="66" t="s">
        <v>1355</v>
      </c>
      <c r="C993" s="67"/>
      <c r="D993" s="68"/>
      <c r="E993" s="69"/>
      <c r="F993" s="70"/>
      <c r="G993" s="67"/>
      <c r="H993" s="71"/>
      <c r="I993" s="72"/>
      <c r="J993" s="72"/>
      <c r="K993" s="36"/>
      <c r="L993" s="79"/>
      <c r="M993" s="79"/>
      <c r="N993" s="74"/>
      <c r="O993" s="81" t="s">
        <v>1417</v>
      </c>
      <c r="P993" s="83">
        <v>42419.853391203702</v>
      </c>
      <c r="Q993" s="81" t="s">
        <v>1643</v>
      </c>
      <c r="R993" s="81"/>
      <c r="S993" s="81"/>
      <c r="T993" s="81" t="s">
        <v>1939</v>
      </c>
      <c r="U993" s="83">
        <v>42419.853391203702</v>
      </c>
      <c r="V993" s="84" t="s">
        <v>2931</v>
      </c>
      <c r="W993" s="81"/>
      <c r="X993" s="81"/>
      <c r="Y993" s="87" t="s">
        <v>4261</v>
      </c>
      <c r="Z993" s="81"/>
    </row>
    <row r="994" spans="1:26" x14ac:dyDescent="0.25">
      <c r="A994" s="66" t="s">
        <v>1056</v>
      </c>
      <c r="B994" s="66" t="s">
        <v>1355</v>
      </c>
      <c r="C994" s="67"/>
      <c r="D994" s="68"/>
      <c r="E994" s="69"/>
      <c r="F994" s="70"/>
      <c r="G994" s="67"/>
      <c r="H994" s="71"/>
      <c r="I994" s="72"/>
      <c r="J994" s="72"/>
      <c r="K994" s="36"/>
      <c r="L994" s="79"/>
      <c r="M994" s="79"/>
      <c r="N994" s="74"/>
      <c r="O994" s="81" t="s">
        <v>1417</v>
      </c>
      <c r="P994" s="83">
        <v>42419.853796296295</v>
      </c>
      <c r="Q994" s="81" t="s">
        <v>1643</v>
      </c>
      <c r="R994" s="81"/>
      <c r="S994" s="81"/>
      <c r="T994" s="81" t="s">
        <v>1939</v>
      </c>
      <c r="U994" s="83">
        <v>42419.853796296295</v>
      </c>
      <c r="V994" s="84" t="s">
        <v>2932</v>
      </c>
      <c r="W994" s="81"/>
      <c r="X994" s="81"/>
      <c r="Y994" s="87" t="s">
        <v>4262</v>
      </c>
      <c r="Z994" s="81"/>
    </row>
    <row r="995" spans="1:26" x14ac:dyDescent="0.25">
      <c r="A995" s="66" t="s">
        <v>1057</v>
      </c>
      <c r="B995" s="66" t="s">
        <v>1355</v>
      </c>
      <c r="C995" s="67"/>
      <c r="D995" s="68"/>
      <c r="E995" s="69"/>
      <c r="F995" s="70"/>
      <c r="G995" s="67"/>
      <c r="H995" s="71"/>
      <c r="I995" s="72"/>
      <c r="J995" s="72"/>
      <c r="K995" s="36"/>
      <c r="L995" s="79"/>
      <c r="M995" s="79"/>
      <c r="N995" s="74"/>
      <c r="O995" s="81" t="s">
        <v>1417</v>
      </c>
      <c r="P995" s="83">
        <v>42419.853842592594</v>
      </c>
      <c r="Q995" s="81" t="s">
        <v>1643</v>
      </c>
      <c r="R995" s="81"/>
      <c r="S995" s="81"/>
      <c r="T995" s="81" t="s">
        <v>1939</v>
      </c>
      <c r="U995" s="83">
        <v>42419.853842592594</v>
      </c>
      <c r="V995" s="84" t="s">
        <v>2933</v>
      </c>
      <c r="W995" s="81"/>
      <c r="X995" s="81"/>
      <c r="Y995" s="87" t="s">
        <v>4263</v>
      </c>
      <c r="Z995" s="81"/>
    </row>
    <row r="996" spans="1:26" x14ac:dyDescent="0.25">
      <c r="A996" s="66" t="s">
        <v>1058</v>
      </c>
      <c r="B996" s="66" t="s">
        <v>1355</v>
      </c>
      <c r="C996" s="67"/>
      <c r="D996" s="68"/>
      <c r="E996" s="69"/>
      <c r="F996" s="70"/>
      <c r="G996" s="67"/>
      <c r="H996" s="71"/>
      <c r="I996" s="72"/>
      <c r="J996" s="72"/>
      <c r="K996" s="36"/>
      <c r="L996" s="79"/>
      <c r="M996" s="79"/>
      <c r="N996" s="74"/>
      <c r="O996" s="81" t="s">
        <v>1417</v>
      </c>
      <c r="P996" s="83">
        <v>42419.855358796296</v>
      </c>
      <c r="Q996" s="81" t="s">
        <v>1643</v>
      </c>
      <c r="R996" s="81"/>
      <c r="S996" s="81"/>
      <c r="T996" s="81" t="s">
        <v>1939</v>
      </c>
      <c r="U996" s="83">
        <v>42419.855358796296</v>
      </c>
      <c r="V996" s="84" t="s">
        <v>2934</v>
      </c>
      <c r="W996" s="81"/>
      <c r="X996" s="81"/>
      <c r="Y996" s="87" t="s">
        <v>4264</v>
      </c>
      <c r="Z996" s="81"/>
    </row>
    <row r="997" spans="1:26" x14ac:dyDescent="0.25">
      <c r="A997" s="66" t="s">
        <v>1059</v>
      </c>
      <c r="B997" s="66" t="s">
        <v>1318</v>
      </c>
      <c r="C997" s="67"/>
      <c r="D997" s="68"/>
      <c r="E997" s="69"/>
      <c r="F997" s="70"/>
      <c r="G997" s="67"/>
      <c r="H997" s="71"/>
      <c r="I997" s="72"/>
      <c r="J997" s="72"/>
      <c r="K997" s="36"/>
      <c r="L997" s="79"/>
      <c r="M997" s="79"/>
      <c r="N997" s="74"/>
      <c r="O997" s="81" t="s">
        <v>1417</v>
      </c>
      <c r="P997" s="83">
        <v>42419.855590277781</v>
      </c>
      <c r="Q997" s="81" t="s">
        <v>1598</v>
      </c>
      <c r="R997" s="81"/>
      <c r="S997" s="81"/>
      <c r="T997" s="81" t="s">
        <v>1831</v>
      </c>
      <c r="U997" s="83">
        <v>42419.855590277781</v>
      </c>
      <c r="V997" s="84" t="s">
        <v>2935</v>
      </c>
      <c r="W997" s="81"/>
      <c r="X997" s="81"/>
      <c r="Y997" s="87" t="s">
        <v>4265</v>
      </c>
      <c r="Z997" s="81"/>
    </row>
    <row r="998" spans="1:26" x14ac:dyDescent="0.25">
      <c r="A998" s="66" t="s">
        <v>1060</v>
      </c>
      <c r="B998" s="66" t="s">
        <v>1355</v>
      </c>
      <c r="C998" s="67"/>
      <c r="D998" s="68"/>
      <c r="E998" s="69"/>
      <c r="F998" s="70"/>
      <c r="G998" s="67"/>
      <c r="H998" s="71"/>
      <c r="I998" s="72"/>
      <c r="J998" s="72"/>
      <c r="K998" s="36"/>
      <c r="L998" s="79"/>
      <c r="M998" s="79"/>
      <c r="N998" s="74"/>
      <c r="O998" s="81" t="s">
        <v>1417</v>
      </c>
      <c r="P998" s="83">
        <v>42419.857812499999</v>
      </c>
      <c r="Q998" s="81" t="s">
        <v>1643</v>
      </c>
      <c r="R998" s="81"/>
      <c r="S998" s="81"/>
      <c r="T998" s="81" t="s">
        <v>1939</v>
      </c>
      <c r="U998" s="83">
        <v>42419.857812499999</v>
      </c>
      <c r="V998" s="84" t="s">
        <v>2936</v>
      </c>
      <c r="W998" s="81"/>
      <c r="X998" s="81"/>
      <c r="Y998" s="87" t="s">
        <v>4266</v>
      </c>
      <c r="Z998" s="81"/>
    </row>
    <row r="999" spans="1:26" x14ac:dyDescent="0.25">
      <c r="A999" s="66" t="s">
        <v>1061</v>
      </c>
      <c r="B999" s="66" t="s">
        <v>1355</v>
      </c>
      <c r="C999" s="67"/>
      <c r="D999" s="68"/>
      <c r="E999" s="69"/>
      <c r="F999" s="70"/>
      <c r="G999" s="67"/>
      <c r="H999" s="71"/>
      <c r="I999" s="72"/>
      <c r="J999" s="72"/>
      <c r="K999" s="36"/>
      <c r="L999" s="79"/>
      <c r="M999" s="79"/>
      <c r="N999" s="74"/>
      <c r="O999" s="81" t="s">
        <v>1417</v>
      </c>
      <c r="P999" s="83">
        <v>42419.857939814814</v>
      </c>
      <c r="Q999" s="81" t="s">
        <v>1643</v>
      </c>
      <c r="R999" s="81"/>
      <c r="S999" s="81"/>
      <c r="T999" s="81" t="s">
        <v>1939</v>
      </c>
      <c r="U999" s="83">
        <v>42419.857939814814</v>
      </c>
      <c r="V999" s="84" t="s">
        <v>2937</v>
      </c>
      <c r="W999" s="81"/>
      <c r="X999" s="81"/>
      <c r="Y999" s="87" t="s">
        <v>4267</v>
      </c>
      <c r="Z999" s="81"/>
    </row>
    <row r="1000" spans="1:26" x14ac:dyDescent="0.25">
      <c r="A1000" s="66" t="s">
        <v>1062</v>
      </c>
      <c r="B1000" s="66" t="s">
        <v>1318</v>
      </c>
      <c r="C1000" s="67"/>
      <c r="D1000" s="68"/>
      <c r="E1000" s="69"/>
      <c r="F1000" s="70"/>
      <c r="G1000" s="67"/>
      <c r="H1000" s="71"/>
      <c r="I1000" s="72"/>
      <c r="J1000" s="72"/>
      <c r="K1000" s="36"/>
      <c r="L1000" s="79"/>
      <c r="M1000" s="79"/>
      <c r="N1000" s="74"/>
      <c r="O1000" s="81" t="s">
        <v>1417</v>
      </c>
      <c r="P1000" s="83">
        <v>42419.858969907407</v>
      </c>
      <c r="Q1000" s="81" t="s">
        <v>1598</v>
      </c>
      <c r="R1000" s="81"/>
      <c r="S1000" s="81"/>
      <c r="T1000" s="81" t="s">
        <v>1831</v>
      </c>
      <c r="U1000" s="83">
        <v>42419.858969907407</v>
      </c>
      <c r="V1000" s="84" t="s">
        <v>2938</v>
      </c>
      <c r="W1000" s="81"/>
      <c r="X1000" s="81"/>
      <c r="Y1000" s="87" t="s">
        <v>4268</v>
      </c>
      <c r="Z1000" s="81"/>
    </row>
    <row r="1001" spans="1:26" x14ac:dyDescent="0.25">
      <c r="A1001" s="66" t="s">
        <v>1063</v>
      </c>
      <c r="B1001" s="66" t="s">
        <v>1355</v>
      </c>
      <c r="C1001" s="67"/>
      <c r="D1001" s="68"/>
      <c r="E1001" s="69"/>
      <c r="F1001" s="70"/>
      <c r="G1001" s="67"/>
      <c r="H1001" s="71"/>
      <c r="I1001" s="72"/>
      <c r="J1001" s="72"/>
      <c r="K1001" s="36"/>
      <c r="L1001" s="79"/>
      <c r="M1001" s="79"/>
      <c r="N1001" s="74"/>
      <c r="O1001" s="81" t="s">
        <v>1417</v>
      </c>
      <c r="P1001" s="83">
        <v>42419.860567129632</v>
      </c>
      <c r="Q1001" s="81" t="s">
        <v>1643</v>
      </c>
      <c r="R1001" s="81"/>
      <c r="S1001" s="81"/>
      <c r="T1001" s="81" t="s">
        <v>1939</v>
      </c>
      <c r="U1001" s="83">
        <v>42419.860567129632</v>
      </c>
      <c r="V1001" s="84" t="s">
        <v>2939</v>
      </c>
      <c r="W1001" s="81"/>
      <c r="X1001" s="81"/>
      <c r="Y1001" s="87" t="s">
        <v>4269</v>
      </c>
      <c r="Z1001" s="81"/>
    </row>
    <row r="1002" spans="1:26" x14ac:dyDescent="0.25">
      <c r="A1002" s="66" t="s">
        <v>1064</v>
      </c>
      <c r="B1002" s="66" t="s">
        <v>1355</v>
      </c>
      <c r="C1002" s="67"/>
      <c r="D1002" s="68"/>
      <c r="E1002" s="69"/>
      <c r="F1002" s="70"/>
      <c r="G1002" s="67"/>
      <c r="H1002" s="71"/>
      <c r="I1002" s="72"/>
      <c r="J1002" s="72"/>
      <c r="K1002" s="36"/>
      <c r="L1002" s="79"/>
      <c r="M1002" s="79"/>
      <c r="N1002" s="74"/>
      <c r="O1002" s="81" t="s">
        <v>1417</v>
      </c>
      <c r="P1002" s="83">
        <v>42419.861250000002</v>
      </c>
      <c r="Q1002" s="81" t="s">
        <v>1643</v>
      </c>
      <c r="R1002" s="81"/>
      <c r="S1002" s="81"/>
      <c r="T1002" s="81" t="s">
        <v>1939</v>
      </c>
      <c r="U1002" s="83">
        <v>42419.861250000002</v>
      </c>
      <c r="V1002" s="84" t="s">
        <v>2940</v>
      </c>
      <c r="W1002" s="81"/>
      <c r="X1002" s="81"/>
      <c r="Y1002" s="87" t="s">
        <v>4270</v>
      </c>
      <c r="Z1002" s="81"/>
    </row>
    <row r="1003" spans="1:26" x14ac:dyDescent="0.25">
      <c r="A1003" s="66" t="s">
        <v>1065</v>
      </c>
      <c r="B1003" s="66" t="s">
        <v>1355</v>
      </c>
      <c r="C1003" s="67"/>
      <c r="D1003" s="68"/>
      <c r="E1003" s="69"/>
      <c r="F1003" s="70"/>
      <c r="G1003" s="67"/>
      <c r="H1003" s="71"/>
      <c r="I1003" s="72"/>
      <c r="J1003" s="72"/>
      <c r="K1003" s="36"/>
      <c r="L1003" s="79"/>
      <c r="M1003" s="79"/>
      <c r="N1003" s="74"/>
      <c r="O1003" s="81" t="s">
        <v>1417</v>
      </c>
      <c r="P1003" s="83">
        <v>42419.863379629627</v>
      </c>
      <c r="Q1003" s="81" t="s">
        <v>1643</v>
      </c>
      <c r="R1003" s="81"/>
      <c r="S1003" s="81"/>
      <c r="T1003" s="81" t="s">
        <v>1939</v>
      </c>
      <c r="U1003" s="83">
        <v>42419.863379629627</v>
      </c>
      <c r="V1003" s="84" t="s">
        <v>2941</v>
      </c>
      <c r="W1003" s="81"/>
      <c r="X1003" s="81"/>
      <c r="Y1003" s="87" t="s">
        <v>4271</v>
      </c>
      <c r="Z1003" s="81"/>
    </row>
    <row r="1004" spans="1:26" x14ac:dyDescent="0.25">
      <c r="A1004" s="66" t="s">
        <v>1066</v>
      </c>
      <c r="B1004" s="66" t="s">
        <v>1355</v>
      </c>
      <c r="C1004" s="67"/>
      <c r="D1004" s="68"/>
      <c r="E1004" s="69"/>
      <c r="F1004" s="70"/>
      <c r="G1004" s="67"/>
      <c r="H1004" s="71"/>
      <c r="I1004" s="72"/>
      <c r="J1004" s="72"/>
      <c r="K1004" s="36"/>
      <c r="L1004" s="79"/>
      <c r="M1004" s="79"/>
      <c r="N1004" s="74"/>
      <c r="O1004" s="81" t="s">
        <v>1417</v>
      </c>
      <c r="P1004" s="83">
        <v>42419.864328703705</v>
      </c>
      <c r="Q1004" s="81" t="s">
        <v>1643</v>
      </c>
      <c r="R1004" s="81"/>
      <c r="S1004" s="81"/>
      <c r="T1004" s="81" t="s">
        <v>1939</v>
      </c>
      <c r="U1004" s="83">
        <v>42419.864328703705</v>
      </c>
      <c r="V1004" s="84" t="s">
        <v>2942</v>
      </c>
      <c r="W1004" s="81"/>
      <c r="X1004" s="81"/>
      <c r="Y1004" s="87" t="s">
        <v>4272</v>
      </c>
      <c r="Z1004" s="81"/>
    </row>
    <row r="1005" spans="1:26" x14ac:dyDescent="0.25">
      <c r="A1005" s="66" t="s">
        <v>1067</v>
      </c>
      <c r="B1005" s="66" t="s">
        <v>1355</v>
      </c>
      <c r="C1005" s="67"/>
      <c r="D1005" s="68"/>
      <c r="E1005" s="69"/>
      <c r="F1005" s="70"/>
      <c r="G1005" s="67"/>
      <c r="H1005" s="71"/>
      <c r="I1005" s="72"/>
      <c r="J1005" s="72"/>
      <c r="K1005" s="36"/>
      <c r="L1005" s="79"/>
      <c r="M1005" s="79"/>
      <c r="N1005" s="74"/>
      <c r="O1005" s="81" t="s">
        <v>1417</v>
      </c>
      <c r="P1005" s="83">
        <v>42419.86515046296</v>
      </c>
      <c r="Q1005" s="81" t="s">
        <v>1643</v>
      </c>
      <c r="R1005" s="81"/>
      <c r="S1005" s="81"/>
      <c r="T1005" s="81" t="s">
        <v>1939</v>
      </c>
      <c r="U1005" s="83">
        <v>42419.86515046296</v>
      </c>
      <c r="V1005" s="84" t="s">
        <v>2943</v>
      </c>
      <c r="W1005" s="81"/>
      <c r="X1005" s="81"/>
      <c r="Y1005" s="87" t="s">
        <v>4273</v>
      </c>
      <c r="Z1005" s="81"/>
    </row>
    <row r="1006" spans="1:26" x14ac:dyDescent="0.25">
      <c r="A1006" s="66" t="s">
        <v>1068</v>
      </c>
      <c r="B1006" s="66" t="s">
        <v>1318</v>
      </c>
      <c r="C1006" s="67"/>
      <c r="D1006" s="68"/>
      <c r="E1006" s="69"/>
      <c r="F1006" s="70"/>
      <c r="G1006" s="67"/>
      <c r="H1006" s="71"/>
      <c r="I1006" s="72"/>
      <c r="J1006" s="72"/>
      <c r="K1006" s="36"/>
      <c r="L1006" s="79"/>
      <c r="M1006" s="79"/>
      <c r="N1006" s="74"/>
      <c r="O1006" s="81" t="s">
        <v>1417</v>
      </c>
      <c r="P1006" s="83">
        <v>42419.865532407406</v>
      </c>
      <c r="Q1006" s="81" t="s">
        <v>1598</v>
      </c>
      <c r="R1006" s="81"/>
      <c r="S1006" s="81"/>
      <c r="T1006" s="81" t="s">
        <v>1831</v>
      </c>
      <c r="U1006" s="83">
        <v>42419.865532407406</v>
      </c>
      <c r="V1006" s="84" t="s">
        <v>2944</v>
      </c>
      <c r="W1006" s="81"/>
      <c r="X1006" s="81"/>
      <c r="Y1006" s="87" t="s">
        <v>4274</v>
      </c>
      <c r="Z1006" s="81"/>
    </row>
    <row r="1007" spans="1:26" x14ac:dyDescent="0.25">
      <c r="A1007" s="66" t="s">
        <v>1069</v>
      </c>
      <c r="B1007" s="66" t="s">
        <v>1318</v>
      </c>
      <c r="C1007" s="67"/>
      <c r="D1007" s="68"/>
      <c r="E1007" s="69"/>
      <c r="F1007" s="70"/>
      <c r="G1007" s="67"/>
      <c r="H1007" s="71"/>
      <c r="I1007" s="72"/>
      <c r="J1007" s="72"/>
      <c r="K1007" s="36"/>
      <c r="L1007" s="79"/>
      <c r="M1007" s="79"/>
      <c r="N1007" s="74"/>
      <c r="O1007" s="81" t="s">
        <v>1417</v>
      </c>
      <c r="P1007" s="83">
        <v>42419.870219907411</v>
      </c>
      <c r="Q1007" s="81" t="s">
        <v>1598</v>
      </c>
      <c r="R1007" s="81"/>
      <c r="S1007" s="81"/>
      <c r="T1007" s="81" t="s">
        <v>1831</v>
      </c>
      <c r="U1007" s="83">
        <v>42419.870219907411</v>
      </c>
      <c r="V1007" s="84" t="s">
        <v>2945</v>
      </c>
      <c r="W1007" s="81"/>
      <c r="X1007" s="81"/>
      <c r="Y1007" s="87" t="s">
        <v>4275</v>
      </c>
      <c r="Z1007" s="81"/>
    </row>
    <row r="1008" spans="1:26" x14ac:dyDescent="0.25">
      <c r="A1008" s="66" t="s">
        <v>1070</v>
      </c>
      <c r="B1008" s="66" t="s">
        <v>1355</v>
      </c>
      <c r="C1008" s="67"/>
      <c r="D1008" s="68"/>
      <c r="E1008" s="69"/>
      <c r="F1008" s="70"/>
      <c r="G1008" s="67"/>
      <c r="H1008" s="71"/>
      <c r="I1008" s="72"/>
      <c r="J1008" s="72"/>
      <c r="K1008" s="36"/>
      <c r="L1008" s="79"/>
      <c r="M1008" s="79"/>
      <c r="N1008" s="74"/>
      <c r="O1008" s="81" t="s">
        <v>1417</v>
      </c>
      <c r="P1008" s="83">
        <v>42419.870706018519</v>
      </c>
      <c r="Q1008" s="81" t="s">
        <v>1643</v>
      </c>
      <c r="R1008" s="81"/>
      <c r="S1008" s="81"/>
      <c r="T1008" s="81" t="s">
        <v>1939</v>
      </c>
      <c r="U1008" s="83">
        <v>42419.870706018519</v>
      </c>
      <c r="V1008" s="84" t="s">
        <v>2946</v>
      </c>
      <c r="W1008" s="81"/>
      <c r="X1008" s="81"/>
      <c r="Y1008" s="87" t="s">
        <v>4276</v>
      </c>
      <c r="Z1008" s="81"/>
    </row>
    <row r="1009" spans="1:26" x14ac:dyDescent="0.25">
      <c r="A1009" s="66" t="s">
        <v>1071</v>
      </c>
      <c r="B1009" s="66" t="s">
        <v>1355</v>
      </c>
      <c r="C1009" s="67"/>
      <c r="D1009" s="68"/>
      <c r="E1009" s="69"/>
      <c r="F1009" s="70"/>
      <c r="G1009" s="67"/>
      <c r="H1009" s="71"/>
      <c r="I1009" s="72"/>
      <c r="J1009" s="72"/>
      <c r="K1009" s="36"/>
      <c r="L1009" s="79"/>
      <c r="M1009" s="79"/>
      <c r="N1009" s="74"/>
      <c r="O1009" s="81" t="s">
        <v>1417</v>
      </c>
      <c r="P1009" s="83">
        <v>42419.870949074073</v>
      </c>
      <c r="Q1009" s="81" t="s">
        <v>1643</v>
      </c>
      <c r="R1009" s="81"/>
      <c r="S1009" s="81"/>
      <c r="T1009" s="81" t="s">
        <v>1939</v>
      </c>
      <c r="U1009" s="83">
        <v>42419.870949074073</v>
      </c>
      <c r="V1009" s="84" t="s">
        <v>2947</v>
      </c>
      <c r="W1009" s="81"/>
      <c r="X1009" s="81"/>
      <c r="Y1009" s="87" t="s">
        <v>4277</v>
      </c>
      <c r="Z1009" s="81"/>
    </row>
    <row r="1010" spans="1:26" x14ac:dyDescent="0.25">
      <c r="A1010" s="66" t="s">
        <v>1072</v>
      </c>
      <c r="B1010" s="66" t="s">
        <v>1355</v>
      </c>
      <c r="C1010" s="67"/>
      <c r="D1010" s="68"/>
      <c r="E1010" s="69"/>
      <c r="F1010" s="70"/>
      <c r="G1010" s="67"/>
      <c r="H1010" s="71"/>
      <c r="I1010" s="72"/>
      <c r="J1010" s="72"/>
      <c r="K1010" s="36"/>
      <c r="L1010" s="79"/>
      <c r="M1010" s="79"/>
      <c r="N1010" s="74"/>
      <c r="O1010" s="81" t="s">
        <v>1417</v>
      </c>
      <c r="P1010" s="83">
        <v>42419.872800925928</v>
      </c>
      <c r="Q1010" s="81" t="s">
        <v>1643</v>
      </c>
      <c r="R1010" s="81"/>
      <c r="S1010" s="81"/>
      <c r="T1010" s="81" t="s">
        <v>1939</v>
      </c>
      <c r="U1010" s="83">
        <v>42419.872800925928</v>
      </c>
      <c r="V1010" s="84" t="s">
        <v>2948</v>
      </c>
      <c r="W1010" s="81"/>
      <c r="X1010" s="81"/>
      <c r="Y1010" s="87" t="s">
        <v>4278</v>
      </c>
      <c r="Z1010" s="81"/>
    </row>
    <row r="1011" spans="1:26" x14ac:dyDescent="0.25">
      <c r="A1011" s="66" t="s">
        <v>1073</v>
      </c>
      <c r="B1011" s="66" t="s">
        <v>1355</v>
      </c>
      <c r="C1011" s="67"/>
      <c r="D1011" s="68"/>
      <c r="E1011" s="69"/>
      <c r="F1011" s="70"/>
      <c r="G1011" s="67"/>
      <c r="H1011" s="71"/>
      <c r="I1011" s="72"/>
      <c r="J1011" s="72"/>
      <c r="K1011" s="36"/>
      <c r="L1011" s="79"/>
      <c r="M1011" s="79"/>
      <c r="N1011" s="74"/>
      <c r="O1011" s="81" t="s">
        <v>1417</v>
      </c>
      <c r="P1011" s="83">
        <v>42419.873356481483</v>
      </c>
      <c r="Q1011" s="81" t="s">
        <v>1643</v>
      </c>
      <c r="R1011" s="81"/>
      <c r="S1011" s="81"/>
      <c r="T1011" s="81" t="s">
        <v>1939</v>
      </c>
      <c r="U1011" s="83">
        <v>42419.873356481483</v>
      </c>
      <c r="V1011" s="84" t="s">
        <v>2949</v>
      </c>
      <c r="W1011" s="81"/>
      <c r="X1011" s="81"/>
      <c r="Y1011" s="87" t="s">
        <v>4279</v>
      </c>
      <c r="Z1011" s="81"/>
    </row>
    <row r="1012" spans="1:26" x14ac:dyDescent="0.25">
      <c r="A1012" s="66" t="s">
        <v>1074</v>
      </c>
      <c r="B1012" s="66" t="s">
        <v>1355</v>
      </c>
      <c r="C1012" s="67"/>
      <c r="D1012" s="68"/>
      <c r="E1012" s="69"/>
      <c r="F1012" s="70"/>
      <c r="G1012" s="67"/>
      <c r="H1012" s="71"/>
      <c r="I1012" s="72"/>
      <c r="J1012" s="72"/>
      <c r="K1012" s="36"/>
      <c r="L1012" s="79"/>
      <c r="M1012" s="79"/>
      <c r="N1012" s="74"/>
      <c r="O1012" s="81" t="s">
        <v>1417</v>
      </c>
      <c r="P1012" s="83">
        <v>42419.873865740738</v>
      </c>
      <c r="Q1012" s="81" t="s">
        <v>1643</v>
      </c>
      <c r="R1012" s="81"/>
      <c r="S1012" s="81"/>
      <c r="T1012" s="81" t="s">
        <v>1939</v>
      </c>
      <c r="U1012" s="83">
        <v>42419.873865740738</v>
      </c>
      <c r="V1012" s="84" t="s">
        <v>2950</v>
      </c>
      <c r="W1012" s="81"/>
      <c r="X1012" s="81"/>
      <c r="Y1012" s="87" t="s">
        <v>4280</v>
      </c>
      <c r="Z1012" s="81"/>
    </row>
    <row r="1013" spans="1:26" x14ac:dyDescent="0.25">
      <c r="A1013" s="66" t="s">
        <v>1075</v>
      </c>
      <c r="B1013" s="66" t="s">
        <v>1355</v>
      </c>
      <c r="C1013" s="67"/>
      <c r="D1013" s="68"/>
      <c r="E1013" s="69"/>
      <c r="F1013" s="70"/>
      <c r="G1013" s="67"/>
      <c r="H1013" s="71"/>
      <c r="I1013" s="72"/>
      <c r="J1013" s="72"/>
      <c r="K1013" s="36"/>
      <c r="L1013" s="79"/>
      <c r="M1013" s="79"/>
      <c r="N1013" s="74"/>
      <c r="O1013" s="81" t="s">
        <v>1417</v>
      </c>
      <c r="P1013" s="83">
        <v>42419.874189814815</v>
      </c>
      <c r="Q1013" s="81" t="s">
        <v>1643</v>
      </c>
      <c r="R1013" s="81"/>
      <c r="S1013" s="81"/>
      <c r="T1013" s="81" t="s">
        <v>1939</v>
      </c>
      <c r="U1013" s="83">
        <v>42419.874189814815</v>
      </c>
      <c r="V1013" s="84" t="s">
        <v>2951</v>
      </c>
      <c r="W1013" s="81"/>
      <c r="X1013" s="81"/>
      <c r="Y1013" s="87" t="s">
        <v>4281</v>
      </c>
      <c r="Z1013" s="81"/>
    </row>
    <row r="1014" spans="1:26" x14ac:dyDescent="0.25">
      <c r="A1014" s="66" t="s">
        <v>1076</v>
      </c>
      <c r="B1014" s="66" t="s">
        <v>1076</v>
      </c>
      <c r="C1014" s="67"/>
      <c r="D1014" s="68"/>
      <c r="E1014" s="69"/>
      <c r="F1014" s="70"/>
      <c r="G1014" s="67"/>
      <c r="H1014" s="71"/>
      <c r="I1014" s="72"/>
      <c r="J1014" s="72"/>
      <c r="K1014" s="36"/>
      <c r="L1014" s="79"/>
      <c r="M1014" s="79"/>
      <c r="N1014" s="74"/>
      <c r="O1014" s="81" t="s">
        <v>179</v>
      </c>
      <c r="P1014" s="83">
        <v>42419.874988425923</v>
      </c>
      <c r="Q1014" s="81" t="s">
        <v>1657</v>
      </c>
      <c r="R1014" s="81"/>
      <c r="S1014" s="81"/>
      <c r="T1014" s="81" t="s">
        <v>1942</v>
      </c>
      <c r="U1014" s="83">
        <v>42419.874988425923</v>
      </c>
      <c r="V1014" s="84" t="s">
        <v>2952</v>
      </c>
      <c r="W1014" s="81"/>
      <c r="X1014" s="81"/>
      <c r="Y1014" s="87" t="s">
        <v>4282</v>
      </c>
      <c r="Z1014" s="81"/>
    </row>
    <row r="1015" spans="1:26" x14ac:dyDescent="0.25">
      <c r="A1015" s="66" t="s">
        <v>1077</v>
      </c>
      <c r="B1015" s="66" t="s">
        <v>1355</v>
      </c>
      <c r="C1015" s="67"/>
      <c r="D1015" s="68"/>
      <c r="E1015" s="69"/>
      <c r="F1015" s="70"/>
      <c r="G1015" s="67"/>
      <c r="H1015" s="71"/>
      <c r="I1015" s="72"/>
      <c r="J1015" s="72"/>
      <c r="K1015" s="36"/>
      <c r="L1015" s="79"/>
      <c r="M1015" s="79"/>
      <c r="N1015" s="74"/>
      <c r="O1015" s="81" t="s">
        <v>1417</v>
      </c>
      <c r="P1015" s="83">
        <v>42419.875185185185</v>
      </c>
      <c r="Q1015" s="81" t="s">
        <v>1643</v>
      </c>
      <c r="R1015" s="81"/>
      <c r="S1015" s="81"/>
      <c r="T1015" s="81" t="s">
        <v>1939</v>
      </c>
      <c r="U1015" s="83">
        <v>42419.875185185185</v>
      </c>
      <c r="V1015" s="84" t="s">
        <v>2953</v>
      </c>
      <c r="W1015" s="81"/>
      <c r="X1015" s="81"/>
      <c r="Y1015" s="87" t="s">
        <v>4283</v>
      </c>
      <c r="Z1015" s="81"/>
    </row>
    <row r="1016" spans="1:26" x14ac:dyDescent="0.25">
      <c r="A1016" s="66" t="s">
        <v>1078</v>
      </c>
      <c r="B1016" s="66" t="s">
        <v>1355</v>
      </c>
      <c r="C1016" s="67"/>
      <c r="D1016" s="68"/>
      <c r="E1016" s="69"/>
      <c r="F1016" s="70"/>
      <c r="G1016" s="67"/>
      <c r="H1016" s="71"/>
      <c r="I1016" s="72"/>
      <c r="J1016" s="72"/>
      <c r="K1016" s="36"/>
      <c r="L1016" s="79"/>
      <c r="M1016" s="79"/>
      <c r="N1016" s="74"/>
      <c r="O1016" s="81" t="s">
        <v>1417</v>
      </c>
      <c r="P1016" s="83">
        <v>42419.875324074077</v>
      </c>
      <c r="Q1016" s="81" t="s">
        <v>1643</v>
      </c>
      <c r="R1016" s="81"/>
      <c r="S1016" s="81"/>
      <c r="T1016" s="81" t="s">
        <v>1939</v>
      </c>
      <c r="U1016" s="83">
        <v>42419.875324074077</v>
      </c>
      <c r="V1016" s="84" t="s">
        <v>2954</v>
      </c>
      <c r="W1016" s="81"/>
      <c r="X1016" s="81"/>
      <c r="Y1016" s="87" t="s">
        <v>4284</v>
      </c>
      <c r="Z1016" s="81"/>
    </row>
    <row r="1017" spans="1:26" x14ac:dyDescent="0.25">
      <c r="A1017" s="66" t="s">
        <v>1079</v>
      </c>
      <c r="B1017" s="66" t="s">
        <v>1355</v>
      </c>
      <c r="C1017" s="67"/>
      <c r="D1017" s="68"/>
      <c r="E1017" s="69"/>
      <c r="F1017" s="70"/>
      <c r="G1017" s="67"/>
      <c r="H1017" s="71"/>
      <c r="I1017" s="72"/>
      <c r="J1017" s="72"/>
      <c r="K1017" s="36"/>
      <c r="L1017" s="79"/>
      <c r="M1017" s="79"/>
      <c r="N1017" s="74"/>
      <c r="O1017" s="81" t="s">
        <v>1417</v>
      </c>
      <c r="P1017" s="83">
        <v>42419.876585648148</v>
      </c>
      <c r="Q1017" s="81" t="s">
        <v>1643</v>
      </c>
      <c r="R1017" s="81"/>
      <c r="S1017" s="81"/>
      <c r="T1017" s="81" t="s">
        <v>1939</v>
      </c>
      <c r="U1017" s="83">
        <v>42419.876585648148</v>
      </c>
      <c r="V1017" s="84" t="s">
        <v>2955</v>
      </c>
      <c r="W1017" s="81"/>
      <c r="X1017" s="81"/>
      <c r="Y1017" s="87" t="s">
        <v>4285</v>
      </c>
      <c r="Z1017" s="81"/>
    </row>
    <row r="1018" spans="1:26" x14ac:dyDescent="0.25">
      <c r="A1018" s="66" t="s">
        <v>1080</v>
      </c>
      <c r="B1018" s="66" t="s">
        <v>1355</v>
      </c>
      <c r="C1018" s="67"/>
      <c r="D1018" s="68"/>
      <c r="E1018" s="69"/>
      <c r="F1018" s="70"/>
      <c r="G1018" s="67"/>
      <c r="H1018" s="71"/>
      <c r="I1018" s="72"/>
      <c r="J1018" s="72"/>
      <c r="K1018" s="36"/>
      <c r="L1018" s="79"/>
      <c r="M1018" s="79"/>
      <c r="N1018" s="74"/>
      <c r="O1018" s="81" t="s">
        <v>1417</v>
      </c>
      <c r="P1018" s="83">
        <v>42419.876689814817</v>
      </c>
      <c r="Q1018" s="81" t="s">
        <v>1643</v>
      </c>
      <c r="R1018" s="81"/>
      <c r="S1018" s="81"/>
      <c r="T1018" s="81" t="s">
        <v>1939</v>
      </c>
      <c r="U1018" s="83">
        <v>42419.876689814817</v>
      </c>
      <c r="V1018" s="84" t="s">
        <v>2956</v>
      </c>
      <c r="W1018" s="81"/>
      <c r="X1018" s="81"/>
      <c r="Y1018" s="87" t="s">
        <v>4286</v>
      </c>
      <c r="Z1018" s="81"/>
    </row>
    <row r="1019" spans="1:26" x14ac:dyDescent="0.25">
      <c r="A1019" s="66" t="s">
        <v>1081</v>
      </c>
      <c r="B1019" s="66" t="s">
        <v>1318</v>
      </c>
      <c r="C1019" s="67"/>
      <c r="D1019" s="68"/>
      <c r="E1019" s="69"/>
      <c r="F1019" s="70"/>
      <c r="G1019" s="67"/>
      <c r="H1019" s="71"/>
      <c r="I1019" s="72"/>
      <c r="J1019" s="72"/>
      <c r="K1019" s="36"/>
      <c r="L1019" s="79"/>
      <c r="M1019" s="79"/>
      <c r="N1019" s="74"/>
      <c r="O1019" s="81" t="s">
        <v>1417</v>
      </c>
      <c r="P1019" s="83">
        <v>42419.876215277778</v>
      </c>
      <c r="Q1019" s="81" t="s">
        <v>1598</v>
      </c>
      <c r="R1019" s="81"/>
      <c r="S1019" s="81"/>
      <c r="T1019" s="81" t="s">
        <v>1831</v>
      </c>
      <c r="U1019" s="83">
        <v>42419.876215277778</v>
      </c>
      <c r="V1019" s="84" t="s">
        <v>2957</v>
      </c>
      <c r="W1019" s="81"/>
      <c r="X1019" s="81"/>
      <c r="Y1019" s="87" t="s">
        <v>4287</v>
      </c>
      <c r="Z1019" s="81"/>
    </row>
    <row r="1020" spans="1:26" x14ac:dyDescent="0.25">
      <c r="A1020" s="66" t="s">
        <v>1081</v>
      </c>
      <c r="B1020" s="66" t="s">
        <v>1355</v>
      </c>
      <c r="C1020" s="67"/>
      <c r="D1020" s="68"/>
      <c r="E1020" s="69"/>
      <c r="F1020" s="70"/>
      <c r="G1020" s="67"/>
      <c r="H1020" s="71"/>
      <c r="I1020" s="72"/>
      <c r="J1020" s="72"/>
      <c r="K1020" s="36"/>
      <c r="L1020" s="79"/>
      <c r="M1020" s="79"/>
      <c r="N1020" s="74"/>
      <c r="O1020" s="81" t="s">
        <v>1417</v>
      </c>
      <c r="P1020" s="83">
        <v>42419.876840277779</v>
      </c>
      <c r="Q1020" s="81" t="s">
        <v>1643</v>
      </c>
      <c r="R1020" s="81"/>
      <c r="S1020" s="81"/>
      <c r="T1020" s="81" t="s">
        <v>1939</v>
      </c>
      <c r="U1020" s="83">
        <v>42419.876840277779</v>
      </c>
      <c r="V1020" s="84" t="s">
        <v>2958</v>
      </c>
      <c r="W1020" s="81"/>
      <c r="X1020" s="81"/>
      <c r="Y1020" s="87" t="s">
        <v>4288</v>
      </c>
      <c r="Z1020" s="81"/>
    </row>
    <row r="1021" spans="1:26" x14ac:dyDescent="0.25">
      <c r="A1021" s="66" t="s">
        <v>1082</v>
      </c>
      <c r="B1021" s="66" t="s">
        <v>1355</v>
      </c>
      <c r="C1021" s="67"/>
      <c r="D1021" s="68"/>
      <c r="E1021" s="69"/>
      <c r="F1021" s="70"/>
      <c r="G1021" s="67"/>
      <c r="H1021" s="71"/>
      <c r="I1021" s="72"/>
      <c r="J1021" s="72"/>
      <c r="K1021" s="36"/>
      <c r="L1021" s="79"/>
      <c r="M1021" s="79"/>
      <c r="N1021" s="74"/>
      <c r="O1021" s="81" t="s">
        <v>1417</v>
      </c>
      <c r="P1021" s="83">
        <v>42419.877627314818</v>
      </c>
      <c r="Q1021" s="81" t="s">
        <v>1643</v>
      </c>
      <c r="R1021" s="81"/>
      <c r="S1021" s="81"/>
      <c r="T1021" s="81" t="s">
        <v>1939</v>
      </c>
      <c r="U1021" s="83">
        <v>42419.877627314818</v>
      </c>
      <c r="V1021" s="84" t="s">
        <v>2959</v>
      </c>
      <c r="W1021" s="81"/>
      <c r="X1021" s="81"/>
      <c r="Y1021" s="87" t="s">
        <v>4289</v>
      </c>
      <c r="Z1021" s="81"/>
    </row>
    <row r="1022" spans="1:26" x14ac:dyDescent="0.25">
      <c r="A1022" s="66" t="s">
        <v>1083</v>
      </c>
      <c r="B1022" s="66" t="s">
        <v>1355</v>
      </c>
      <c r="C1022" s="67"/>
      <c r="D1022" s="68"/>
      <c r="E1022" s="69"/>
      <c r="F1022" s="70"/>
      <c r="G1022" s="67"/>
      <c r="H1022" s="71"/>
      <c r="I1022" s="72"/>
      <c r="J1022" s="72"/>
      <c r="K1022" s="36"/>
      <c r="L1022" s="79"/>
      <c r="M1022" s="79"/>
      <c r="N1022" s="74"/>
      <c r="O1022" s="81" t="s">
        <v>1417</v>
      </c>
      <c r="P1022" s="83">
        <v>42419.877974537034</v>
      </c>
      <c r="Q1022" s="81" t="s">
        <v>1643</v>
      </c>
      <c r="R1022" s="81"/>
      <c r="S1022" s="81"/>
      <c r="T1022" s="81" t="s">
        <v>1939</v>
      </c>
      <c r="U1022" s="83">
        <v>42419.877974537034</v>
      </c>
      <c r="V1022" s="84" t="s">
        <v>2960</v>
      </c>
      <c r="W1022" s="81"/>
      <c r="X1022" s="81"/>
      <c r="Y1022" s="87" t="s">
        <v>4290</v>
      </c>
      <c r="Z1022" s="81"/>
    </row>
    <row r="1023" spans="1:26" x14ac:dyDescent="0.25">
      <c r="A1023" s="66" t="s">
        <v>1084</v>
      </c>
      <c r="B1023" s="66" t="s">
        <v>1084</v>
      </c>
      <c r="C1023" s="67"/>
      <c r="D1023" s="68"/>
      <c r="E1023" s="69"/>
      <c r="F1023" s="70"/>
      <c r="G1023" s="67"/>
      <c r="H1023" s="71"/>
      <c r="I1023" s="72"/>
      <c r="J1023" s="72"/>
      <c r="K1023" s="36"/>
      <c r="L1023" s="79"/>
      <c r="M1023" s="79"/>
      <c r="N1023" s="74"/>
      <c r="O1023" s="81" t="s">
        <v>179</v>
      </c>
      <c r="P1023" s="83">
        <v>42419.367974537039</v>
      </c>
      <c r="Q1023" s="81" t="s">
        <v>1658</v>
      </c>
      <c r="R1023" s="81"/>
      <c r="S1023" s="81"/>
      <c r="T1023" s="81" t="s">
        <v>1918</v>
      </c>
      <c r="U1023" s="83">
        <v>42419.367974537039</v>
      </c>
      <c r="V1023" s="84" t="s">
        <v>2961</v>
      </c>
      <c r="W1023" s="81"/>
      <c r="X1023" s="81"/>
      <c r="Y1023" s="87" t="s">
        <v>4291</v>
      </c>
      <c r="Z1023" s="81"/>
    </row>
    <row r="1024" spans="1:26" x14ac:dyDescent="0.25">
      <c r="A1024" s="66" t="s">
        <v>1085</v>
      </c>
      <c r="B1024" s="66" t="s">
        <v>1084</v>
      </c>
      <c r="C1024" s="67"/>
      <c r="D1024" s="68"/>
      <c r="E1024" s="69"/>
      <c r="F1024" s="70"/>
      <c r="G1024" s="67"/>
      <c r="H1024" s="71"/>
      <c r="I1024" s="72"/>
      <c r="J1024" s="72"/>
      <c r="K1024" s="36"/>
      <c r="L1024" s="79"/>
      <c r="M1024" s="79"/>
      <c r="N1024" s="74"/>
      <c r="O1024" s="81" t="s">
        <v>1417</v>
      </c>
      <c r="P1024" s="83">
        <v>42419.878622685188</v>
      </c>
      <c r="Q1024" s="81" t="s">
        <v>1578</v>
      </c>
      <c r="R1024" s="81"/>
      <c r="S1024" s="81"/>
      <c r="T1024" s="81" t="s">
        <v>1918</v>
      </c>
      <c r="U1024" s="83">
        <v>42419.878622685188</v>
      </c>
      <c r="V1024" s="84" t="s">
        <v>2962</v>
      </c>
      <c r="W1024" s="81"/>
      <c r="X1024" s="81"/>
      <c r="Y1024" s="87" t="s">
        <v>4292</v>
      </c>
      <c r="Z1024" s="81"/>
    </row>
    <row r="1025" spans="1:26" x14ac:dyDescent="0.25">
      <c r="A1025" s="66" t="s">
        <v>1086</v>
      </c>
      <c r="B1025" s="66" t="s">
        <v>1086</v>
      </c>
      <c r="C1025" s="67"/>
      <c r="D1025" s="68"/>
      <c r="E1025" s="69"/>
      <c r="F1025" s="70"/>
      <c r="G1025" s="67"/>
      <c r="H1025" s="71"/>
      <c r="I1025" s="72"/>
      <c r="J1025" s="72"/>
      <c r="K1025" s="36"/>
      <c r="L1025" s="79"/>
      <c r="M1025" s="79"/>
      <c r="N1025" s="74"/>
      <c r="O1025" s="81" t="s">
        <v>179</v>
      </c>
      <c r="P1025" s="83">
        <v>42418.925578703704</v>
      </c>
      <c r="Q1025" s="81" t="s">
        <v>1659</v>
      </c>
      <c r="R1025" s="81"/>
      <c r="S1025" s="81"/>
      <c r="T1025" s="81" t="s">
        <v>1943</v>
      </c>
      <c r="U1025" s="83">
        <v>42418.925578703704</v>
      </c>
      <c r="V1025" s="84" t="s">
        <v>2963</v>
      </c>
      <c r="W1025" s="81"/>
      <c r="X1025" s="81"/>
      <c r="Y1025" s="87" t="s">
        <v>4293</v>
      </c>
      <c r="Z1025" s="81"/>
    </row>
    <row r="1026" spans="1:26" x14ac:dyDescent="0.25">
      <c r="A1026" s="66" t="s">
        <v>1086</v>
      </c>
      <c r="B1026" s="66" t="s">
        <v>1355</v>
      </c>
      <c r="C1026" s="67"/>
      <c r="D1026" s="68"/>
      <c r="E1026" s="69"/>
      <c r="F1026" s="70"/>
      <c r="G1026" s="67"/>
      <c r="H1026" s="71"/>
      <c r="I1026" s="72"/>
      <c r="J1026" s="72"/>
      <c r="K1026" s="36"/>
      <c r="L1026" s="79"/>
      <c r="M1026" s="79"/>
      <c r="N1026" s="74"/>
      <c r="O1026" s="81" t="s">
        <v>1417</v>
      </c>
      <c r="P1026" s="83">
        <v>42419.878668981481</v>
      </c>
      <c r="Q1026" s="81" t="s">
        <v>1643</v>
      </c>
      <c r="R1026" s="81"/>
      <c r="S1026" s="81"/>
      <c r="T1026" s="81" t="s">
        <v>1939</v>
      </c>
      <c r="U1026" s="83">
        <v>42419.878668981481</v>
      </c>
      <c r="V1026" s="84" t="s">
        <v>2964</v>
      </c>
      <c r="W1026" s="81"/>
      <c r="X1026" s="81"/>
      <c r="Y1026" s="87" t="s">
        <v>4294</v>
      </c>
      <c r="Z1026" s="81"/>
    </row>
    <row r="1027" spans="1:26" x14ac:dyDescent="0.25">
      <c r="A1027" s="66" t="s">
        <v>1087</v>
      </c>
      <c r="B1027" s="66" t="s">
        <v>1355</v>
      </c>
      <c r="C1027" s="67"/>
      <c r="D1027" s="68"/>
      <c r="E1027" s="69"/>
      <c r="F1027" s="70"/>
      <c r="G1027" s="67"/>
      <c r="H1027" s="71"/>
      <c r="I1027" s="72"/>
      <c r="J1027" s="72"/>
      <c r="K1027" s="36"/>
      <c r="L1027" s="79"/>
      <c r="M1027" s="79"/>
      <c r="N1027" s="74"/>
      <c r="O1027" s="81" t="s">
        <v>1417</v>
      </c>
      <c r="P1027" s="83">
        <v>42419.879942129628</v>
      </c>
      <c r="Q1027" s="81" t="s">
        <v>1643</v>
      </c>
      <c r="R1027" s="81"/>
      <c r="S1027" s="81"/>
      <c r="T1027" s="81" t="s">
        <v>1939</v>
      </c>
      <c r="U1027" s="83">
        <v>42419.879942129628</v>
      </c>
      <c r="V1027" s="84" t="s">
        <v>2965</v>
      </c>
      <c r="W1027" s="81"/>
      <c r="X1027" s="81"/>
      <c r="Y1027" s="87" t="s">
        <v>4295</v>
      </c>
      <c r="Z1027" s="81"/>
    </row>
    <row r="1028" spans="1:26" x14ac:dyDescent="0.25">
      <c r="A1028" s="66" t="s">
        <v>1088</v>
      </c>
      <c r="B1028" s="66" t="s">
        <v>1355</v>
      </c>
      <c r="C1028" s="67"/>
      <c r="D1028" s="68"/>
      <c r="E1028" s="69"/>
      <c r="F1028" s="70"/>
      <c r="G1028" s="67"/>
      <c r="H1028" s="71"/>
      <c r="I1028" s="72"/>
      <c r="J1028" s="72"/>
      <c r="K1028" s="36"/>
      <c r="L1028" s="79"/>
      <c r="M1028" s="79"/>
      <c r="N1028" s="74"/>
      <c r="O1028" s="81" t="s">
        <v>1417</v>
      </c>
      <c r="P1028" s="83">
        <v>42419.881041666667</v>
      </c>
      <c r="Q1028" s="81" t="s">
        <v>1643</v>
      </c>
      <c r="R1028" s="81"/>
      <c r="S1028" s="81"/>
      <c r="T1028" s="81" t="s">
        <v>1939</v>
      </c>
      <c r="U1028" s="83">
        <v>42419.881041666667</v>
      </c>
      <c r="V1028" s="84" t="s">
        <v>2966</v>
      </c>
      <c r="W1028" s="81"/>
      <c r="X1028" s="81"/>
      <c r="Y1028" s="87" t="s">
        <v>4296</v>
      </c>
      <c r="Z1028" s="81"/>
    </row>
    <row r="1029" spans="1:26" x14ac:dyDescent="0.25">
      <c r="A1029" s="66" t="s">
        <v>1089</v>
      </c>
      <c r="B1029" s="66" t="s">
        <v>1355</v>
      </c>
      <c r="C1029" s="67"/>
      <c r="D1029" s="68"/>
      <c r="E1029" s="69"/>
      <c r="F1029" s="70"/>
      <c r="G1029" s="67"/>
      <c r="H1029" s="71"/>
      <c r="I1029" s="72"/>
      <c r="J1029" s="72"/>
      <c r="K1029" s="36"/>
      <c r="L1029" s="79"/>
      <c r="M1029" s="79"/>
      <c r="N1029" s="74"/>
      <c r="O1029" s="81" t="s">
        <v>1417</v>
      </c>
      <c r="P1029" s="83">
        <v>42419.882662037038</v>
      </c>
      <c r="Q1029" s="81" t="s">
        <v>1643</v>
      </c>
      <c r="R1029" s="81"/>
      <c r="S1029" s="81"/>
      <c r="T1029" s="81" t="s">
        <v>1939</v>
      </c>
      <c r="U1029" s="83">
        <v>42419.882662037038</v>
      </c>
      <c r="V1029" s="84" t="s">
        <v>2967</v>
      </c>
      <c r="W1029" s="81"/>
      <c r="X1029" s="81"/>
      <c r="Y1029" s="87" t="s">
        <v>4297</v>
      </c>
      <c r="Z1029" s="81"/>
    </row>
    <row r="1030" spans="1:26" x14ac:dyDescent="0.25">
      <c r="A1030" s="66" t="s">
        <v>1090</v>
      </c>
      <c r="B1030" s="66" t="s">
        <v>1355</v>
      </c>
      <c r="C1030" s="67"/>
      <c r="D1030" s="68"/>
      <c r="E1030" s="69"/>
      <c r="F1030" s="70"/>
      <c r="G1030" s="67"/>
      <c r="H1030" s="71"/>
      <c r="I1030" s="72"/>
      <c r="J1030" s="72"/>
      <c r="K1030" s="36"/>
      <c r="L1030" s="79"/>
      <c r="M1030" s="79"/>
      <c r="N1030" s="74"/>
      <c r="O1030" s="81" t="s">
        <v>1417</v>
      </c>
      <c r="P1030" s="83">
        <v>42419.882962962962</v>
      </c>
      <c r="Q1030" s="81" t="s">
        <v>1643</v>
      </c>
      <c r="R1030" s="81"/>
      <c r="S1030" s="81"/>
      <c r="T1030" s="81" t="s">
        <v>1939</v>
      </c>
      <c r="U1030" s="83">
        <v>42419.882962962962</v>
      </c>
      <c r="V1030" s="84" t="s">
        <v>2968</v>
      </c>
      <c r="W1030" s="81"/>
      <c r="X1030" s="81"/>
      <c r="Y1030" s="87" t="s">
        <v>4298</v>
      </c>
      <c r="Z1030" s="81"/>
    </row>
    <row r="1031" spans="1:26" x14ac:dyDescent="0.25">
      <c r="A1031" s="66" t="s">
        <v>1091</v>
      </c>
      <c r="B1031" s="66" t="s">
        <v>1355</v>
      </c>
      <c r="C1031" s="67"/>
      <c r="D1031" s="68"/>
      <c r="E1031" s="69"/>
      <c r="F1031" s="70"/>
      <c r="G1031" s="67"/>
      <c r="H1031" s="71"/>
      <c r="I1031" s="72"/>
      <c r="J1031" s="72"/>
      <c r="K1031" s="36"/>
      <c r="L1031" s="79"/>
      <c r="M1031" s="79"/>
      <c r="N1031" s="74"/>
      <c r="O1031" s="81" t="s">
        <v>1417</v>
      </c>
      <c r="P1031" s="83">
        <v>42419.883217592593</v>
      </c>
      <c r="Q1031" s="81" t="s">
        <v>1643</v>
      </c>
      <c r="R1031" s="81"/>
      <c r="S1031" s="81"/>
      <c r="T1031" s="81" t="s">
        <v>1939</v>
      </c>
      <c r="U1031" s="83">
        <v>42419.883217592593</v>
      </c>
      <c r="V1031" s="84" t="s">
        <v>2969</v>
      </c>
      <c r="W1031" s="81"/>
      <c r="X1031" s="81"/>
      <c r="Y1031" s="87" t="s">
        <v>4299</v>
      </c>
      <c r="Z1031" s="81"/>
    </row>
    <row r="1032" spans="1:26" x14ac:dyDescent="0.25">
      <c r="A1032" s="66" t="s">
        <v>1092</v>
      </c>
      <c r="B1032" s="66" t="s">
        <v>1355</v>
      </c>
      <c r="C1032" s="67"/>
      <c r="D1032" s="68"/>
      <c r="E1032" s="69"/>
      <c r="F1032" s="70"/>
      <c r="G1032" s="67"/>
      <c r="H1032" s="71"/>
      <c r="I1032" s="72"/>
      <c r="J1032" s="72"/>
      <c r="K1032" s="36"/>
      <c r="L1032" s="79"/>
      <c r="M1032" s="79"/>
      <c r="N1032" s="74"/>
      <c r="O1032" s="81" t="s">
        <v>1417</v>
      </c>
      <c r="P1032" s="83">
        <v>42419.883587962962</v>
      </c>
      <c r="Q1032" s="81" t="s">
        <v>1643</v>
      </c>
      <c r="R1032" s="81"/>
      <c r="S1032" s="81"/>
      <c r="T1032" s="81" t="s">
        <v>1939</v>
      </c>
      <c r="U1032" s="83">
        <v>42419.883587962962</v>
      </c>
      <c r="V1032" s="84" t="s">
        <v>2970</v>
      </c>
      <c r="W1032" s="81"/>
      <c r="X1032" s="81"/>
      <c r="Y1032" s="87" t="s">
        <v>4300</v>
      </c>
      <c r="Z1032" s="81"/>
    </row>
    <row r="1033" spans="1:26" x14ac:dyDescent="0.25">
      <c r="A1033" s="66" t="s">
        <v>1093</v>
      </c>
      <c r="B1033" s="66" t="s">
        <v>1398</v>
      </c>
      <c r="C1033" s="67"/>
      <c r="D1033" s="68"/>
      <c r="E1033" s="69"/>
      <c r="F1033" s="70"/>
      <c r="G1033" s="67"/>
      <c r="H1033" s="71"/>
      <c r="I1033" s="72"/>
      <c r="J1033" s="72"/>
      <c r="K1033" s="36"/>
      <c r="L1033" s="79"/>
      <c r="M1033" s="79"/>
      <c r="N1033" s="74"/>
      <c r="O1033" s="81" t="s">
        <v>1417</v>
      </c>
      <c r="P1033" s="83">
        <v>42419.884432870371</v>
      </c>
      <c r="Q1033" s="81" t="s">
        <v>1660</v>
      </c>
      <c r="R1033" s="81"/>
      <c r="S1033" s="81"/>
      <c r="T1033" s="81" t="s">
        <v>1831</v>
      </c>
      <c r="U1033" s="83">
        <v>42419.884432870371</v>
      </c>
      <c r="V1033" s="84" t="s">
        <v>2971</v>
      </c>
      <c r="W1033" s="81"/>
      <c r="X1033" s="81"/>
      <c r="Y1033" s="87" t="s">
        <v>4301</v>
      </c>
      <c r="Z1033" s="87" t="s">
        <v>4639</v>
      </c>
    </row>
    <row r="1034" spans="1:26" x14ac:dyDescent="0.25">
      <c r="A1034" s="66" t="s">
        <v>1093</v>
      </c>
      <c r="B1034" s="66" t="s">
        <v>1399</v>
      </c>
      <c r="C1034" s="67"/>
      <c r="D1034" s="68"/>
      <c r="E1034" s="69"/>
      <c r="F1034" s="70"/>
      <c r="G1034" s="67"/>
      <c r="H1034" s="71"/>
      <c r="I1034" s="72"/>
      <c r="J1034" s="72"/>
      <c r="K1034" s="36"/>
      <c r="L1034" s="79"/>
      <c r="M1034" s="79"/>
      <c r="N1034" s="74"/>
      <c r="O1034" s="81" t="s">
        <v>1418</v>
      </c>
      <c r="P1034" s="83">
        <v>42419.884432870371</v>
      </c>
      <c r="Q1034" s="81" t="s">
        <v>1660</v>
      </c>
      <c r="R1034" s="81"/>
      <c r="S1034" s="81"/>
      <c r="T1034" s="81" t="s">
        <v>1831</v>
      </c>
      <c r="U1034" s="83">
        <v>42419.884432870371</v>
      </c>
      <c r="V1034" s="84" t="s">
        <v>2971</v>
      </c>
      <c r="W1034" s="81"/>
      <c r="X1034" s="81"/>
      <c r="Y1034" s="87" t="s">
        <v>4301</v>
      </c>
      <c r="Z1034" s="87" t="s">
        <v>4639</v>
      </c>
    </row>
    <row r="1035" spans="1:26" x14ac:dyDescent="0.25">
      <c r="A1035" s="66" t="s">
        <v>1094</v>
      </c>
      <c r="B1035" s="66" t="s">
        <v>1318</v>
      </c>
      <c r="C1035" s="67"/>
      <c r="D1035" s="68"/>
      <c r="E1035" s="69"/>
      <c r="F1035" s="70"/>
      <c r="G1035" s="67"/>
      <c r="H1035" s="71"/>
      <c r="I1035" s="72"/>
      <c r="J1035" s="72"/>
      <c r="K1035" s="36"/>
      <c r="L1035" s="79"/>
      <c r="M1035" s="79"/>
      <c r="N1035" s="74"/>
      <c r="O1035" s="81" t="s">
        <v>1417</v>
      </c>
      <c r="P1035" s="83">
        <v>42419.639236111114</v>
      </c>
      <c r="Q1035" s="81" t="s">
        <v>1598</v>
      </c>
      <c r="R1035" s="81"/>
      <c r="S1035" s="81"/>
      <c r="T1035" s="81" t="s">
        <v>1831</v>
      </c>
      <c r="U1035" s="83">
        <v>42419.639236111114</v>
      </c>
      <c r="V1035" s="84" t="s">
        <v>2972</v>
      </c>
      <c r="W1035" s="81"/>
      <c r="X1035" s="81"/>
      <c r="Y1035" s="87" t="s">
        <v>4302</v>
      </c>
      <c r="Z1035" s="81"/>
    </row>
    <row r="1036" spans="1:26" x14ac:dyDescent="0.25">
      <c r="A1036" s="66" t="s">
        <v>1094</v>
      </c>
      <c r="B1036" s="66" t="s">
        <v>1355</v>
      </c>
      <c r="C1036" s="67"/>
      <c r="D1036" s="68"/>
      <c r="E1036" s="69"/>
      <c r="F1036" s="70"/>
      <c r="G1036" s="67"/>
      <c r="H1036" s="71"/>
      <c r="I1036" s="72"/>
      <c r="J1036" s="72"/>
      <c r="K1036" s="36"/>
      <c r="L1036" s="79"/>
      <c r="M1036" s="79"/>
      <c r="N1036" s="74"/>
      <c r="O1036" s="81" t="s">
        <v>1417</v>
      </c>
      <c r="P1036" s="83">
        <v>42419.884444444448</v>
      </c>
      <c r="Q1036" s="81" t="s">
        <v>1643</v>
      </c>
      <c r="R1036" s="81"/>
      <c r="S1036" s="81"/>
      <c r="T1036" s="81" t="s">
        <v>1939</v>
      </c>
      <c r="U1036" s="83">
        <v>42419.884444444448</v>
      </c>
      <c r="V1036" s="84" t="s">
        <v>2973</v>
      </c>
      <c r="W1036" s="81"/>
      <c r="X1036" s="81"/>
      <c r="Y1036" s="87" t="s">
        <v>4303</v>
      </c>
      <c r="Z1036" s="81"/>
    </row>
    <row r="1037" spans="1:26" x14ac:dyDescent="0.25">
      <c r="A1037" s="66" t="s">
        <v>1095</v>
      </c>
      <c r="B1037" s="66" t="s">
        <v>1355</v>
      </c>
      <c r="C1037" s="67"/>
      <c r="D1037" s="68"/>
      <c r="E1037" s="69"/>
      <c r="F1037" s="70"/>
      <c r="G1037" s="67"/>
      <c r="H1037" s="71"/>
      <c r="I1037" s="72"/>
      <c r="J1037" s="72"/>
      <c r="K1037" s="36"/>
      <c r="L1037" s="79"/>
      <c r="M1037" s="79"/>
      <c r="N1037" s="74"/>
      <c r="O1037" s="81" t="s">
        <v>1417</v>
      </c>
      <c r="P1037" s="83">
        <v>42419.884780092594</v>
      </c>
      <c r="Q1037" s="81" t="s">
        <v>1643</v>
      </c>
      <c r="R1037" s="81"/>
      <c r="S1037" s="81"/>
      <c r="T1037" s="81" t="s">
        <v>1939</v>
      </c>
      <c r="U1037" s="83">
        <v>42419.884780092594</v>
      </c>
      <c r="V1037" s="84" t="s">
        <v>2974</v>
      </c>
      <c r="W1037" s="81"/>
      <c r="X1037" s="81"/>
      <c r="Y1037" s="87" t="s">
        <v>4304</v>
      </c>
      <c r="Z1037" s="81"/>
    </row>
    <row r="1038" spans="1:26" x14ac:dyDescent="0.25">
      <c r="A1038" s="66" t="s">
        <v>1096</v>
      </c>
      <c r="B1038" s="66" t="s">
        <v>1355</v>
      </c>
      <c r="C1038" s="67"/>
      <c r="D1038" s="68"/>
      <c r="E1038" s="69"/>
      <c r="F1038" s="70"/>
      <c r="G1038" s="67"/>
      <c r="H1038" s="71"/>
      <c r="I1038" s="72"/>
      <c r="J1038" s="72"/>
      <c r="K1038" s="36"/>
      <c r="L1038" s="79"/>
      <c r="M1038" s="79"/>
      <c r="N1038" s="74"/>
      <c r="O1038" s="81" t="s">
        <v>1417</v>
      </c>
      <c r="P1038" s="83">
        <v>42419.886388888888</v>
      </c>
      <c r="Q1038" s="81" t="s">
        <v>1643</v>
      </c>
      <c r="R1038" s="81"/>
      <c r="S1038" s="81"/>
      <c r="T1038" s="81" t="s">
        <v>1939</v>
      </c>
      <c r="U1038" s="83">
        <v>42419.886388888888</v>
      </c>
      <c r="V1038" s="84" t="s">
        <v>2975</v>
      </c>
      <c r="W1038" s="81"/>
      <c r="X1038" s="81"/>
      <c r="Y1038" s="87" t="s">
        <v>4305</v>
      </c>
      <c r="Z1038" s="81"/>
    </row>
    <row r="1039" spans="1:26" x14ac:dyDescent="0.25">
      <c r="A1039" s="66" t="s">
        <v>1097</v>
      </c>
      <c r="B1039" s="66" t="s">
        <v>1355</v>
      </c>
      <c r="C1039" s="67"/>
      <c r="D1039" s="68"/>
      <c r="E1039" s="69"/>
      <c r="F1039" s="70"/>
      <c r="G1039" s="67"/>
      <c r="H1039" s="71"/>
      <c r="I1039" s="72"/>
      <c r="J1039" s="72"/>
      <c r="K1039" s="36"/>
      <c r="L1039" s="79"/>
      <c r="M1039" s="79"/>
      <c r="N1039" s="74"/>
      <c r="O1039" s="81" t="s">
        <v>1417</v>
      </c>
      <c r="P1039" s="83">
        <v>42419.886944444443</v>
      </c>
      <c r="Q1039" s="81" t="s">
        <v>1643</v>
      </c>
      <c r="R1039" s="81"/>
      <c r="S1039" s="81"/>
      <c r="T1039" s="81" t="s">
        <v>1939</v>
      </c>
      <c r="U1039" s="83">
        <v>42419.886944444443</v>
      </c>
      <c r="V1039" s="84" t="s">
        <v>2976</v>
      </c>
      <c r="W1039" s="81"/>
      <c r="X1039" s="81"/>
      <c r="Y1039" s="87" t="s">
        <v>4306</v>
      </c>
      <c r="Z1039" s="81"/>
    </row>
    <row r="1040" spans="1:26" x14ac:dyDescent="0.25">
      <c r="A1040" s="66" t="s">
        <v>1098</v>
      </c>
      <c r="B1040" s="66" t="s">
        <v>1261</v>
      </c>
      <c r="C1040" s="67"/>
      <c r="D1040" s="68"/>
      <c r="E1040" s="69"/>
      <c r="F1040" s="70"/>
      <c r="G1040" s="67"/>
      <c r="H1040" s="71"/>
      <c r="I1040" s="72"/>
      <c r="J1040" s="72"/>
      <c r="K1040" s="36"/>
      <c r="L1040" s="79"/>
      <c r="M1040" s="79"/>
      <c r="N1040" s="74"/>
      <c r="O1040" s="81" t="s">
        <v>1417</v>
      </c>
      <c r="P1040" s="83">
        <v>42419.887442129628</v>
      </c>
      <c r="Q1040" s="81" t="s">
        <v>1642</v>
      </c>
      <c r="R1040" s="81"/>
      <c r="S1040" s="81"/>
      <c r="T1040" s="81" t="s">
        <v>1931</v>
      </c>
      <c r="U1040" s="83">
        <v>42419.887442129628</v>
      </c>
      <c r="V1040" s="84" t="s">
        <v>2977</v>
      </c>
      <c r="W1040" s="81"/>
      <c r="X1040" s="81"/>
      <c r="Y1040" s="87" t="s">
        <v>4307</v>
      </c>
      <c r="Z1040" s="81"/>
    </row>
    <row r="1041" spans="1:26" x14ac:dyDescent="0.25">
      <c r="A1041" s="66" t="s">
        <v>1099</v>
      </c>
      <c r="B1041" s="66" t="s">
        <v>1355</v>
      </c>
      <c r="C1041" s="67"/>
      <c r="D1041" s="68"/>
      <c r="E1041" s="69"/>
      <c r="F1041" s="70"/>
      <c r="G1041" s="67"/>
      <c r="H1041" s="71"/>
      <c r="I1041" s="72"/>
      <c r="J1041" s="72"/>
      <c r="K1041" s="36"/>
      <c r="L1041" s="79"/>
      <c r="M1041" s="79"/>
      <c r="N1041" s="74"/>
      <c r="O1041" s="81" t="s">
        <v>1417</v>
      </c>
      <c r="P1041" s="83">
        <v>42419.891458333332</v>
      </c>
      <c r="Q1041" s="81" t="s">
        <v>1643</v>
      </c>
      <c r="R1041" s="81"/>
      <c r="S1041" s="81"/>
      <c r="T1041" s="81" t="s">
        <v>1939</v>
      </c>
      <c r="U1041" s="83">
        <v>42419.891458333332</v>
      </c>
      <c r="V1041" s="84" t="s">
        <v>2978</v>
      </c>
      <c r="W1041" s="81"/>
      <c r="X1041" s="81"/>
      <c r="Y1041" s="87" t="s">
        <v>4308</v>
      </c>
      <c r="Z1041" s="81"/>
    </row>
    <row r="1042" spans="1:26" x14ac:dyDescent="0.25">
      <c r="A1042" s="66" t="s">
        <v>1100</v>
      </c>
      <c r="B1042" s="66" t="s">
        <v>1355</v>
      </c>
      <c r="C1042" s="67"/>
      <c r="D1042" s="68"/>
      <c r="E1042" s="69"/>
      <c r="F1042" s="70"/>
      <c r="G1042" s="67"/>
      <c r="H1042" s="71"/>
      <c r="I1042" s="72"/>
      <c r="J1042" s="72"/>
      <c r="K1042" s="36"/>
      <c r="L1042" s="79"/>
      <c r="M1042" s="79"/>
      <c r="N1042" s="74"/>
      <c r="O1042" s="81" t="s">
        <v>1417</v>
      </c>
      <c r="P1042" s="83">
        <v>42419.892870370371</v>
      </c>
      <c r="Q1042" s="81" t="s">
        <v>1643</v>
      </c>
      <c r="R1042" s="81"/>
      <c r="S1042" s="81"/>
      <c r="T1042" s="81" t="s">
        <v>1939</v>
      </c>
      <c r="U1042" s="83">
        <v>42419.892870370371</v>
      </c>
      <c r="V1042" s="84" t="s">
        <v>2979</v>
      </c>
      <c r="W1042" s="81"/>
      <c r="X1042" s="81"/>
      <c r="Y1042" s="87" t="s">
        <v>4309</v>
      </c>
      <c r="Z1042" s="81"/>
    </row>
    <row r="1043" spans="1:26" x14ac:dyDescent="0.25">
      <c r="A1043" s="66" t="s">
        <v>1101</v>
      </c>
      <c r="B1043" s="66" t="s">
        <v>1355</v>
      </c>
      <c r="C1043" s="67"/>
      <c r="D1043" s="68"/>
      <c r="E1043" s="69"/>
      <c r="F1043" s="70"/>
      <c r="G1043" s="67"/>
      <c r="H1043" s="71"/>
      <c r="I1043" s="72"/>
      <c r="J1043" s="72"/>
      <c r="K1043" s="36"/>
      <c r="L1043" s="79"/>
      <c r="M1043" s="79"/>
      <c r="N1043" s="74"/>
      <c r="O1043" s="81" t="s">
        <v>1417</v>
      </c>
      <c r="P1043" s="83">
        <v>42419.894895833335</v>
      </c>
      <c r="Q1043" s="81" t="s">
        <v>1643</v>
      </c>
      <c r="R1043" s="81"/>
      <c r="S1043" s="81"/>
      <c r="T1043" s="81" t="s">
        <v>1939</v>
      </c>
      <c r="U1043" s="83">
        <v>42419.894895833335</v>
      </c>
      <c r="V1043" s="84" t="s">
        <v>2980</v>
      </c>
      <c r="W1043" s="81"/>
      <c r="X1043" s="81"/>
      <c r="Y1043" s="87" t="s">
        <v>4310</v>
      </c>
      <c r="Z1043" s="81"/>
    </row>
    <row r="1044" spans="1:26" x14ac:dyDescent="0.25">
      <c r="A1044" s="66" t="s">
        <v>1102</v>
      </c>
      <c r="B1044" s="66" t="s">
        <v>1400</v>
      </c>
      <c r="C1044" s="67"/>
      <c r="D1044" s="68"/>
      <c r="E1044" s="69"/>
      <c r="F1044" s="70"/>
      <c r="G1044" s="67"/>
      <c r="H1044" s="71"/>
      <c r="I1044" s="72"/>
      <c r="J1044" s="72"/>
      <c r="K1044" s="36"/>
      <c r="L1044" s="79"/>
      <c r="M1044" s="79"/>
      <c r="N1044" s="74"/>
      <c r="O1044" s="81" t="s">
        <v>1418</v>
      </c>
      <c r="P1044" s="83">
        <v>42419.860347222224</v>
      </c>
      <c r="Q1044" s="81" t="s">
        <v>1661</v>
      </c>
      <c r="R1044" s="81"/>
      <c r="S1044" s="81"/>
      <c r="T1044" s="81" t="s">
        <v>1831</v>
      </c>
      <c r="U1044" s="83">
        <v>42419.860347222224</v>
      </c>
      <c r="V1044" s="84" t="s">
        <v>2981</v>
      </c>
      <c r="W1044" s="81"/>
      <c r="X1044" s="81"/>
      <c r="Y1044" s="87" t="s">
        <v>4311</v>
      </c>
      <c r="Z1044" s="87" t="s">
        <v>4640</v>
      </c>
    </row>
    <row r="1045" spans="1:26" x14ac:dyDescent="0.25">
      <c r="A1045" s="66" t="s">
        <v>1102</v>
      </c>
      <c r="B1045" s="66" t="s">
        <v>1401</v>
      </c>
      <c r="C1045" s="67"/>
      <c r="D1045" s="68"/>
      <c r="E1045" s="69"/>
      <c r="F1045" s="70"/>
      <c r="G1045" s="67"/>
      <c r="H1045" s="71"/>
      <c r="I1045" s="72"/>
      <c r="J1045" s="72"/>
      <c r="K1045" s="36"/>
      <c r="L1045" s="79"/>
      <c r="M1045" s="79"/>
      <c r="N1045" s="74"/>
      <c r="O1045" s="81" t="s">
        <v>1418</v>
      </c>
      <c r="P1045" s="83">
        <v>42419.895567129628</v>
      </c>
      <c r="Q1045" s="81" t="s">
        <v>1662</v>
      </c>
      <c r="R1045" s="81"/>
      <c r="S1045" s="81"/>
      <c r="T1045" s="81" t="s">
        <v>1831</v>
      </c>
      <c r="U1045" s="83">
        <v>42419.895567129628</v>
      </c>
      <c r="V1045" s="84" t="s">
        <v>2982</v>
      </c>
      <c r="W1045" s="81"/>
      <c r="X1045" s="81"/>
      <c r="Y1045" s="87" t="s">
        <v>4312</v>
      </c>
      <c r="Z1045" s="87" t="s">
        <v>4641</v>
      </c>
    </row>
    <row r="1046" spans="1:26" x14ac:dyDescent="0.25">
      <c r="A1046" s="66" t="s">
        <v>1103</v>
      </c>
      <c r="B1046" s="66" t="s">
        <v>1355</v>
      </c>
      <c r="C1046" s="67"/>
      <c r="D1046" s="68"/>
      <c r="E1046" s="69"/>
      <c r="F1046" s="70"/>
      <c r="G1046" s="67"/>
      <c r="H1046" s="71"/>
      <c r="I1046" s="72"/>
      <c r="J1046" s="72"/>
      <c r="K1046" s="36"/>
      <c r="L1046" s="79"/>
      <c r="M1046" s="79"/>
      <c r="N1046" s="74"/>
      <c r="O1046" s="81" t="s">
        <v>1417</v>
      </c>
      <c r="P1046" s="83">
        <v>42419.895775462966</v>
      </c>
      <c r="Q1046" s="81" t="s">
        <v>1643</v>
      </c>
      <c r="R1046" s="81"/>
      <c r="S1046" s="81"/>
      <c r="T1046" s="81" t="s">
        <v>1939</v>
      </c>
      <c r="U1046" s="83">
        <v>42419.895775462966</v>
      </c>
      <c r="V1046" s="84" t="s">
        <v>2983</v>
      </c>
      <c r="W1046" s="81"/>
      <c r="X1046" s="81"/>
      <c r="Y1046" s="87" t="s">
        <v>4313</v>
      </c>
      <c r="Z1046" s="81"/>
    </row>
    <row r="1047" spans="1:26" x14ac:dyDescent="0.25">
      <c r="A1047" s="66" t="s">
        <v>1104</v>
      </c>
      <c r="B1047" s="66" t="s">
        <v>1318</v>
      </c>
      <c r="C1047" s="67"/>
      <c r="D1047" s="68"/>
      <c r="E1047" s="69"/>
      <c r="F1047" s="70"/>
      <c r="G1047" s="67"/>
      <c r="H1047" s="71"/>
      <c r="I1047" s="72"/>
      <c r="J1047" s="72"/>
      <c r="K1047" s="36"/>
      <c r="L1047" s="79"/>
      <c r="M1047" s="79"/>
      <c r="N1047" s="74"/>
      <c r="O1047" s="81" t="s">
        <v>1417</v>
      </c>
      <c r="P1047" s="83">
        <v>42419.896840277775</v>
      </c>
      <c r="Q1047" s="81" t="s">
        <v>1598</v>
      </c>
      <c r="R1047" s="81"/>
      <c r="S1047" s="81"/>
      <c r="T1047" s="81" t="s">
        <v>1831</v>
      </c>
      <c r="U1047" s="83">
        <v>42419.896840277775</v>
      </c>
      <c r="V1047" s="84" t="s">
        <v>2984</v>
      </c>
      <c r="W1047" s="81"/>
      <c r="X1047" s="81"/>
      <c r="Y1047" s="87" t="s">
        <v>4314</v>
      </c>
      <c r="Z1047" s="81"/>
    </row>
    <row r="1048" spans="1:26" x14ac:dyDescent="0.25">
      <c r="A1048" s="66" t="s">
        <v>1105</v>
      </c>
      <c r="B1048" s="66" t="s">
        <v>1355</v>
      </c>
      <c r="C1048" s="67"/>
      <c r="D1048" s="68"/>
      <c r="E1048" s="69"/>
      <c r="F1048" s="70"/>
      <c r="G1048" s="67"/>
      <c r="H1048" s="71"/>
      <c r="I1048" s="72"/>
      <c r="J1048" s="72"/>
      <c r="K1048" s="36"/>
      <c r="L1048" s="79"/>
      <c r="M1048" s="79"/>
      <c r="N1048" s="74"/>
      <c r="O1048" s="81" t="s">
        <v>1417</v>
      </c>
      <c r="P1048" s="83">
        <v>42419.89775462963</v>
      </c>
      <c r="Q1048" s="81" t="s">
        <v>1643</v>
      </c>
      <c r="R1048" s="81"/>
      <c r="S1048" s="81"/>
      <c r="T1048" s="81" t="s">
        <v>1939</v>
      </c>
      <c r="U1048" s="83">
        <v>42419.89775462963</v>
      </c>
      <c r="V1048" s="84" t="s">
        <v>2985</v>
      </c>
      <c r="W1048" s="81"/>
      <c r="X1048" s="81"/>
      <c r="Y1048" s="87" t="s">
        <v>4315</v>
      </c>
      <c r="Z1048" s="81"/>
    </row>
    <row r="1049" spans="1:26" x14ac:dyDescent="0.25">
      <c r="A1049" s="66" t="s">
        <v>1106</v>
      </c>
      <c r="B1049" s="66" t="s">
        <v>1355</v>
      </c>
      <c r="C1049" s="67"/>
      <c r="D1049" s="68"/>
      <c r="E1049" s="69"/>
      <c r="F1049" s="70"/>
      <c r="G1049" s="67"/>
      <c r="H1049" s="71"/>
      <c r="I1049" s="72"/>
      <c r="J1049" s="72"/>
      <c r="K1049" s="36"/>
      <c r="L1049" s="79"/>
      <c r="M1049" s="79"/>
      <c r="N1049" s="74"/>
      <c r="O1049" s="81" t="s">
        <v>1417</v>
      </c>
      <c r="P1049" s="83">
        <v>42419.898518518516</v>
      </c>
      <c r="Q1049" s="81" t="s">
        <v>1643</v>
      </c>
      <c r="R1049" s="81"/>
      <c r="S1049" s="81"/>
      <c r="T1049" s="81" t="s">
        <v>1939</v>
      </c>
      <c r="U1049" s="83">
        <v>42419.898518518516</v>
      </c>
      <c r="V1049" s="84" t="s">
        <v>2986</v>
      </c>
      <c r="W1049" s="81"/>
      <c r="X1049" s="81"/>
      <c r="Y1049" s="87" t="s">
        <v>4316</v>
      </c>
      <c r="Z1049" s="81"/>
    </row>
    <row r="1050" spans="1:26" x14ac:dyDescent="0.25">
      <c r="A1050" s="66" t="s">
        <v>1107</v>
      </c>
      <c r="B1050" s="66" t="s">
        <v>1355</v>
      </c>
      <c r="C1050" s="67"/>
      <c r="D1050" s="68"/>
      <c r="E1050" s="69"/>
      <c r="F1050" s="70"/>
      <c r="G1050" s="67"/>
      <c r="H1050" s="71"/>
      <c r="I1050" s="72"/>
      <c r="J1050" s="72"/>
      <c r="K1050" s="36"/>
      <c r="L1050" s="79"/>
      <c r="M1050" s="79"/>
      <c r="N1050" s="74"/>
      <c r="O1050" s="81" t="s">
        <v>1417</v>
      </c>
      <c r="P1050" s="83">
        <v>42419.898587962962</v>
      </c>
      <c r="Q1050" s="81" t="s">
        <v>1643</v>
      </c>
      <c r="R1050" s="81"/>
      <c r="S1050" s="81"/>
      <c r="T1050" s="81" t="s">
        <v>1939</v>
      </c>
      <c r="U1050" s="83">
        <v>42419.898587962962</v>
      </c>
      <c r="V1050" s="84" t="s">
        <v>2987</v>
      </c>
      <c r="W1050" s="81"/>
      <c r="X1050" s="81"/>
      <c r="Y1050" s="87" t="s">
        <v>4317</v>
      </c>
      <c r="Z1050" s="81"/>
    </row>
    <row r="1051" spans="1:26" x14ac:dyDescent="0.25">
      <c r="A1051" s="66" t="s">
        <v>1108</v>
      </c>
      <c r="B1051" s="66" t="s">
        <v>1355</v>
      </c>
      <c r="C1051" s="67"/>
      <c r="D1051" s="68"/>
      <c r="E1051" s="69"/>
      <c r="F1051" s="70"/>
      <c r="G1051" s="67"/>
      <c r="H1051" s="71"/>
      <c r="I1051" s="72"/>
      <c r="J1051" s="72"/>
      <c r="K1051" s="36"/>
      <c r="L1051" s="79"/>
      <c r="M1051" s="79"/>
      <c r="N1051" s="74"/>
      <c r="O1051" s="81" t="s">
        <v>1417</v>
      </c>
      <c r="P1051" s="83">
        <v>42419.898854166669</v>
      </c>
      <c r="Q1051" s="81" t="s">
        <v>1643</v>
      </c>
      <c r="R1051" s="81"/>
      <c r="S1051" s="81"/>
      <c r="T1051" s="81" t="s">
        <v>1939</v>
      </c>
      <c r="U1051" s="83">
        <v>42419.898854166669</v>
      </c>
      <c r="V1051" s="84" t="s">
        <v>2988</v>
      </c>
      <c r="W1051" s="81"/>
      <c r="X1051" s="81"/>
      <c r="Y1051" s="87" t="s">
        <v>4318</v>
      </c>
      <c r="Z1051" s="81"/>
    </row>
    <row r="1052" spans="1:26" x14ac:dyDescent="0.25">
      <c r="A1052" s="66" t="s">
        <v>1109</v>
      </c>
      <c r="B1052" s="66" t="s">
        <v>1355</v>
      </c>
      <c r="C1052" s="67"/>
      <c r="D1052" s="68"/>
      <c r="E1052" s="69"/>
      <c r="F1052" s="70"/>
      <c r="G1052" s="67"/>
      <c r="H1052" s="71"/>
      <c r="I1052" s="72"/>
      <c r="J1052" s="72"/>
      <c r="K1052" s="36"/>
      <c r="L1052" s="79"/>
      <c r="M1052" s="79"/>
      <c r="N1052" s="74"/>
      <c r="O1052" s="81" t="s">
        <v>1417</v>
      </c>
      <c r="P1052" s="83">
        <v>42419.898865740739</v>
      </c>
      <c r="Q1052" s="81" t="s">
        <v>1643</v>
      </c>
      <c r="R1052" s="81"/>
      <c r="S1052" s="81"/>
      <c r="T1052" s="81" t="s">
        <v>1939</v>
      </c>
      <c r="U1052" s="83">
        <v>42419.898865740739</v>
      </c>
      <c r="V1052" s="84" t="s">
        <v>2989</v>
      </c>
      <c r="W1052" s="81"/>
      <c r="X1052" s="81"/>
      <c r="Y1052" s="87" t="s">
        <v>4319</v>
      </c>
      <c r="Z1052" s="81"/>
    </row>
    <row r="1053" spans="1:26" x14ac:dyDescent="0.25">
      <c r="A1053" s="66" t="s">
        <v>1110</v>
      </c>
      <c r="B1053" s="66" t="s">
        <v>1355</v>
      </c>
      <c r="C1053" s="67"/>
      <c r="D1053" s="68"/>
      <c r="E1053" s="69"/>
      <c r="F1053" s="70"/>
      <c r="G1053" s="67"/>
      <c r="H1053" s="71"/>
      <c r="I1053" s="72"/>
      <c r="J1053" s="72"/>
      <c r="K1053" s="36"/>
      <c r="L1053" s="79"/>
      <c r="M1053" s="79"/>
      <c r="N1053" s="74"/>
      <c r="O1053" s="81" t="s">
        <v>1417</v>
      </c>
      <c r="P1053" s="83">
        <v>42419.899212962962</v>
      </c>
      <c r="Q1053" s="81" t="s">
        <v>1643</v>
      </c>
      <c r="R1053" s="81"/>
      <c r="S1053" s="81"/>
      <c r="T1053" s="81" t="s">
        <v>1939</v>
      </c>
      <c r="U1053" s="83">
        <v>42419.899212962962</v>
      </c>
      <c r="V1053" s="84" t="s">
        <v>2990</v>
      </c>
      <c r="W1053" s="81"/>
      <c r="X1053" s="81"/>
      <c r="Y1053" s="87" t="s">
        <v>4320</v>
      </c>
      <c r="Z1053" s="81"/>
    </row>
    <row r="1054" spans="1:26" x14ac:dyDescent="0.25">
      <c r="A1054" s="66" t="s">
        <v>1111</v>
      </c>
      <c r="B1054" s="66" t="s">
        <v>1355</v>
      </c>
      <c r="C1054" s="67"/>
      <c r="D1054" s="68"/>
      <c r="E1054" s="69"/>
      <c r="F1054" s="70"/>
      <c r="G1054" s="67"/>
      <c r="H1054" s="71"/>
      <c r="I1054" s="72"/>
      <c r="J1054" s="72"/>
      <c r="K1054" s="36"/>
      <c r="L1054" s="79"/>
      <c r="M1054" s="79"/>
      <c r="N1054" s="74"/>
      <c r="O1054" s="81" t="s">
        <v>1417</v>
      </c>
      <c r="P1054" s="83">
        <v>42419.900208333333</v>
      </c>
      <c r="Q1054" s="81" t="s">
        <v>1643</v>
      </c>
      <c r="R1054" s="81"/>
      <c r="S1054" s="81"/>
      <c r="T1054" s="81" t="s">
        <v>1939</v>
      </c>
      <c r="U1054" s="83">
        <v>42419.900208333333</v>
      </c>
      <c r="V1054" s="84" t="s">
        <v>2991</v>
      </c>
      <c r="W1054" s="81"/>
      <c r="X1054" s="81"/>
      <c r="Y1054" s="87" t="s">
        <v>4321</v>
      </c>
      <c r="Z1054" s="81"/>
    </row>
    <row r="1055" spans="1:26" x14ac:dyDescent="0.25">
      <c r="A1055" s="66" t="s">
        <v>1112</v>
      </c>
      <c r="B1055" s="66" t="s">
        <v>1355</v>
      </c>
      <c r="C1055" s="67"/>
      <c r="D1055" s="68"/>
      <c r="E1055" s="69"/>
      <c r="F1055" s="70"/>
      <c r="G1055" s="67"/>
      <c r="H1055" s="71"/>
      <c r="I1055" s="72"/>
      <c r="J1055" s="72"/>
      <c r="K1055" s="36"/>
      <c r="L1055" s="79"/>
      <c r="M1055" s="79"/>
      <c r="N1055" s="74"/>
      <c r="O1055" s="81" t="s">
        <v>1417</v>
      </c>
      <c r="P1055" s="83">
        <v>42419.900358796294</v>
      </c>
      <c r="Q1055" s="81" t="s">
        <v>1643</v>
      </c>
      <c r="R1055" s="81"/>
      <c r="S1055" s="81"/>
      <c r="T1055" s="81" t="s">
        <v>1939</v>
      </c>
      <c r="U1055" s="83">
        <v>42419.900358796294</v>
      </c>
      <c r="V1055" s="84" t="s">
        <v>2992</v>
      </c>
      <c r="W1055" s="81"/>
      <c r="X1055" s="81"/>
      <c r="Y1055" s="87" t="s">
        <v>4322</v>
      </c>
      <c r="Z1055" s="81"/>
    </row>
    <row r="1056" spans="1:26" x14ac:dyDescent="0.25">
      <c r="A1056" s="66" t="s">
        <v>1113</v>
      </c>
      <c r="B1056" s="66" t="s">
        <v>1355</v>
      </c>
      <c r="C1056" s="67"/>
      <c r="D1056" s="68"/>
      <c r="E1056" s="69"/>
      <c r="F1056" s="70"/>
      <c r="G1056" s="67"/>
      <c r="H1056" s="71"/>
      <c r="I1056" s="72"/>
      <c r="J1056" s="72"/>
      <c r="K1056" s="36"/>
      <c r="L1056" s="79"/>
      <c r="M1056" s="79"/>
      <c r="N1056" s="74"/>
      <c r="O1056" s="81" t="s">
        <v>1417</v>
      </c>
      <c r="P1056" s="83">
        <v>42419.900543981479</v>
      </c>
      <c r="Q1056" s="81" t="s">
        <v>1643</v>
      </c>
      <c r="R1056" s="81"/>
      <c r="S1056" s="81"/>
      <c r="T1056" s="81" t="s">
        <v>1939</v>
      </c>
      <c r="U1056" s="83">
        <v>42419.900543981479</v>
      </c>
      <c r="V1056" s="84" t="s">
        <v>2993</v>
      </c>
      <c r="W1056" s="81"/>
      <c r="X1056" s="81"/>
      <c r="Y1056" s="87" t="s">
        <v>4323</v>
      </c>
      <c r="Z1056" s="81"/>
    </row>
    <row r="1057" spans="1:26" x14ac:dyDescent="0.25">
      <c r="A1057" s="66" t="s">
        <v>1114</v>
      </c>
      <c r="B1057" s="66" t="s">
        <v>1355</v>
      </c>
      <c r="C1057" s="67"/>
      <c r="D1057" s="68"/>
      <c r="E1057" s="69"/>
      <c r="F1057" s="70"/>
      <c r="G1057" s="67"/>
      <c r="H1057" s="71"/>
      <c r="I1057" s="72"/>
      <c r="J1057" s="72"/>
      <c r="K1057" s="36"/>
      <c r="L1057" s="79"/>
      <c r="M1057" s="79"/>
      <c r="N1057" s="74"/>
      <c r="O1057" s="81" t="s">
        <v>1417</v>
      </c>
      <c r="P1057" s="83">
        <v>42419.901539351849</v>
      </c>
      <c r="Q1057" s="81" t="s">
        <v>1643</v>
      </c>
      <c r="R1057" s="81"/>
      <c r="S1057" s="81"/>
      <c r="T1057" s="81" t="s">
        <v>1939</v>
      </c>
      <c r="U1057" s="83">
        <v>42419.901539351849</v>
      </c>
      <c r="V1057" s="84" t="s">
        <v>2994</v>
      </c>
      <c r="W1057" s="81"/>
      <c r="X1057" s="81"/>
      <c r="Y1057" s="87" t="s">
        <v>4324</v>
      </c>
      <c r="Z1057" s="81"/>
    </row>
    <row r="1058" spans="1:26" x14ac:dyDescent="0.25">
      <c r="A1058" s="66" t="s">
        <v>1115</v>
      </c>
      <c r="B1058" s="66" t="s">
        <v>1355</v>
      </c>
      <c r="C1058" s="67"/>
      <c r="D1058" s="68"/>
      <c r="E1058" s="69"/>
      <c r="F1058" s="70"/>
      <c r="G1058" s="67"/>
      <c r="H1058" s="71"/>
      <c r="I1058" s="72"/>
      <c r="J1058" s="72"/>
      <c r="K1058" s="36"/>
      <c r="L1058" s="79"/>
      <c r="M1058" s="79"/>
      <c r="N1058" s="74"/>
      <c r="O1058" s="81" t="s">
        <v>1417</v>
      </c>
      <c r="P1058" s="83">
        <v>42419.903252314813</v>
      </c>
      <c r="Q1058" s="81" t="s">
        <v>1643</v>
      </c>
      <c r="R1058" s="81"/>
      <c r="S1058" s="81"/>
      <c r="T1058" s="81" t="s">
        <v>1939</v>
      </c>
      <c r="U1058" s="83">
        <v>42419.903252314813</v>
      </c>
      <c r="V1058" s="84" t="s">
        <v>2995</v>
      </c>
      <c r="W1058" s="81"/>
      <c r="X1058" s="81"/>
      <c r="Y1058" s="87" t="s">
        <v>4325</v>
      </c>
      <c r="Z1058" s="81"/>
    </row>
    <row r="1059" spans="1:26" x14ac:dyDescent="0.25">
      <c r="A1059" s="66" t="s">
        <v>1116</v>
      </c>
      <c r="B1059" s="66" t="s">
        <v>1355</v>
      </c>
      <c r="C1059" s="67"/>
      <c r="D1059" s="68"/>
      <c r="E1059" s="69"/>
      <c r="F1059" s="70"/>
      <c r="G1059" s="67"/>
      <c r="H1059" s="71"/>
      <c r="I1059" s="72"/>
      <c r="J1059" s="72"/>
      <c r="K1059" s="36"/>
      <c r="L1059" s="79"/>
      <c r="M1059" s="79"/>
      <c r="N1059" s="74"/>
      <c r="O1059" s="81" t="s">
        <v>1417</v>
      </c>
      <c r="P1059" s="83">
        <v>42419.903263888889</v>
      </c>
      <c r="Q1059" s="81" t="s">
        <v>1643</v>
      </c>
      <c r="R1059" s="81"/>
      <c r="S1059" s="81"/>
      <c r="T1059" s="81" t="s">
        <v>1939</v>
      </c>
      <c r="U1059" s="83">
        <v>42419.903263888889</v>
      </c>
      <c r="V1059" s="84" t="s">
        <v>2996</v>
      </c>
      <c r="W1059" s="81"/>
      <c r="X1059" s="81"/>
      <c r="Y1059" s="87" t="s">
        <v>4326</v>
      </c>
      <c r="Z1059" s="81"/>
    </row>
    <row r="1060" spans="1:26" x14ac:dyDescent="0.25">
      <c r="A1060" s="66" t="s">
        <v>1117</v>
      </c>
      <c r="B1060" s="66" t="s">
        <v>1355</v>
      </c>
      <c r="C1060" s="67"/>
      <c r="D1060" s="68"/>
      <c r="E1060" s="69"/>
      <c r="F1060" s="70"/>
      <c r="G1060" s="67"/>
      <c r="H1060" s="71"/>
      <c r="I1060" s="72"/>
      <c r="J1060" s="72"/>
      <c r="K1060" s="36"/>
      <c r="L1060" s="79"/>
      <c r="M1060" s="79"/>
      <c r="N1060" s="74"/>
      <c r="O1060" s="81" t="s">
        <v>1417</v>
      </c>
      <c r="P1060" s="83">
        <v>42419.903263888889</v>
      </c>
      <c r="Q1060" s="81" t="s">
        <v>1643</v>
      </c>
      <c r="R1060" s="81"/>
      <c r="S1060" s="81"/>
      <c r="T1060" s="81" t="s">
        <v>1939</v>
      </c>
      <c r="U1060" s="83">
        <v>42419.903263888889</v>
      </c>
      <c r="V1060" s="84" t="s">
        <v>2997</v>
      </c>
      <c r="W1060" s="81"/>
      <c r="X1060" s="81"/>
      <c r="Y1060" s="87" t="s">
        <v>4327</v>
      </c>
      <c r="Z1060" s="81"/>
    </row>
    <row r="1061" spans="1:26" x14ac:dyDescent="0.25">
      <c r="A1061" s="66" t="s">
        <v>1118</v>
      </c>
      <c r="B1061" s="66" t="s">
        <v>1355</v>
      </c>
      <c r="C1061" s="67"/>
      <c r="D1061" s="68"/>
      <c r="E1061" s="69"/>
      <c r="F1061" s="70"/>
      <c r="G1061" s="67"/>
      <c r="H1061" s="71"/>
      <c r="I1061" s="72"/>
      <c r="J1061" s="72"/>
      <c r="K1061" s="36"/>
      <c r="L1061" s="79"/>
      <c r="M1061" s="79"/>
      <c r="N1061" s="74"/>
      <c r="O1061" s="81" t="s">
        <v>1417</v>
      </c>
      <c r="P1061" s="83">
        <v>42419.903506944444</v>
      </c>
      <c r="Q1061" s="81" t="s">
        <v>1643</v>
      </c>
      <c r="R1061" s="81"/>
      <c r="S1061" s="81"/>
      <c r="T1061" s="81" t="s">
        <v>1939</v>
      </c>
      <c r="U1061" s="83">
        <v>42419.903506944444</v>
      </c>
      <c r="V1061" s="84" t="s">
        <v>2998</v>
      </c>
      <c r="W1061" s="81"/>
      <c r="X1061" s="81"/>
      <c r="Y1061" s="87" t="s">
        <v>4328</v>
      </c>
      <c r="Z1061" s="81"/>
    </row>
    <row r="1062" spans="1:26" x14ac:dyDescent="0.25">
      <c r="A1062" s="66" t="s">
        <v>1119</v>
      </c>
      <c r="B1062" s="66" t="s">
        <v>1355</v>
      </c>
      <c r="C1062" s="67"/>
      <c r="D1062" s="68"/>
      <c r="E1062" s="69"/>
      <c r="F1062" s="70"/>
      <c r="G1062" s="67"/>
      <c r="H1062" s="71"/>
      <c r="I1062" s="72"/>
      <c r="J1062" s="72"/>
      <c r="K1062" s="36"/>
      <c r="L1062" s="79"/>
      <c r="M1062" s="79"/>
      <c r="N1062" s="74"/>
      <c r="O1062" s="81" t="s">
        <v>1417</v>
      </c>
      <c r="P1062" s="83">
        <v>42419.903541666667</v>
      </c>
      <c r="Q1062" s="81" t="s">
        <v>1643</v>
      </c>
      <c r="R1062" s="81"/>
      <c r="S1062" s="81"/>
      <c r="T1062" s="81" t="s">
        <v>1939</v>
      </c>
      <c r="U1062" s="83">
        <v>42419.903541666667</v>
      </c>
      <c r="V1062" s="84" t="s">
        <v>2999</v>
      </c>
      <c r="W1062" s="81"/>
      <c r="X1062" s="81"/>
      <c r="Y1062" s="87" t="s">
        <v>4329</v>
      </c>
      <c r="Z1062" s="81"/>
    </row>
    <row r="1063" spans="1:26" x14ac:dyDescent="0.25">
      <c r="A1063" s="66" t="s">
        <v>1120</v>
      </c>
      <c r="B1063" s="66" t="s">
        <v>1355</v>
      </c>
      <c r="C1063" s="67"/>
      <c r="D1063" s="68"/>
      <c r="E1063" s="69"/>
      <c r="F1063" s="70"/>
      <c r="G1063" s="67"/>
      <c r="H1063" s="71"/>
      <c r="I1063" s="72"/>
      <c r="J1063" s="72"/>
      <c r="K1063" s="36"/>
      <c r="L1063" s="79"/>
      <c r="M1063" s="79"/>
      <c r="N1063" s="74"/>
      <c r="O1063" s="81" t="s">
        <v>1417</v>
      </c>
      <c r="P1063" s="83">
        <v>42419.90457175926</v>
      </c>
      <c r="Q1063" s="81" t="s">
        <v>1643</v>
      </c>
      <c r="R1063" s="81"/>
      <c r="S1063" s="81"/>
      <c r="T1063" s="81" t="s">
        <v>1939</v>
      </c>
      <c r="U1063" s="83">
        <v>42419.90457175926</v>
      </c>
      <c r="V1063" s="84" t="s">
        <v>3000</v>
      </c>
      <c r="W1063" s="81"/>
      <c r="X1063" s="81"/>
      <c r="Y1063" s="87" t="s">
        <v>4330</v>
      </c>
      <c r="Z1063" s="81"/>
    </row>
    <row r="1064" spans="1:26" x14ac:dyDescent="0.25">
      <c r="A1064" s="66" t="s">
        <v>1121</v>
      </c>
      <c r="B1064" s="66" t="s">
        <v>1355</v>
      </c>
      <c r="C1064" s="67"/>
      <c r="D1064" s="68"/>
      <c r="E1064" s="69"/>
      <c r="F1064" s="70"/>
      <c r="G1064" s="67"/>
      <c r="H1064" s="71"/>
      <c r="I1064" s="72"/>
      <c r="J1064" s="72"/>
      <c r="K1064" s="36"/>
      <c r="L1064" s="79"/>
      <c r="M1064" s="79"/>
      <c r="N1064" s="74"/>
      <c r="O1064" s="81" t="s">
        <v>1417</v>
      </c>
      <c r="P1064" s="83">
        <v>42419.905011574076</v>
      </c>
      <c r="Q1064" s="81" t="s">
        <v>1643</v>
      </c>
      <c r="R1064" s="81"/>
      <c r="S1064" s="81"/>
      <c r="T1064" s="81" t="s">
        <v>1939</v>
      </c>
      <c r="U1064" s="83">
        <v>42419.905011574076</v>
      </c>
      <c r="V1064" s="84" t="s">
        <v>3001</v>
      </c>
      <c r="W1064" s="81"/>
      <c r="X1064" s="81"/>
      <c r="Y1064" s="87" t="s">
        <v>4331</v>
      </c>
      <c r="Z1064" s="81"/>
    </row>
    <row r="1065" spans="1:26" x14ac:dyDescent="0.25">
      <c r="A1065" s="66" t="s">
        <v>1122</v>
      </c>
      <c r="B1065" s="66" t="s">
        <v>1355</v>
      </c>
      <c r="C1065" s="67"/>
      <c r="D1065" s="68"/>
      <c r="E1065" s="69"/>
      <c r="F1065" s="70"/>
      <c r="G1065" s="67"/>
      <c r="H1065" s="71"/>
      <c r="I1065" s="72"/>
      <c r="J1065" s="72"/>
      <c r="K1065" s="36"/>
      <c r="L1065" s="79"/>
      <c r="M1065" s="79"/>
      <c r="N1065" s="74"/>
      <c r="O1065" s="81" t="s">
        <v>1417</v>
      </c>
      <c r="P1065" s="83">
        <v>42419.9059375</v>
      </c>
      <c r="Q1065" s="81" t="s">
        <v>1643</v>
      </c>
      <c r="R1065" s="81"/>
      <c r="S1065" s="81"/>
      <c r="T1065" s="81" t="s">
        <v>1939</v>
      </c>
      <c r="U1065" s="83">
        <v>42419.9059375</v>
      </c>
      <c r="V1065" s="84" t="s">
        <v>3002</v>
      </c>
      <c r="W1065" s="81"/>
      <c r="X1065" s="81"/>
      <c r="Y1065" s="87" t="s">
        <v>4332</v>
      </c>
      <c r="Z1065" s="81"/>
    </row>
    <row r="1066" spans="1:26" x14ac:dyDescent="0.25">
      <c r="A1066" s="66" t="s">
        <v>1123</v>
      </c>
      <c r="B1066" s="66" t="s">
        <v>1355</v>
      </c>
      <c r="C1066" s="67"/>
      <c r="D1066" s="68"/>
      <c r="E1066" s="69"/>
      <c r="F1066" s="70"/>
      <c r="G1066" s="67"/>
      <c r="H1066" s="71"/>
      <c r="I1066" s="72"/>
      <c r="J1066" s="72"/>
      <c r="K1066" s="36"/>
      <c r="L1066" s="79"/>
      <c r="M1066" s="79"/>
      <c r="N1066" s="74"/>
      <c r="O1066" s="81" t="s">
        <v>1417</v>
      </c>
      <c r="P1066" s="83">
        <v>42419.906261574077</v>
      </c>
      <c r="Q1066" s="81" t="s">
        <v>1643</v>
      </c>
      <c r="R1066" s="81"/>
      <c r="S1066" s="81"/>
      <c r="T1066" s="81" t="s">
        <v>1939</v>
      </c>
      <c r="U1066" s="83">
        <v>42419.906261574077</v>
      </c>
      <c r="V1066" s="84" t="s">
        <v>3003</v>
      </c>
      <c r="W1066" s="81"/>
      <c r="X1066" s="81"/>
      <c r="Y1066" s="87" t="s">
        <v>4333</v>
      </c>
      <c r="Z1066" s="81"/>
    </row>
    <row r="1067" spans="1:26" x14ac:dyDescent="0.25">
      <c r="A1067" s="66" t="s">
        <v>1124</v>
      </c>
      <c r="B1067" s="66" t="s">
        <v>1355</v>
      </c>
      <c r="C1067" s="67"/>
      <c r="D1067" s="68"/>
      <c r="E1067" s="69"/>
      <c r="F1067" s="70"/>
      <c r="G1067" s="67"/>
      <c r="H1067" s="71"/>
      <c r="I1067" s="72"/>
      <c r="J1067" s="72"/>
      <c r="K1067" s="36"/>
      <c r="L1067" s="79"/>
      <c r="M1067" s="79"/>
      <c r="N1067" s="74"/>
      <c r="O1067" s="81" t="s">
        <v>1417</v>
      </c>
      <c r="P1067" s="83">
        <v>42419.906446759262</v>
      </c>
      <c r="Q1067" s="81" t="s">
        <v>1643</v>
      </c>
      <c r="R1067" s="81"/>
      <c r="S1067" s="81"/>
      <c r="T1067" s="81" t="s">
        <v>1939</v>
      </c>
      <c r="U1067" s="83">
        <v>42419.906446759262</v>
      </c>
      <c r="V1067" s="84" t="s">
        <v>3004</v>
      </c>
      <c r="W1067" s="81"/>
      <c r="X1067" s="81"/>
      <c r="Y1067" s="87" t="s">
        <v>4334</v>
      </c>
      <c r="Z1067" s="81"/>
    </row>
    <row r="1068" spans="1:26" x14ac:dyDescent="0.25">
      <c r="A1068" s="66" t="s">
        <v>1125</v>
      </c>
      <c r="B1068" s="66" t="s">
        <v>1402</v>
      </c>
      <c r="C1068" s="67"/>
      <c r="D1068" s="68"/>
      <c r="E1068" s="69"/>
      <c r="F1068" s="70"/>
      <c r="G1068" s="67"/>
      <c r="H1068" s="71"/>
      <c r="I1068" s="72"/>
      <c r="J1068" s="72"/>
      <c r="K1068" s="36"/>
      <c r="L1068" s="79"/>
      <c r="M1068" s="79"/>
      <c r="N1068" s="74"/>
      <c r="O1068" s="81" t="s">
        <v>1417</v>
      </c>
      <c r="P1068" s="83">
        <v>42419.907800925925</v>
      </c>
      <c r="Q1068" s="81" t="s">
        <v>1663</v>
      </c>
      <c r="R1068" s="81"/>
      <c r="S1068" s="81"/>
      <c r="T1068" s="81" t="s">
        <v>1831</v>
      </c>
      <c r="U1068" s="83">
        <v>42419.907800925925</v>
      </c>
      <c r="V1068" s="84" t="s">
        <v>3005</v>
      </c>
      <c r="W1068" s="81"/>
      <c r="X1068" s="81"/>
      <c r="Y1068" s="87" t="s">
        <v>4335</v>
      </c>
      <c r="Z1068" s="81"/>
    </row>
    <row r="1069" spans="1:26" x14ac:dyDescent="0.25">
      <c r="A1069" s="66" t="s">
        <v>1126</v>
      </c>
      <c r="B1069" s="66" t="s">
        <v>1355</v>
      </c>
      <c r="C1069" s="67"/>
      <c r="D1069" s="68"/>
      <c r="E1069" s="69"/>
      <c r="F1069" s="70"/>
      <c r="G1069" s="67"/>
      <c r="H1069" s="71"/>
      <c r="I1069" s="72"/>
      <c r="J1069" s="72"/>
      <c r="K1069" s="36"/>
      <c r="L1069" s="79"/>
      <c r="M1069" s="79"/>
      <c r="N1069" s="74"/>
      <c r="O1069" s="81" t="s">
        <v>1417</v>
      </c>
      <c r="P1069" s="83">
        <v>42419.908935185187</v>
      </c>
      <c r="Q1069" s="81" t="s">
        <v>1643</v>
      </c>
      <c r="R1069" s="81"/>
      <c r="S1069" s="81"/>
      <c r="T1069" s="81" t="s">
        <v>1939</v>
      </c>
      <c r="U1069" s="83">
        <v>42419.908935185187</v>
      </c>
      <c r="V1069" s="84" t="s">
        <v>3006</v>
      </c>
      <c r="W1069" s="81"/>
      <c r="X1069" s="81"/>
      <c r="Y1069" s="87" t="s">
        <v>4336</v>
      </c>
      <c r="Z1069" s="81"/>
    </row>
    <row r="1070" spans="1:26" x14ac:dyDescent="0.25">
      <c r="A1070" s="66" t="s">
        <v>1127</v>
      </c>
      <c r="B1070" s="66" t="s">
        <v>1355</v>
      </c>
      <c r="C1070" s="67"/>
      <c r="D1070" s="68"/>
      <c r="E1070" s="69"/>
      <c r="F1070" s="70"/>
      <c r="G1070" s="67"/>
      <c r="H1070" s="71"/>
      <c r="I1070" s="72"/>
      <c r="J1070" s="72"/>
      <c r="K1070" s="36"/>
      <c r="L1070" s="79"/>
      <c r="M1070" s="79"/>
      <c r="N1070" s="74"/>
      <c r="O1070" s="81" t="s">
        <v>1417</v>
      </c>
      <c r="P1070" s="83">
        <v>42419.910821759258</v>
      </c>
      <c r="Q1070" s="81" t="s">
        <v>1643</v>
      </c>
      <c r="R1070" s="81"/>
      <c r="S1070" s="81"/>
      <c r="T1070" s="81" t="s">
        <v>1939</v>
      </c>
      <c r="U1070" s="83">
        <v>42419.910821759258</v>
      </c>
      <c r="V1070" s="84" t="s">
        <v>3007</v>
      </c>
      <c r="W1070" s="81"/>
      <c r="X1070" s="81"/>
      <c r="Y1070" s="87" t="s">
        <v>4337</v>
      </c>
      <c r="Z1070" s="81"/>
    </row>
    <row r="1071" spans="1:26" x14ac:dyDescent="0.25">
      <c r="A1071" s="66" t="s">
        <v>1128</v>
      </c>
      <c r="B1071" s="66" t="s">
        <v>1355</v>
      </c>
      <c r="C1071" s="67"/>
      <c r="D1071" s="68"/>
      <c r="E1071" s="69"/>
      <c r="F1071" s="70"/>
      <c r="G1071" s="67"/>
      <c r="H1071" s="71"/>
      <c r="I1071" s="72"/>
      <c r="J1071" s="72"/>
      <c r="K1071" s="36"/>
      <c r="L1071" s="79"/>
      <c r="M1071" s="79"/>
      <c r="N1071" s="74"/>
      <c r="O1071" s="81" t="s">
        <v>1417</v>
      </c>
      <c r="P1071" s="83">
        <v>42419.911631944444</v>
      </c>
      <c r="Q1071" s="81" t="s">
        <v>1643</v>
      </c>
      <c r="R1071" s="81"/>
      <c r="S1071" s="81"/>
      <c r="T1071" s="81" t="s">
        <v>1939</v>
      </c>
      <c r="U1071" s="83">
        <v>42419.911631944444</v>
      </c>
      <c r="V1071" s="84" t="s">
        <v>3008</v>
      </c>
      <c r="W1071" s="81"/>
      <c r="X1071" s="81"/>
      <c r="Y1071" s="87" t="s">
        <v>4338</v>
      </c>
      <c r="Z1071" s="81"/>
    </row>
    <row r="1072" spans="1:26" x14ac:dyDescent="0.25">
      <c r="A1072" s="66" t="s">
        <v>1129</v>
      </c>
      <c r="B1072" s="66" t="s">
        <v>1355</v>
      </c>
      <c r="C1072" s="67"/>
      <c r="D1072" s="68"/>
      <c r="E1072" s="69"/>
      <c r="F1072" s="70"/>
      <c r="G1072" s="67"/>
      <c r="H1072" s="71"/>
      <c r="I1072" s="72"/>
      <c r="J1072" s="72"/>
      <c r="K1072" s="36"/>
      <c r="L1072" s="79"/>
      <c r="M1072" s="79"/>
      <c r="N1072" s="74"/>
      <c r="O1072" s="81" t="s">
        <v>1417</v>
      </c>
      <c r="P1072" s="83">
        <v>42419.911817129629</v>
      </c>
      <c r="Q1072" s="81" t="s">
        <v>1643</v>
      </c>
      <c r="R1072" s="81"/>
      <c r="S1072" s="81"/>
      <c r="T1072" s="81" t="s">
        <v>1939</v>
      </c>
      <c r="U1072" s="83">
        <v>42419.911817129629</v>
      </c>
      <c r="V1072" s="84" t="s">
        <v>3009</v>
      </c>
      <c r="W1072" s="81"/>
      <c r="X1072" s="81"/>
      <c r="Y1072" s="87" t="s">
        <v>4339</v>
      </c>
      <c r="Z1072" s="81"/>
    </row>
    <row r="1073" spans="1:26" x14ac:dyDescent="0.25">
      <c r="A1073" s="66" t="s">
        <v>1130</v>
      </c>
      <c r="B1073" s="66" t="s">
        <v>1355</v>
      </c>
      <c r="C1073" s="67"/>
      <c r="D1073" s="68"/>
      <c r="E1073" s="69"/>
      <c r="F1073" s="70"/>
      <c r="G1073" s="67"/>
      <c r="H1073" s="71"/>
      <c r="I1073" s="72"/>
      <c r="J1073" s="72"/>
      <c r="K1073" s="36"/>
      <c r="L1073" s="79"/>
      <c r="M1073" s="79"/>
      <c r="N1073" s="74"/>
      <c r="O1073" s="81" t="s">
        <v>1417</v>
      </c>
      <c r="P1073" s="83">
        <v>42419.911851851852</v>
      </c>
      <c r="Q1073" s="81" t="s">
        <v>1643</v>
      </c>
      <c r="R1073" s="81"/>
      <c r="S1073" s="81"/>
      <c r="T1073" s="81" t="s">
        <v>1939</v>
      </c>
      <c r="U1073" s="83">
        <v>42419.911851851852</v>
      </c>
      <c r="V1073" s="84" t="s">
        <v>3010</v>
      </c>
      <c r="W1073" s="81"/>
      <c r="X1073" s="81"/>
      <c r="Y1073" s="87" t="s">
        <v>4340</v>
      </c>
      <c r="Z1073" s="81"/>
    </row>
    <row r="1074" spans="1:26" x14ac:dyDescent="0.25">
      <c r="A1074" s="66" t="s">
        <v>1131</v>
      </c>
      <c r="B1074" s="66" t="s">
        <v>1355</v>
      </c>
      <c r="C1074" s="67"/>
      <c r="D1074" s="68"/>
      <c r="E1074" s="69"/>
      <c r="F1074" s="70"/>
      <c r="G1074" s="67"/>
      <c r="H1074" s="71"/>
      <c r="I1074" s="72"/>
      <c r="J1074" s="72"/>
      <c r="K1074" s="36"/>
      <c r="L1074" s="79"/>
      <c r="M1074" s="79"/>
      <c r="N1074" s="74"/>
      <c r="O1074" s="81" t="s">
        <v>1417</v>
      </c>
      <c r="P1074" s="83">
        <v>42419.912511574075</v>
      </c>
      <c r="Q1074" s="81" t="s">
        <v>1643</v>
      </c>
      <c r="R1074" s="81"/>
      <c r="S1074" s="81"/>
      <c r="T1074" s="81" t="s">
        <v>1939</v>
      </c>
      <c r="U1074" s="83">
        <v>42419.912511574075</v>
      </c>
      <c r="V1074" s="84" t="s">
        <v>3011</v>
      </c>
      <c r="W1074" s="81"/>
      <c r="X1074" s="81"/>
      <c r="Y1074" s="87" t="s">
        <v>4341</v>
      </c>
      <c r="Z1074" s="81"/>
    </row>
    <row r="1075" spans="1:26" x14ac:dyDescent="0.25">
      <c r="A1075" s="66" t="s">
        <v>1132</v>
      </c>
      <c r="B1075" s="66" t="s">
        <v>1355</v>
      </c>
      <c r="C1075" s="67"/>
      <c r="D1075" s="68"/>
      <c r="E1075" s="69"/>
      <c r="F1075" s="70"/>
      <c r="G1075" s="67"/>
      <c r="H1075" s="71"/>
      <c r="I1075" s="72"/>
      <c r="J1075" s="72"/>
      <c r="K1075" s="36"/>
      <c r="L1075" s="79"/>
      <c r="M1075" s="79"/>
      <c r="N1075" s="74"/>
      <c r="O1075" s="81" t="s">
        <v>1417</v>
      </c>
      <c r="P1075" s="83">
        <v>42419.913483796299</v>
      </c>
      <c r="Q1075" s="81" t="s">
        <v>1643</v>
      </c>
      <c r="R1075" s="81"/>
      <c r="S1075" s="81"/>
      <c r="T1075" s="81" t="s">
        <v>1939</v>
      </c>
      <c r="U1075" s="83">
        <v>42419.913483796299</v>
      </c>
      <c r="V1075" s="84" t="s">
        <v>3012</v>
      </c>
      <c r="W1075" s="81"/>
      <c r="X1075" s="81"/>
      <c r="Y1075" s="87" t="s">
        <v>4342</v>
      </c>
      <c r="Z1075" s="81"/>
    </row>
    <row r="1076" spans="1:26" x14ac:dyDescent="0.25">
      <c r="A1076" s="66" t="s">
        <v>1133</v>
      </c>
      <c r="B1076" s="66" t="s">
        <v>1355</v>
      </c>
      <c r="C1076" s="67"/>
      <c r="D1076" s="68"/>
      <c r="E1076" s="69"/>
      <c r="F1076" s="70"/>
      <c r="G1076" s="67"/>
      <c r="H1076" s="71"/>
      <c r="I1076" s="72"/>
      <c r="J1076" s="72"/>
      <c r="K1076" s="36"/>
      <c r="L1076" s="79"/>
      <c r="M1076" s="79"/>
      <c r="N1076" s="74"/>
      <c r="O1076" s="81" t="s">
        <v>1417</v>
      </c>
      <c r="P1076" s="83">
        <v>42419.913877314815</v>
      </c>
      <c r="Q1076" s="81" t="s">
        <v>1643</v>
      </c>
      <c r="R1076" s="81"/>
      <c r="S1076" s="81"/>
      <c r="T1076" s="81" t="s">
        <v>1939</v>
      </c>
      <c r="U1076" s="83">
        <v>42419.913877314815</v>
      </c>
      <c r="V1076" s="84" t="s">
        <v>3013</v>
      </c>
      <c r="W1076" s="81"/>
      <c r="X1076" s="81"/>
      <c r="Y1076" s="87" t="s">
        <v>4343</v>
      </c>
      <c r="Z1076" s="81"/>
    </row>
    <row r="1077" spans="1:26" x14ac:dyDescent="0.25">
      <c r="A1077" s="66" t="s">
        <v>1134</v>
      </c>
      <c r="B1077" s="66" t="s">
        <v>1318</v>
      </c>
      <c r="C1077" s="67"/>
      <c r="D1077" s="68"/>
      <c r="E1077" s="69"/>
      <c r="F1077" s="70"/>
      <c r="G1077" s="67"/>
      <c r="H1077" s="71"/>
      <c r="I1077" s="72"/>
      <c r="J1077" s="72"/>
      <c r="K1077" s="36"/>
      <c r="L1077" s="79"/>
      <c r="M1077" s="79"/>
      <c r="N1077" s="74"/>
      <c r="O1077" s="81" t="s">
        <v>1417</v>
      </c>
      <c r="P1077" s="83">
        <v>42419.913877314815</v>
      </c>
      <c r="Q1077" s="81" t="s">
        <v>1598</v>
      </c>
      <c r="R1077" s="81"/>
      <c r="S1077" s="81"/>
      <c r="T1077" s="81" t="s">
        <v>1831</v>
      </c>
      <c r="U1077" s="83">
        <v>42419.913877314815</v>
      </c>
      <c r="V1077" s="84" t="s">
        <v>3014</v>
      </c>
      <c r="W1077" s="81"/>
      <c r="X1077" s="81"/>
      <c r="Y1077" s="87" t="s">
        <v>4344</v>
      </c>
      <c r="Z1077" s="81"/>
    </row>
    <row r="1078" spans="1:26" x14ac:dyDescent="0.25">
      <c r="A1078" s="66" t="s">
        <v>1135</v>
      </c>
      <c r="B1078" s="66" t="s">
        <v>1318</v>
      </c>
      <c r="C1078" s="67"/>
      <c r="D1078" s="68"/>
      <c r="E1078" s="69"/>
      <c r="F1078" s="70"/>
      <c r="G1078" s="67"/>
      <c r="H1078" s="71"/>
      <c r="I1078" s="72"/>
      <c r="J1078" s="72"/>
      <c r="K1078" s="36"/>
      <c r="L1078" s="79"/>
      <c r="M1078" s="79"/>
      <c r="N1078" s="74"/>
      <c r="O1078" s="81" t="s">
        <v>1417</v>
      </c>
      <c r="P1078" s="83">
        <v>42419.750231481485</v>
      </c>
      <c r="Q1078" s="81" t="s">
        <v>1598</v>
      </c>
      <c r="R1078" s="81"/>
      <c r="S1078" s="81"/>
      <c r="T1078" s="81" t="s">
        <v>1831</v>
      </c>
      <c r="U1078" s="83">
        <v>42419.750231481485</v>
      </c>
      <c r="V1078" s="84" t="s">
        <v>3015</v>
      </c>
      <c r="W1078" s="81"/>
      <c r="X1078" s="81"/>
      <c r="Y1078" s="87" t="s">
        <v>4345</v>
      </c>
      <c r="Z1078" s="81"/>
    </row>
    <row r="1079" spans="1:26" x14ac:dyDescent="0.25">
      <c r="A1079" s="66" t="s">
        <v>1135</v>
      </c>
      <c r="B1079" s="66" t="s">
        <v>1355</v>
      </c>
      <c r="C1079" s="67"/>
      <c r="D1079" s="68"/>
      <c r="E1079" s="69"/>
      <c r="F1079" s="70"/>
      <c r="G1079" s="67"/>
      <c r="H1079" s="71"/>
      <c r="I1079" s="72"/>
      <c r="J1079" s="72"/>
      <c r="K1079" s="36"/>
      <c r="L1079" s="79"/>
      <c r="M1079" s="79"/>
      <c r="N1079" s="74"/>
      <c r="O1079" s="81" t="s">
        <v>1417</v>
      </c>
      <c r="P1079" s="83">
        <v>42419.914594907408</v>
      </c>
      <c r="Q1079" s="81" t="s">
        <v>1643</v>
      </c>
      <c r="R1079" s="81"/>
      <c r="S1079" s="81"/>
      <c r="T1079" s="81" t="s">
        <v>1939</v>
      </c>
      <c r="U1079" s="83">
        <v>42419.914594907408</v>
      </c>
      <c r="V1079" s="84" t="s">
        <v>3016</v>
      </c>
      <c r="W1079" s="81"/>
      <c r="X1079" s="81"/>
      <c r="Y1079" s="87" t="s">
        <v>4346</v>
      </c>
      <c r="Z1079" s="81"/>
    </row>
    <row r="1080" spans="1:26" x14ac:dyDescent="0.25">
      <c r="A1080" s="66" t="s">
        <v>1136</v>
      </c>
      <c r="B1080" s="66" t="s">
        <v>1355</v>
      </c>
      <c r="C1080" s="67"/>
      <c r="D1080" s="68"/>
      <c r="E1080" s="69"/>
      <c r="F1080" s="70"/>
      <c r="G1080" s="67"/>
      <c r="H1080" s="71"/>
      <c r="I1080" s="72"/>
      <c r="J1080" s="72"/>
      <c r="K1080" s="36"/>
      <c r="L1080" s="79"/>
      <c r="M1080" s="79"/>
      <c r="N1080" s="74"/>
      <c r="O1080" s="81" t="s">
        <v>1417</v>
      </c>
      <c r="P1080" s="83">
        <v>42419.915497685186</v>
      </c>
      <c r="Q1080" s="81" t="s">
        <v>1643</v>
      </c>
      <c r="R1080" s="81"/>
      <c r="S1080" s="81"/>
      <c r="T1080" s="81" t="s">
        <v>1939</v>
      </c>
      <c r="U1080" s="83">
        <v>42419.915497685186</v>
      </c>
      <c r="V1080" s="84" t="s">
        <v>3017</v>
      </c>
      <c r="W1080" s="81"/>
      <c r="X1080" s="81"/>
      <c r="Y1080" s="87" t="s">
        <v>4347</v>
      </c>
      <c r="Z1080" s="81"/>
    </row>
    <row r="1081" spans="1:26" x14ac:dyDescent="0.25">
      <c r="A1081" s="66" t="s">
        <v>1137</v>
      </c>
      <c r="B1081" s="66" t="s">
        <v>1318</v>
      </c>
      <c r="C1081" s="67"/>
      <c r="D1081" s="68"/>
      <c r="E1081" s="69"/>
      <c r="F1081" s="70"/>
      <c r="G1081" s="67"/>
      <c r="H1081" s="71"/>
      <c r="I1081" s="72"/>
      <c r="J1081" s="72"/>
      <c r="K1081" s="36"/>
      <c r="L1081" s="79"/>
      <c r="M1081" s="79"/>
      <c r="N1081" s="74"/>
      <c r="O1081" s="81" t="s">
        <v>1417</v>
      </c>
      <c r="P1081" s="83">
        <v>42419.65084490741</v>
      </c>
      <c r="Q1081" s="81" t="s">
        <v>1598</v>
      </c>
      <c r="R1081" s="81"/>
      <c r="S1081" s="81"/>
      <c r="T1081" s="81" t="s">
        <v>1831</v>
      </c>
      <c r="U1081" s="83">
        <v>42419.65084490741</v>
      </c>
      <c r="V1081" s="84" t="s">
        <v>3018</v>
      </c>
      <c r="W1081" s="81"/>
      <c r="X1081" s="81"/>
      <c r="Y1081" s="87" t="s">
        <v>4348</v>
      </c>
      <c r="Z1081" s="81"/>
    </row>
    <row r="1082" spans="1:26" x14ac:dyDescent="0.25">
      <c r="A1082" s="66" t="s">
        <v>1137</v>
      </c>
      <c r="B1082" s="66" t="s">
        <v>1355</v>
      </c>
      <c r="C1082" s="67"/>
      <c r="D1082" s="68"/>
      <c r="E1082" s="69"/>
      <c r="F1082" s="70"/>
      <c r="G1082" s="67"/>
      <c r="H1082" s="71"/>
      <c r="I1082" s="72"/>
      <c r="J1082" s="72"/>
      <c r="K1082" s="36"/>
      <c r="L1082" s="79"/>
      <c r="M1082" s="79"/>
      <c r="N1082" s="74"/>
      <c r="O1082" s="81" t="s">
        <v>1417</v>
      </c>
      <c r="P1082" s="83">
        <v>42419.915682870371</v>
      </c>
      <c r="Q1082" s="81" t="s">
        <v>1643</v>
      </c>
      <c r="R1082" s="81"/>
      <c r="S1082" s="81"/>
      <c r="T1082" s="81" t="s">
        <v>1939</v>
      </c>
      <c r="U1082" s="83">
        <v>42419.915682870371</v>
      </c>
      <c r="V1082" s="84" t="s">
        <v>3019</v>
      </c>
      <c r="W1082" s="81"/>
      <c r="X1082" s="81"/>
      <c r="Y1082" s="87" t="s">
        <v>4349</v>
      </c>
      <c r="Z1082" s="81"/>
    </row>
    <row r="1083" spans="1:26" x14ac:dyDescent="0.25">
      <c r="A1083" s="66" t="s">
        <v>1138</v>
      </c>
      <c r="B1083" s="66" t="s">
        <v>1355</v>
      </c>
      <c r="C1083" s="67"/>
      <c r="D1083" s="68"/>
      <c r="E1083" s="69"/>
      <c r="F1083" s="70"/>
      <c r="G1083" s="67"/>
      <c r="H1083" s="71"/>
      <c r="I1083" s="72"/>
      <c r="J1083" s="72"/>
      <c r="K1083" s="36"/>
      <c r="L1083" s="79"/>
      <c r="M1083" s="79"/>
      <c r="N1083" s="74"/>
      <c r="O1083" s="81" t="s">
        <v>1417</v>
      </c>
      <c r="P1083" s="83">
        <v>42419.915694444448</v>
      </c>
      <c r="Q1083" s="81" t="s">
        <v>1643</v>
      </c>
      <c r="R1083" s="81"/>
      <c r="S1083" s="81"/>
      <c r="T1083" s="81" t="s">
        <v>1939</v>
      </c>
      <c r="U1083" s="83">
        <v>42419.915694444448</v>
      </c>
      <c r="V1083" s="84" t="s">
        <v>3020</v>
      </c>
      <c r="W1083" s="81"/>
      <c r="X1083" s="81"/>
      <c r="Y1083" s="87" t="s">
        <v>4350</v>
      </c>
      <c r="Z1083" s="81"/>
    </row>
    <row r="1084" spans="1:26" x14ac:dyDescent="0.25">
      <c r="A1084" s="66" t="s">
        <v>1139</v>
      </c>
      <c r="B1084" s="66" t="s">
        <v>1355</v>
      </c>
      <c r="C1084" s="67"/>
      <c r="D1084" s="68"/>
      <c r="E1084" s="69"/>
      <c r="F1084" s="70"/>
      <c r="G1084" s="67"/>
      <c r="H1084" s="71"/>
      <c r="I1084" s="72"/>
      <c r="J1084" s="72"/>
      <c r="K1084" s="36"/>
      <c r="L1084" s="79"/>
      <c r="M1084" s="79"/>
      <c r="N1084" s="74"/>
      <c r="O1084" s="81" t="s">
        <v>1417</v>
      </c>
      <c r="P1084" s="83">
        <v>42419.91574074074</v>
      </c>
      <c r="Q1084" s="81" t="s">
        <v>1643</v>
      </c>
      <c r="R1084" s="81"/>
      <c r="S1084" s="81"/>
      <c r="T1084" s="81" t="s">
        <v>1939</v>
      </c>
      <c r="U1084" s="83">
        <v>42419.91574074074</v>
      </c>
      <c r="V1084" s="84" t="s">
        <v>3021</v>
      </c>
      <c r="W1084" s="81"/>
      <c r="X1084" s="81"/>
      <c r="Y1084" s="87" t="s">
        <v>4351</v>
      </c>
      <c r="Z1084" s="81"/>
    </row>
    <row r="1085" spans="1:26" x14ac:dyDescent="0.25">
      <c r="A1085" s="66" t="s">
        <v>1140</v>
      </c>
      <c r="B1085" s="66" t="s">
        <v>1318</v>
      </c>
      <c r="C1085" s="67"/>
      <c r="D1085" s="68"/>
      <c r="E1085" s="69"/>
      <c r="F1085" s="70"/>
      <c r="G1085" s="67"/>
      <c r="H1085" s="71"/>
      <c r="I1085" s="72"/>
      <c r="J1085" s="72"/>
      <c r="K1085" s="36"/>
      <c r="L1085" s="79"/>
      <c r="M1085" s="79"/>
      <c r="N1085" s="74"/>
      <c r="O1085" s="81" t="s">
        <v>1417</v>
      </c>
      <c r="P1085" s="83">
        <v>42419.916678240741</v>
      </c>
      <c r="Q1085" s="81" t="s">
        <v>1598</v>
      </c>
      <c r="R1085" s="81"/>
      <c r="S1085" s="81"/>
      <c r="T1085" s="81" t="s">
        <v>1831</v>
      </c>
      <c r="U1085" s="83">
        <v>42419.916678240741</v>
      </c>
      <c r="V1085" s="84" t="s">
        <v>3022</v>
      </c>
      <c r="W1085" s="81"/>
      <c r="X1085" s="81"/>
      <c r="Y1085" s="87" t="s">
        <v>4352</v>
      </c>
      <c r="Z1085" s="81"/>
    </row>
    <row r="1086" spans="1:26" x14ac:dyDescent="0.25">
      <c r="A1086" s="66" t="s">
        <v>1141</v>
      </c>
      <c r="B1086" s="66" t="s">
        <v>1355</v>
      </c>
      <c r="C1086" s="67"/>
      <c r="D1086" s="68"/>
      <c r="E1086" s="69"/>
      <c r="F1086" s="70"/>
      <c r="G1086" s="67"/>
      <c r="H1086" s="71"/>
      <c r="I1086" s="72"/>
      <c r="J1086" s="72"/>
      <c r="K1086" s="36"/>
      <c r="L1086" s="79"/>
      <c r="M1086" s="79"/>
      <c r="N1086" s="74"/>
      <c r="O1086" s="81" t="s">
        <v>1417</v>
      </c>
      <c r="P1086" s="83">
        <v>42419.917268518519</v>
      </c>
      <c r="Q1086" s="81" t="s">
        <v>1643</v>
      </c>
      <c r="R1086" s="81"/>
      <c r="S1086" s="81"/>
      <c r="T1086" s="81" t="s">
        <v>1939</v>
      </c>
      <c r="U1086" s="83">
        <v>42419.917268518519</v>
      </c>
      <c r="V1086" s="84" t="s">
        <v>3023</v>
      </c>
      <c r="W1086" s="81"/>
      <c r="X1086" s="81"/>
      <c r="Y1086" s="87" t="s">
        <v>4353</v>
      </c>
      <c r="Z1086" s="81"/>
    </row>
    <row r="1087" spans="1:26" x14ac:dyDescent="0.25">
      <c r="A1087" s="66" t="s">
        <v>1142</v>
      </c>
      <c r="B1087" s="66" t="s">
        <v>1355</v>
      </c>
      <c r="C1087" s="67"/>
      <c r="D1087" s="68"/>
      <c r="E1087" s="69"/>
      <c r="F1087" s="70"/>
      <c r="G1087" s="67"/>
      <c r="H1087" s="71"/>
      <c r="I1087" s="72"/>
      <c r="J1087" s="72"/>
      <c r="K1087" s="36"/>
      <c r="L1087" s="79"/>
      <c r="M1087" s="79"/>
      <c r="N1087" s="74"/>
      <c r="O1087" s="81" t="s">
        <v>1417</v>
      </c>
      <c r="P1087" s="83">
        <v>42419.918506944443</v>
      </c>
      <c r="Q1087" s="81" t="s">
        <v>1643</v>
      </c>
      <c r="R1087" s="81"/>
      <c r="S1087" s="81"/>
      <c r="T1087" s="81" t="s">
        <v>1939</v>
      </c>
      <c r="U1087" s="83">
        <v>42419.918506944443</v>
      </c>
      <c r="V1087" s="84" t="s">
        <v>3024</v>
      </c>
      <c r="W1087" s="81"/>
      <c r="X1087" s="81"/>
      <c r="Y1087" s="87" t="s">
        <v>4354</v>
      </c>
      <c r="Z1087" s="81"/>
    </row>
    <row r="1088" spans="1:26" x14ac:dyDescent="0.25">
      <c r="A1088" s="66" t="s">
        <v>1143</v>
      </c>
      <c r="B1088" s="66" t="s">
        <v>1355</v>
      </c>
      <c r="C1088" s="67"/>
      <c r="D1088" s="68"/>
      <c r="E1088" s="69"/>
      <c r="F1088" s="70"/>
      <c r="G1088" s="67"/>
      <c r="H1088" s="71"/>
      <c r="I1088" s="72"/>
      <c r="J1088" s="72"/>
      <c r="K1088" s="36"/>
      <c r="L1088" s="79"/>
      <c r="M1088" s="79"/>
      <c r="N1088" s="74"/>
      <c r="O1088" s="81" t="s">
        <v>1417</v>
      </c>
      <c r="P1088" s="83">
        <v>42419.919189814813</v>
      </c>
      <c r="Q1088" s="81" t="s">
        <v>1643</v>
      </c>
      <c r="R1088" s="81"/>
      <c r="S1088" s="81"/>
      <c r="T1088" s="81" t="s">
        <v>1939</v>
      </c>
      <c r="U1088" s="83">
        <v>42419.919189814813</v>
      </c>
      <c r="V1088" s="84" t="s">
        <v>3025</v>
      </c>
      <c r="W1088" s="81"/>
      <c r="X1088" s="81"/>
      <c r="Y1088" s="87" t="s">
        <v>4355</v>
      </c>
      <c r="Z1088" s="81"/>
    </row>
    <row r="1089" spans="1:26" x14ac:dyDescent="0.25">
      <c r="A1089" s="66" t="s">
        <v>1144</v>
      </c>
      <c r="B1089" s="66" t="s">
        <v>1355</v>
      </c>
      <c r="C1089" s="67"/>
      <c r="D1089" s="68"/>
      <c r="E1089" s="69"/>
      <c r="F1089" s="70"/>
      <c r="G1089" s="67"/>
      <c r="H1089" s="71"/>
      <c r="I1089" s="72"/>
      <c r="J1089" s="72"/>
      <c r="K1089" s="36"/>
      <c r="L1089" s="79"/>
      <c r="M1089" s="79"/>
      <c r="N1089" s="74"/>
      <c r="O1089" s="81" t="s">
        <v>1417</v>
      </c>
      <c r="P1089" s="83">
        <v>42419.921678240738</v>
      </c>
      <c r="Q1089" s="81" t="s">
        <v>1643</v>
      </c>
      <c r="R1089" s="81"/>
      <c r="S1089" s="81"/>
      <c r="T1089" s="81" t="s">
        <v>1939</v>
      </c>
      <c r="U1089" s="83">
        <v>42419.921678240738</v>
      </c>
      <c r="V1089" s="84" t="s">
        <v>3026</v>
      </c>
      <c r="W1089" s="81"/>
      <c r="X1089" s="81"/>
      <c r="Y1089" s="87" t="s">
        <v>4356</v>
      </c>
      <c r="Z1089" s="81"/>
    </row>
    <row r="1090" spans="1:26" x14ac:dyDescent="0.25">
      <c r="A1090" s="66" t="s">
        <v>1145</v>
      </c>
      <c r="B1090" s="66" t="s">
        <v>1355</v>
      </c>
      <c r="C1090" s="67"/>
      <c r="D1090" s="68"/>
      <c r="E1090" s="69"/>
      <c r="F1090" s="70"/>
      <c r="G1090" s="67"/>
      <c r="H1090" s="71"/>
      <c r="I1090" s="72"/>
      <c r="J1090" s="72"/>
      <c r="K1090" s="36"/>
      <c r="L1090" s="79"/>
      <c r="M1090" s="79"/>
      <c r="N1090" s="74"/>
      <c r="O1090" s="81" t="s">
        <v>1417</v>
      </c>
      <c r="P1090" s="83">
        <v>42419.921967592592</v>
      </c>
      <c r="Q1090" s="81" t="s">
        <v>1643</v>
      </c>
      <c r="R1090" s="81"/>
      <c r="S1090" s="81"/>
      <c r="T1090" s="81" t="s">
        <v>1939</v>
      </c>
      <c r="U1090" s="83">
        <v>42419.921967592592</v>
      </c>
      <c r="V1090" s="84" t="s">
        <v>3027</v>
      </c>
      <c r="W1090" s="81"/>
      <c r="X1090" s="81"/>
      <c r="Y1090" s="87" t="s">
        <v>4357</v>
      </c>
      <c r="Z1090" s="81"/>
    </row>
    <row r="1091" spans="1:26" x14ac:dyDescent="0.25">
      <c r="A1091" s="66" t="s">
        <v>1146</v>
      </c>
      <c r="B1091" s="66" t="s">
        <v>1355</v>
      </c>
      <c r="C1091" s="67"/>
      <c r="D1091" s="68"/>
      <c r="E1091" s="69"/>
      <c r="F1091" s="70"/>
      <c r="G1091" s="67"/>
      <c r="H1091" s="71"/>
      <c r="I1091" s="72"/>
      <c r="J1091" s="72"/>
      <c r="K1091" s="36"/>
      <c r="L1091" s="79"/>
      <c r="M1091" s="79"/>
      <c r="N1091" s="74"/>
      <c r="O1091" s="81" t="s">
        <v>1417</v>
      </c>
      <c r="P1091" s="83">
        <v>42419.922164351854</v>
      </c>
      <c r="Q1091" s="81" t="s">
        <v>1643</v>
      </c>
      <c r="R1091" s="81"/>
      <c r="S1091" s="81"/>
      <c r="T1091" s="81" t="s">
        <v>1939</v>
      </c>
      <c r="U1091" s="83">
        <v>42419.922164351854</v>
      </c>
      <c r="V1091" s="84" t="s">
        <v>3028</v>
      </c>
      <c r="W1091" s="81"/>
      <c r="X1091" s="81"/>
      <c r="Y1091" s="87" t="s">
        <v>4358</v>
      </c>
      <c r="Z1091" s="81"/>
    </row>
    <row r="1092" spans="1:26" x14ac:dyDescent="0.25">
      <c r="A1092" s="66" t="s">
        <v>1147</v>
      </c>
      <c r="B1092" s="66" t="s">
        <v>1355</v>
      </c>
      <c r="C1092" s="67"/>
      <c r="D1092" s="68"/>
      <c r="E1092" s="69"/>
      <c r="F1092" s="70"/>
      <c r="G1092" s="67"/>
      <c r="H1092" s="71"/>
      <c r="I1092" s="72"/>
      <c r="J1092" s="72"/>
      <c r="K1092" s="36"/>
      <c r="L1092" s="79"/>
      <c r="M1092" s="79"/>
      <c r="N1092" s="74"/>
      <c r="O1092" s="81" t="s">
        <v>1417</v>
      </c>
      <c r="P1092" s="83">
        <v>42419.922766203701</v>
      </c>
      <c r="Q1092" s="81" t="s">
        <v>1643</v>
      </c>
      <c r="R1092" s="81"/>
      <c r="S1092" s="81"/>
      <c r="T1092" s="81" t="s">
        <v>1939</v>
      </c>
      <c r="U1092" s="83">
        <v>42419.922766203701</v>
      </c>
      <c r="V1092" s="84" t="s">
        <v>3029</v>
      </c>
      <c r="W1092" s="81"/>
      <c r="X1092" s="81"/>
      <c r="Y1092" s="87" t="s">
        <v>4359</v>
      </c>
      <c r="Z1092" s="81"/>
    </row>
    <row r="1093" spans="1:26" x14ac:dyDescent="0.25">
      <c r="A1093" s="66" t="s">
        <v>1148</v>
      </c>
      <c r="B1093" s="66" t="s">
        <v>1363</v>
      </c>
      <c r="C1093" s="67"/>
      <c r="D1093" s="68"/>
      <c r="E1093" s="69"/>
      <c r="F1093" s="70"/>
      <c r="G1093" s="67"/>
      <c r="H1093" s="71"/>
      <c r="I1093" s="72"/>
      <c r="J1093" s="72"/>
      <c r="K1093" s="36"/>
      <c r="L1093" s="79"/>
      <c r="M1093" s="79"/>
      <c r="N1093" s="74"/>
      <c r="O1093" s="81" t="s">
        <v>1417</v>
      </c>
      <c r="P1093" s="83">
        <v>42413.814375000002</v>
      </c>
      <c r="Q1093" s="81" t="s">
        <v>1461</v>
      </c>
      <c r="R1093" s="81"/>
      <c r="S1093" s="81"/>
      <c r="T1093" s="81" t="s">
        <v>1853</v>
      </c>
      <c r="U1093" s="83">
        <v>42413.814375000002</v>
      </c>
      <c r="V1093" s="84" t="s">
        <v>3030</v>
      </c>
      <c r="W1093" s="81"/>
      <c r="X1093" s="81"/>
      <c r="Y1093" s="87" t="s">
        <v>4360</v>
      </c>
      <c r="Z1093" s="81"/>
    </row>
    <row r="1094" spans="1:26" x14ac:dyDescent="0.25">
      <c r="A1094" s="66" t="s">
        <v>1148</v>
      </c>
      <c r="B1094" s="66" t="s">
        <v>1355</v>
      </c>
      <c r="C1094" s="67"/>
      <c r="D1094" s="68"/>
      <c r="E1094" s="69"/>
      <c r="F1094" s="70"/>
      <c r="G1094" s="67"/>
      <c r="H1094" s="71"/>
      <c r="I1094" s="72"/>
      <c r="J1094" s="72"/>
      <c r="K1094" s="36"/>
      <c r="L1094" s="79"/>
      <c r="M1094" s="79"/>
      <c r="N1094" s="74"/>
      <c r="O1094" s="81" t="s">
        <v>1417</v>
      </c>
      <c r="P1094" s="83">
        <v>42419.922789351855</v>
      </c>
      <c r="Q1094" s="81" t="s">
        <v>1643</v>
      </c>
      <c r="R1094" s="81"/>
      <c r="S1094" s="81"/>
      <c r="T1094" s="81" t="s">
        <v>1939</v>
      </c>
      <c r="U1094" s="83">
        <v>42419.922789351855</v>
      </c>
      <c r="V1094" s="84" t="s">
        <v>3031</v>
      </c>
      <c r="W1094" s="81"/>
      <c r="X1094" s="81"/>
      <c r="Y1094" s="87" t="s">
        <v>4361</v>
      </c>
      <c r="Z1094" s="81"/>
    </row>
    <row r="1095" spans="1:26" x14ac:dyDescent="0.25">
      <c r="A1095" s="66" t="s">
        <v>1149</v>
      </c>
      <c r="B1095" s="66" t="s">
        <v>1355</v>
      </c>
      <c r="C1095" s="67"/>
      <c r="D1095" s="68"/>
      <c r="E1095" s="69"/>
      <c r="F1095" s="70"/>
      <c r="G1095" s="67"/>
      <c r="H1095" s="71"/>
      <c r="I1095" s="72"/>
      <c r="J1095" s="72"/>
      <c r="K1095" s="36"/>
      <c r="L1095" s="79"/>
      <c r="M1095" s="79"/>
      <c r="N1095" s="74"/>
      <c r="O1095" s="81" t="s">
        <v>1417</v>
      </c>
      <c r="P1095" s="83">
        <v>42419.92428240741</v>
      </c>
      <c r="Q1095" s="81" t="s">
        <v>1643</v>
      </c>
      <c r="R1095" s="81"/>
      <c r="S1095" s="81"/>
      <c r="T1095" s="81" t="s">
        <v>1939</v>
      </c>
      <c r="U1095" s="83">
        <v>42419.92428240741</v>
      </c>
      <c r="V1095" s="84" t="s">
        <v>3032</v>
      </c>
      <c r="W1095" s="81"/>
      <c r="X1095" s="81"/>
      <c r="Y1095" s="87" t="s">
        <v>4362</v>
      </c>
      <c r="Z1095" s="81"/>
    </row>
    <row r="1096" spans="1:26" x14ac:dyDescent="0.25">
      <c r="A1096" s="66" t="s">
        <v>1150</v>
      </c>
      <c r="B1096" s="66" t="s">
        <v>1355</v>
      </c>
      <c r="C1096" s="67"/>
      <c r="D1096" s="68"/>
      <c r="E1096" s="69"/>
      <c r="F1096" s="70"/>
      <c r="G1096" s="67"/>
      <c r="H1096" s="71"/>
      <c r="I1096" s="72"/>
      <c r="J1096" s="72"/>
      <c r="K1096" s="36"/>
      <c r="L1096" s="79"/>
      <c r="M1096" s="79"/>
      <c r="N1096" s="74"/>
      <c r="O1096" s="81" t="s">
        <v>1417</v>
      </c>
      <c r="P1096" s="83">
        <v>42419.924456018518</v>
      </c>
      <c r="Q1096" s="81" t="s">
        <v>1643</v>
      </c>
      <c r="R1096" s="81"/>
      <c r="S1096" s="81"/>
      <c r="T1096" s="81" t="s">
        <v>1939</v>
      </c>
      <c r="U1096" s="83">
        <v>42419.924456018518</v>
      </c>
      <c r="V1096" s="84" t="s">
        <v>3033</v>
      </c>
      <c r="W1096" s="81"/>
      <c r="X1096" s="81"/>
      <c r="Y1096" s="87" t="s">
        <v>4363</v>
      </c>
      <c r="Z1096" s="81"/>
    </row>
    <row r="1097" spans="1:26" x14ac:dyDescent="0.25">
      <c r="A1097" s="66" t="s">
        <v>1151</v>
      </c>
      <c r="B1097" s="66" t="s">
        <v>1355</v>
      </c>
      <c r="C1097" s="67"/>
      <c r="D1097" s="68"/>
      <c r="E1097" s="69"/>
      <c r="F1097" s="70"/>
      <c r="G1097" s="67"/>
      <c r="H1097" s="71"/>
      <c r="I1097" s="72"/>
      <c r="J1097" s="72"/>
      <c r="K1097" s="36"/>
      <c r="L1097" s="79"/>
      <c r="M1097" s="79"/>
      <c r="N1097" s="74"/>
      <c r="O1097" s="81" t="s">
        <v>1417</v>
      </c>
      <c r="P1097" s="83">
        <v>42419.924745370372</v>
      </c>
      <c r="Q1097" s="81" t="s">
        <v>1643</v>
      </c>
      <c r="R1097" s="81"/>
      <c r="S1097" s="81"/>
      <c r="T1097" s="81" t="s">
        <v>1939</v>
      </c>
      <c r="U1097" s="83">
        <v>42419.924745370372</v>
      </c>
      <c r="V1097" s="84" t="s">
        <v>3034</v>
      </c>
      <c r="W1097" s="81"/>
      <c r="X1097" s="81"/>
      <c r="Y1097" s="87" t="s">
        <v>4364</v>
      </c>
      <c r="Z1097" s="81"/>
    </row>
    <row r="1098" spans="1:26" x14ac:dyDescent="0.25">
      <c r="A1098" s="66" t="s">
        <v>1152</v>
      </c>
      <c r="B1098" s="66" t="s">
        <v>1355</v>
      </c>
      <c r="C1098" s="67"/>
      <c r="D1098" s="68"/>
      <c r="E1098" s="69"/>
      <c r="F1098" s="70"/>
      <c r="G1098" s="67"/>
      <c r="H1098" s="71"/>
      <c r="I1098" s="72"/>
      <c r="J1098" s="72"/>
      <c r="K1098" s="36"/>
      <c r="L1098" s="79"/>
      <c r="M1098" s="79"/>
      <c r="N1098" s="74"/>
      <c r="O1098" s="81" t="s">
        <v>1417</v>
      </c>
      <c r="P1098" s="83">
        <v>42419.925543981481</v>
      </c>
      <c r="Q1098" s="81" t="s">
        <v>1643</v>
      </c>
      <c r="R1098" s="81"/>
      <c r="S1098" s="81"/>
      <c r="T1098" s="81" t="s">
        <v>1939</v>
      </c>
      <c r="U1098" s="83">
        <v>42419.925543981481</v>
      </c>
      <c r="V1098" s="84" t="s">
        <v>3035</v>
      </c>
      <c r="W1098" s="81"/>
      <c r="X1098" s="81"/>
      <c r="Y1098" s="87" t="s">
        <v>4365</v>
      </c>
      <c r="Z1098" s="81"/>
    </row>
    <row r="1099" spans="1:26" x14ac:dyDescent="0.25">
      <c r="A1099" s="66" t="s">
        <v>1153</v>
      </c>
      <c r="B1099" s="66" t="s">
        <v>1355</v>
      </c>
      <c r="C1099" s="67"/>
      <c r="D1099" s="68"/>
      <c r="E1099" s="69"/>
      <c r="F1099" s="70"/>
      <c r="G1099" s="67"/>
      <c r="H1099" s="71"/>
      <c r="I1099" s="72"/>
      <c r="J1099" s="72"/>
      <c r="K1099" s="36"/>
      <c r="L1099" s="79"/>
      <c r="M1099" s="79"/>
      <c r="N1099" s="74"/>
      <c r="O1099" s="81" t="s">
        <v>1417</v>
      </c>
      <c r="P1099" s="83">
        <v>42419.92564814815</v>
      </c>
      <c r="Q1099" s="81" t="s">
        <v>1643</v>
      </c>
      <c r="R1099" s="81"/>
      <c r="S1099" s="81"/>
      <c r="T1099" s="81" t="s">
        <v>1939</v>
      </c>
      <c r="U1099" s="83">
        <v>42419.92564814815</v>
      </c>
      <c r="V1099" s="84" t="s">
        <v>3036</v>
      </c>
      <c r="W1099" s="81"/>
      <c r="X1099" s="81"/>
      <c r="Y1099" s="87" t="s">
        <v>4366</v>
      </c>
      <c r="Z1099" s="81"/>
    </row>
    <row r="1100" spans="1:26" x14ac:dyDescent="0.25">
      <c r="A1100" s="66" t="s">
        <v>1154</v>
      </c>
      <c r="B1100" s="66" t="s">
        <v>1355</v>
      </c>
      <c r="C1100" s="67"/>
      <c r="D1100" s="68"/>
      <c r="E1100" s="69"/>
      <c r="F1100" s="70"/>
      <c r="G1100" s="67"/>
      <c r="H1100" s="71"/>
      <c r="I1100" s="72"/>
      <c r="J1100" s="72"/>
      <c r="K1100" s="36"/>
      <c r="L1100" s="79"/>
      <c r="M1100" s="79"/>
      <c r="N1100" s="74"/>
      <c r="O1100" s="81" t="s">
        <v>1417</v>
      </c>
      <c r="P1100" s="83">
        <v>42419.926018518519</v>
      </c>
      <c r="Q1100" s="81" t="s">
        <v>1643</v>
      </c>
      <c r="R1100" s="81"/>
      <c r="S1100" s="81"/>
      <c r="T1100" s="81" t="s">
        <v>1939</v>
      </c>
      <c r="U1100" s="83">
        <v>42419.926018518519</v>
      </c>
      <c r="V1100" s="84" t="s">
        <v>3037</v>
      </c>
      <c r="W1100" s="81"/>
      <c r="X1100" s="81"/>
      <c r="Y1100" s="87" t="s">
        <v>4367</v>
      </c>
      <c r="Z1100" s="81"/>
    </row>
    <row r="1101" spans="1:26" x14ac:dyDescent="0.25">
      <c r="A1101" s="66" t="s">
        <v>1155</v>
      </c>
      <c r="B1101" s="66" t="s">
        <v>1355</v>
      </c>
      <c r="C1101" s="67"/>
      <c r="D1101" s="68"/>
      <c r="E1101" s="69"/>
      <c r="F1101" s="70"/>
      <c r="G1101" s="67"/>
      <c r="H1101" s="71"/>
      <c r="I1101" s="72"/>
      <c r="J1101" s="72"/>
      <c r="K1101" s="36"/>
      <c r="L1101" s="79"/>
      <c r="M1101" s="79"/>
      <c r="N1101" s="74"/>
      <c r="O1101" s="81" t="s">
        <v>1417</v>
      </c>
      <c r="P1101" s="83">
        <v>42419.926527777781</v>
      </c>
      <c r="Q1101" s="81" t="s">
        <v>1643</v>
      </c>
      <c r="R1101" s="81"/>
      <c r="S1101" s="81"/>
      <c r="T1101" s="81" t="s">
        <v>1939</v>
      </c>
      <c r="U1101" s="83">
        <v>42419.926527777781</v>
      </c>
      <c r="V1101" s="84" t="s">
        <v>3038</v>
      </c>
      <c r="W1101" s="81"/>
      <c r="X1101" s="81"/>
      <c r="Y1101" s="87" t="s">
        <v>4368</v>
      </c>
      <c r="Z1101" s="81"/>
    </row>
    <row r="1102" spans="1:26" x14ac:dyDescent="0.25">
      <c r="A1102" s="66" t="s">
        <v>1156</v>
      </c>
      <c r="B1102" s="66" t="s">
        <v>1355</v>
      </c>
      <c r="C1102" s="67"/>
      <c r="D1102" s="68"/>
      <c r="E1102" s="69"/>
      <c r="F1102" s="70"/>
      <c r="G1102" s="67"/>
      <c r="H1102" s="71"/>
      <c r="I1102" s="72"/>
      <c r="J1102" s="72"/>
      <c r="K1102" s="36"/>
      <c r="L1102" s="79"/>
      <c r="M1102" s="79"/>
      <c r="N1102" s="74"/>
      <c r="O1102" s="81" t="s">
        <v>1417</v>
      </c>
      <c r="P1102" s="83">
        <v>42419.926574074074</v>
      </c>
      <c r="Q1102" s="81" t="s">
        <v>1643</v>
      </c>
      <c r="R1102" s="81"/>
      <c r="S1102" s="81"/>
      <c r="T1102" s="81" t="s">
        <v>1939</v>
      </c>
      <c r="U1102" s="83">
        <v>42419.926574074074</v>
      </c>
      <c r="V1102" s="84" t="s">
        <v>3039</v>
      </c>
      <c r="W1102" s="81"/>
      <c r="X1102" s="81"/>
      <c r="Y1102" s="87" t="s">
        <v>4369</v>
      </c>
      <c r="Z1102" s="81"/>
    </row>
    <row r="1103" spans="1:26" x14ac:dyDescent="0.25">
      <c r="A1103" s="66" t="s">
        <v>1157</v>
      </c>
      <c r="B1103" s="66" t="s">
        <v>1355</v>
      </c>
      <c r="C1103" s="67"/>
      <c r="D1103" s="68"/>
      <c r="E1103" s="69"/>
      <c r="F1103" s="70"/>
      <c r="G1103" s="67"/>
      <c r="H1103" s="71"/>
      <c r="I1103" s="72"/>
      <c r="J1103" s="72"/>
      <c r="K1103" s="36"/>
      <c r="L1103" s="79"/>
      <c r="M1103" s="79"/>
      <c r="N1103" s="74"/>
      <c r="O1103" s="81" t="s">
        <v>1417</v>
      </c>
      <c r="P1103" s="83">
        <v>42419.928379629629</v>
      </c>
      <c r="Q1103" s="81" t="s">
        <v>1643</v>
      </c>
      <c r="R1103" s="81"/>
      <c r="S1103" s="81"/>
      <c r="T1103" s="81" t="s">
        <v>1939</v>
      </c>
      <c r="U1103" s="83">
        <v>42419.928379629629</v>
      </c>
      <c r="V1103" s="84" t="s">
        <v>3040</v>
      </c>
      <c r="W1103" s="81"/>
      <c r="X1103" s="81"/>
      <c r="Y1103" s="87" t="s">
        <v>4370</v>
      </c>
      <c r="Z1103" s="81"/>
    </row>
    <row r="1104" spans="1:26" x14ac:dyDescent="0.25">
      <c r="A1104" s="66" t="s">
        <v>1158</v>
      </c>
      <c r="B1104" s="66" t="s">
        <v>1355</v>
      </c>
      <c r="C1104" s="67"/>
      <c r="D1104" s="68"/>
      <c r="E1104" s="69"/>
      <c r="F1104" s="70"/>
      <c r="G1104" s="67"/>
      <c r="H1104" s="71"/>
      <c r="I1104" s="72"/>
      <c r="J1104" s="72"/>
      <c r="K1104" s="36"/>
      <c r="L1104" s="79"/>
      <c r="M1104" s="79"/>
      <c r="N1104" s="74"/>
      <c r="O1104" s="81" t="s">
        <v>1417</v>
      </c>
      <c r="P1104" s="83">
        <v>42419.92863425926</v>
      </c>
      <c r="Q1104" s="81" t="s">
        <v>1643</v>
      </c>
      <c r="R1104" s="81"/>
      <c r="S1104" s="81"/>
      <c r="T1104" s="81" t="s">
        <v>1939</v>
      </c>
      <c r="U1104" s="83">
        <v>42419.92863425926</v>
      </c>
      <c r="V1104" s="84" t="s">
        <v>3041</v>
      </c>
      <c r="W1104" s="81"/>
      <c r="X1104" s="81"/>
      <c r="Y1104" s="87" t="s">
        <v>4371</v>
      </c>
      <c r="Z1104" s="81"/>
    </row>
    <row r="1105" spans="1:26" x14ac:dyDescent="0.25">
      <c r="A1105" s="66" t="s">
        <v>1159</v>
      </c>
      <c r="B1105" s="66" t="s">
        <v>1355</v>
      </c>
      <c r="C1105" s="67"/>
      <c r="D1105" s="68"/>
      <c r="E1105" s="69"/>
      <c r="F1105" s="70"/>
      <c r="G1105" s="67"/>
      <c r="H1105" s="71"/>
      <c r="I1105" s="72"/>
      <c r="J1105" s="72"/>
      <c r="K1105" s="36"/>
      <c r="L1105" s="79"/>
      <c r="M1105" s="79"/>
      <c r="N1105" s="74"/>
      <c r="O1105" s="81" t="s">
        <v>1417</v>
      </c>
      <c r="P1105" s="83">
        <v>42419.929409722223</v>
      </c>
      <c r="Q1105" s="81" t="s">
        <v>1643</v>
      </c>
      <c r="R1105" s="81"/>
      <c r="S1105" s="81"/>
      <c r="T1105" s="81" t="s">
        <v>1939</v>
      </c>
      <c r="U1105" s="83">
        <v>42419.929409722223</v>
      </c>
      <c r="V1105" s="84" t="s">
        <v>3042</v>
      </c>
      <c r="W1105" s="81"/>
      <c r="X1105" s="81"/>
      <c r="Y1105" s="87" t="s">
        <v>4372</v>
      </c>
      <c r="Z1105" s="81"/>
    </row>
    <row r="1106" spans="1:26" x14ac:dyDescent="0.25">
      <c r="A1106" s="66" t="s">
        <v>1160</v>
      </c>
      <c r="B1106" s="66" t="s">
        <v>1355</v>
      </c>
      <c r="C1106" s="67"/>
      <c r="D1106" s="68"/>
      <c r="E1106" s="69"/>
      <c r="F1106" s="70"/>
      <c r="G1106" s="67"/>
      <c r="H1106" s="71"/>
      <c r="I1106" s="72"/>
      <c r="J1106" s="72"/>
      <c r="K1106" s="36"/>
      <c r="L1106" s="79"/>
      <c r="M1106" s="79"/>
      <c r="N1106" s="74"/>
      <c r="O1106" s="81" t="s">
        <v>1417</v>
      </c>
      <c r="P1106" s="83">
        <v>42419.930138888885</v>
      </c>
      <c r="Q1106" s="81" t="s">
        <v>1643</v>
      </c>
      <c r="R1106" s="81"/>
      <c r="S1106" s="81"/>
      <c r="T1106" s="81" t="s">
        <v>1939</v>
      </c>
      <c r="U1106" s="83">
        <v>42419.930138888885</v>
      </c>
      <c r="V1106" s="84" t="s">
        <v>3043</v>
      </c>
      <c r="W1106" s="81"/>
      <c r="X1106" s="81"/>
      <c r="Y1106" s="87" t="s">
        <v>4373</v>
      </c>
      <c r="Z1106" s="81"/>
    </row>
    <row r="1107" spans="1:26" x14ac:dyDescent="0.25">
      <c r="A1107" s="66" t="s">
        <v>1161</v>
      </c>
      <c r="B1107" s="66" t="s">
        <v>1355</v>
      </c>
      <c r="C1107" s="67"/>
      <c r="D1107" s="68"/>
      <c r="E1107" s="69"/>
      <c r="F1107" s="70"/>
      <c r="G1107" s="67"/>
      <c r="H1107" s="71"/>
      <c r="I1107" s="72"/>
      <c r="J1107" s="72"/>
      <c r="K1107" s="36"/>
      <c r="L1107" s="79"/>
      <c r="M1107" s="79"/>
      <c r="N1107" s="74"/>
      <c r="O1107" s="81" t="s">
        <v>1417</v>
      </c>
      <c r="P1107" s="83">
        <v>42419.931712962964</v>
      </c>
      <c r="Q1107" s="81" t="s">
        <v>1643</v>
      </c>
      <c r="R1107" s="81"/>
      <c r="S1107" s="81"/>
      <c r="T1107" s="81" t="s">
        <v>1939</v>
      </c>
      <c r="U1107" s="83">
        <v>42419.931712962964</v>
      </c>
      <c r="V1107" s="84" t="s">
        <v>3044</v>
      </c>
      <c r="W1107" s="81"/>
      <c r="X1107" s="81"/>
      <c r="Y1107" s="87" t="s">
        <v>4374</v>
      </c>
      <c r="Z1107" s="81"/>
    </row>
    <row r="1108" spans="1:26" x14ac:dyDescent="0.25">
      <c r="A1108" s="66" t="s">
        <v>1162</v>
      </c>
      <c r="B1108" s="66" t="s">
        <v>1355</v>
      </c>
      <c r="C1108" s="67"/>
      <c r="D1108" s="68"/>
      <c r="E1108" s="69"/>
      <c r="F1108" s="70"/>
      <c r="G1108" s="67"/>
      <c r="H1108" s="71"/>
      <c r="I1108" s="72"/>
      <c r="J1108" s="72"/>
      <c r="K1108" s="36"/>
      <c r="L1108" s="79"/>
      <c r="M1108" s="79"/>
      <c r="N1108" s="74"/>
      <c r="O1108" s="81" t="s">
        <v>1417</v>
      </c>
      <c r="P1108" s="83">
        <v>42419.93310185185</v>
      </c>
      <c r="Q1108" s="81" t="s">
        <v>1643</v>
      </c>
      <c r="R1108" s="81"/>
      <c r="S1108" s="81"/>
      <c r="T1108" s="81" t="s">
        <v>1939</v>
      </c>
      <c r="U1108" s="83">
        <v>42419.93310185185</v>
      </c>
      <c r="V1108" s="84" t="s">
        <v>3045</v>
      </c>
      <c r="W1108" s="81"/>
      <c r="X1108" s="81"/>
      <c r="Y1108" s="87" t="s">
        <v>4375</v>
      </c>
      <c r="Z1108" s="81"/>
    </row>
    <row r="1109" spans="1:26" x14ac:dyDescent="0.25">
      <c r="A1109" s="66" t="s">
        <v>1163</v>
      </c>
      <c r="B1109" s="66" t="s">
        <v>1355</v>
      </c>
      <c r="C1109" s="67"/>
      <c r="D1109" s="68"/>
      <c r="E1109" s="69"/>
      <c r="F1109" s="70"/>
      <c r="G1109" s="67"/>
      <c r="H1109" s="71"/>
      <c r="I1109" s="72"/>
      <c r="J1109" s="72"/>
      <c r="K1109" s="36"/>
      <c r="L1109" s="79"/>
      <c r="M1109" s="79"/>
      <c r="N1109" s="74"/>
      <c r="O1109" s="81" t="s">
        <v>1417</v>
      </c>
      <c r="P1109" s="83">
        <v>42419.933553240742</v>
      </c>
      <c r="Q1109" s="81" t="s">
        <v>1643</v>
      </c>
      <c r="R1109" s="81"/>
      <c r="S1109" s="81"/>
      <c r="T1109" s="81" t="s">
        <v>1939</v>
      </c>
      <c r="U1109" s="83">
        <v>42419.933553240742</v>
      </c>
      <c r="V1109" s="84" t="s">
        <v>3046</v>
      </c>
      <c r="W1109" s="81"/>
      <c r="X1109" s="81"/>
      <c r="Y1109" s="87" t="s">
        <v>4376</v>
      </c>
      <c r="Z1109" s="81"/>
    </row>
    <row r="1110" spans="1:26" x14ac:dyDescent="0.25">
      <c r="A1110" s="66" t="s">
        <v>1164</v>
      </c>
      <c r="B1110" s="66" t="s">
        <v>1355</v>
      </c>
      <c r="C1110" s="67"/>
      <c r="D1110" s="68"/>
      <c r="E1110" s="69"/>
      <c r="F1110" s="70"/>
      <c r="G1110" s="67"/>
      <c r="H1110" s="71"/>
      <c r="I1110" s="72"/>
      <c r="J1110" s="72"/>
      <c r="K1110" s="36"/>
      <c r="L1110" s="79"/>
      <c r="M1110" s="79"/>
      <c r="N1110" s="74"/>
      <c r="O1110" s="81" t="s">
        <v>1417</v>
      </c>
      <c r="P1110" s="83">
        <v>42419.937939814816</v>
      </c>
      <c r="Q1110" s="81" t="s">
        <v>1643</v>
      </c>
      <c r="R1110" s="81"/>
      <c r="S1110" s="81"/>
      <c r="T1110" s="81" t="s">
        <v>1939</v>
      </c>
      <c r="U1110" s="83">
        <v>42419.937939814816</v>
      </c>
      <c r="V1110" s="84" t="s">
        <v>3047</v>
      </c>
      <c r="W1110" s="81"/>
      <c r="X1110" s="81"/>
      <c r="Y1110" s="87" t="s">
        <v>4377</v>
      </c>
      <c r="Z1110" s="81"/>
    </row>
    <row r="1111" spans="1:26" x14ac:dyDescent="0.25">
      <c r="A1111" s="66" t="s">
        <v>1165</v>
      </c>
      <c r="B1111" s="66" t="s">
        <v>1355</v>
      </c>
      <c r="C1111" s="67"/>
      <c r="D1111" s="68"/>
      <c r="E1111" s="69"/>
      <c r="F1111" s="70"/>
      <c r="G1111" s="67"/>
      <c r="H1111" s="71"/>
      <c r="I1111" s="72"/>
      <c r="J1111" s="72"/>
      <c r="K1111" s="36"/>
      <c r="L1111" s="79"/>
      <c r="M1111" s="79"/>
      <c r="N1111" s="74"/>
      <c r="O1111" s="81" t="s">
        <v>1417</v>
      </c>
      <c r="P1111" s="83">
        <v>42419.939270833333</v>
      </c>
      <c r="Q1111" s="81" t="s">
        <v>1643</v>
      </c>
      <c r="R1111" s="81"/>
      <c r="S1111" s="81"/>
      <c r="T1111" s="81" t="s">
        <v>1939</v>
      </c>
      <c r="U1111" s="83">
        <v>42419.939270833333</v>
      </c>
      <c r="V1111" s="84" t="s">
        <v>3048</v>
      </c>
      <c r="W1111" s="81"/>
      <c r="X1111" s="81"/>
      <c r="Y1111" s="87" t="s">
        <v>4378</v>
      </c>
      <c r="Z1111" s="81"/>
    </row>
    <row r="1112" spans="1:26" x14ac:dyDescent="0.25">
      <c r="A1112" s="66" t="s">
        <v>1166</v>
      </c>
      <c r="B1112" s="66" t="s">
        <v>1355</v>
      </c>
      <c r="C1112" s="67"/>
      <c r="D1112" s="68"/>
      <c r="E1112" s="69"/>
      <c r="F1112" s="70"/>
      <c r="G1112" s="67"/>
      <c r="H1112" s="71"/>
      <c r="I1112" s="72"/>
      <c r="J1112" s="72"/>
      <c r="K1112" s="36"/>
      <c r="L1112" s="79"/>
      <c r="M1112" s="79"/>
      <c r="N1112" s="74"/>
      <c r="O1112" s="81" t="s">
        <v>1417</v>
      </c>
      <c r="P1112" s="83">
        <v>42419.939560185187</v>
      </c>
      <c r="Q1112" s="81" t="s">
        <v>1643</v>
      </c>
      <c r="R1112" s="81"/>
      <c r="S1112" s="81"/>
      <c r="T1112" s="81" t="s">
        <v>1939</v>
      </c>
      <c r="U1112" s="83">
        <v>42419.939560185187</v>
      </c>
      <c r="V1112" s="84" t="s">
        <v>3049</v>
      </c>
      <c r="W1112" s="81"/>
      <c r="X1112" s="81"/>
      <c r="Y1112" s="87" t="s">
        <v>4379</v>
      </c>
      <c r="Z1112" s="81"/>
    </row>
    <row r="1113" spans="1:26" x14ac:dyDescent="0.25">
      <c r="A1113" s="66" t="s">
        <v>1167</v>
      </c>
      <c r="B1113" s="66" t="s">
        <v>1355</v>
      </c>
      <c r="C1113" s="67"/>
      <c r="D1113" s="68"/>
      <c r="E1113" s="69"/>
      <c r="F1113" s="70"/>
      <c r="G1113" s="67"/>
      <c r="H1113" s="71"/>
      <c r="I1113" s="72"/>
      <c r="J1113" s="72"/>
      <c r="K1113" s="36"/>
      <c r="L1113" s="79"/>
      <c r="M1113" s="79"/>
      <c r="N1113" s="74"/>
      <c r="O1113" s="81" t="s">
        <v>1417</v>
      </c>
      <c r="P1113" s="83">
        <v>42419.940104166664</v>
      </c>
      <c r="Q1113" s="81" t="s">
        <v>1643</v>
      </c>
      <c r="R1113" s="81"/>
      <c r="S1113" s="81"/>
      <c r="T1113" s="81" t="s">
        <v>1939</v>
      </c>
      <c r="U1113" s="83">
        <v>42419.940104166664</v>
      </c>
      <c r="V1113" s="84" t="s">
        <v>3050</v>
      </c>
      <c r="W1113" s="81"/>
      <c r="X1113" s="81"/>
      <c r="Y1113" s="87" t="s">
        <v>4380</v>
      </c>
      <c r="Z1113" s="81"/>
    </row>
    <row r="1114" spans="1:26" x14ac:dyDescent="0.25">
      <c r="A1114" s="66" t="s">
        <v>1168</v>
      </c>
      <c r="B1114" s="66" t="s">
        <v>1355</v>
      </c>
      <c r="C1114" s="67"/>
      <c r="D1114" s="68"/>
      <c r="E1114" s="69"/>
      <c r="F1114" s="70"/>
      <c r="G1114" s="67"/>
      <c r="H1114" s="71"/>
      <c r="I1114" s="72"/>
      <c r="J1114" s="72"/>
      <c r="K1114" s="36"/>
      <c r="L1114" s="79"/>
      <c r="M1114" s="79"/>
      <c r="N1114" s="74"/>
      <c r="O1114" s="81" t="s">
        <v>1417</v>
      </c>
      <c r="P1114" s="83">
        <v>42419.940706018519</v>
      </c>
      <c r="Q1114" s="81" t="s">
        <v>1643</v>
      </c>
      <c r="R1114" s="81"/>
      <c r="S1114" s="81"/>
      <c r="T1114" s="81" t="s">
        <v>1939</v>
      </c>
      <c r="U1114" s="83">
        <v>42419.940706018519</v>
      </c>
      <c r="V1114" s="84" t="s">
        <v>3051</v>
      </c>
      <c r="W1114" s="81"/>
      <c r="X1114" s="81"/>
      <c r="Y1114" s="87" t="s">
        <v>4381</v>
      </c>
      <c r="Z1114" s="81"/>
    </row>
    <row r="1115" spans="1:26" x14ac:dyDescent="0.25">
      <c r="A1115" s="66" t="s">
        <v>1169</v>
      </c>
      <c r="B1115" s="66" t="s">
        <v>1355</v>
      </c>
      <c r="C1115" s="67"/>
      <c r="D1115" s="68"/>
      <c r="E1115" s="69"/>
      <c r="F1115" s="70"/>
      <c r="G1115" s="67"/>
      <c r="H1115" s="71"/>
      <c r="I1115" s="72"/>
      <c r="J1115" s="72"/>
      <c r="K1115" s="36"/>
      <c r="L1115" s="79"/>
      <c r="M1115" s="79"/>
      <c r="N1115" s="74"/>
      <c r="O1115" s="81" t="s">
        <v>1417</v>
      </c>
      <c r="P1115" s="83">
        <v>42419.941793981481</v>
      </c>
      <c r="Q1115" s="81" t="s">
        <v>1643</v>
      </c>
      <c r="R1115" s="81"/>
      <c r="S1115" s="81"/>
      <c r="T1115" s="81" t="s">
        <v>1939</v>
      </c>
      <c r="U1115" s="83">
        <v>42419.941793981481</v>
      </c>
      <c r="V1115" s="84" t="s">
        <v>3052</v>
      </c>
      <c r="W1115" s="81"/>
      <c r="X1115" s="81"/>
      <c r="Y1115" s="87" t="s">
        <v>4382</v>
      </c>
      <c r="Z1115" s="81"/>
    </row>
    <row r="1116" spans="1:26" x14ac:dyDescent="0.25">
      <c r="A1116" s="66" t="s">
        <v>1170</v>
      </c>
      <c r="B1116" s="66" t="s">
        <v>1355</v>
      </c>
      <c r="C1116" s="67"/>
      <c r="D1116" s="68"/>
      <c r="E1116" s="69"/>
      <c r="F1116" s="70"/>
      <c r="G1116" s="67"/>
      <c r="H1116" s="71"/>
      <c r="I1116" s="72"/>
      <c r="J1116" s="72"/>
      <c r="K1116" s="36"/>
      <c r="L1116" s="79"/>
      <c r="M1116" s="79"/>
      <c r="N1116" s="74"/>
      <c r="O1116" s="81" t="s">
        <v>1417</v>
      </c>
      <c r="P1116" s="83">
        <v>42419.942048611112</v>
      </c>
      <c r="Q1116" s="81" t="s">
        <v>1643</v>
      </c>
      <c r="R1116" s="81"/>
      <c r="S1116" s="81"/>
      <c r="T1116" s="81" t="s">
        <v>1939</v>
      </c>
      <c r="U1116" s="83">
        <v>42419.942048611112</v>
      </c>
      <c r="V1116" s="84" t="s">
        <v>3053</v>
      </c>
      <c r="W1116" s="81"/>
      <c r="X1116" s="81"/>
      <c r="Y1116" s="87" t="s">
        <v>4383</v>
      </c>
      <c r="Z1116" s="81"/>
    </row>
    <row r="1117" spans="1:26" x14ac:dyDescent="0.25">
      <c r="A1117" s="66" t="s">
        <v>1171</v>
      </c>
      <c r="B1117" s="66" t="s">
        <v>1355</v>
      </c>
      <c r="C1117" s="67"/>
      <c r="D1117" s="68"/>
      <c r="E1117" s="69"/>
      <c r="F1117" s="70"/>
      <c r="G1117" s="67"/>
      <c r="H1117" s="71"/>
      <c r="I1117" s="72"/>
      <c r="J1117" s="72"/>
      <c r="K1117" s="36"/>
      <c r="L1117" s="79"/>
      <c r="M1117" s="79"/>
      <c r="N1117" s="74"/>
      <c r="O1117" s="81" t="s">
        <v>1417</v>
      </c>
      <c r="P1117" s="83">
        <v>42419.942361111112</v>
      </c>
      <c r="Q1117" s="81" t="s">
        <v>1643</v>
      </c>
      <c r="R1117" s="81"/>
      <c r="S1117" s="81"/>
      <c r="T1117" s="81" t="s">
        <v>1939</v>
      </c>
      <c r="U1117" s="83">
        <v>42419.942361111112</v>
      </c>
      <c r="V1117" s="84" t="s">
        <v>3054</v>
      </c>
      <c r="W1117" s="81"/>
      <c r="X1117" s="81"/>
      <c r="Y1117" s="87" t="s">
        <v>4384</v>
      </c>
      <c r="Z1117" s="81"/>
    </row>
    <row r="1118" spans="1:26" x14ac:dyDescent="0.25">
      <c r="A1118" s="66" t="s">
        <v>1172</v>
      </c>
      <c r="B1118" s="66" t="s">
        <v>1355</v>
      </c>
      <c r="C1118" s="67"/>
      <c r="D1118" s="68"/>
      <c r="E1118" s="69"/>
      <c r="F1118" s="70"/>
      <c r="G1118" s="67"/>
      <c r="H1118" s="71"/>
      <c r="I1118" s="72"/>
      <c r="J1118" s="72"/>
      <c r="K1118" s="36"/>
      <c r="L1118" s="79"/>
      <c r="M1118" s="79"/>
      <c r="N1118" s="74"/>
      <c r="O1118" s="81" t="s">
        <v>1417</v>
      </c>
      <c r="P1118" s="83">
        <v>42419.943564814814</v>
      </c>
      <c r="Q1118" s="81" t="s">
        <v>1643</v>
      </c>
      <c r="R1118" s="81"/>
      <c r="S1118" s="81"/>
      <c r="T1118" s="81" t="s">
        <v>1939</v>
      </c>
      <c r="U1118" s="83">
        <v>42419.943564814814</v>
      </c>
      <c r="V1118" s="84" t="s">
        <v>3055</v>
      </c>
      <c r="W1118" s="81"/>
      <c r="X1118" s="81"/>
      <c r="Y1118" s="87" t="s">
        <v>4385</v>
      </c>
      <c r="Z1118" s="81"/>
    </row>
    <row r="1119" spans="1:26" x14ac:dyDescent="0.25">
      <c r="A1119" s="66" t="s">
        <v>1173</v>
      </c>
      <c r="B1119" s="66" t="s">
        <v>1355</v>
      </c>
      <c r="C1119" s="67"/>
      <c r="D1119" s="68"/>
      <c r="E1119" s="69"/>
      <c r="F1119" s="70"/>
      <c r="G1119" s="67"/>
      <c r="H1119" s="71"/>
      <c r="I1119" s="72"/>
      <c r="J1119" s="72"/>
      <c r="K1119" s="36"/>
      <c r="L1119" s="79"/>
      <c r="M1119" s="79"/>
      <c r="N1119" s="74"/>
      <c r="O1119" s="81" t="s">
        <v>1417</v>
      </c>
      <c r="P1119" s="83">
        <v>42419.946111111109</v>
      </c>
      <c r="Q1119" s="81" t="s">
        <v>1643</v>
      </c>
      <c r="R1119" s="81"/>
      <c r="S1119" s="81"/>
      <c r="T1119" s="81" t="s">
        <v>1939</v>
      </c>
      <c r="U1119" s="83">
        <v>42419.946111111109</v>
      </c>
      <c r="V1119" s="84" t="s">
        <v>3056</v>
      </c>
      <c r="W1119" s="81"/>
      <c r="X1119" s="81"/>
      <c r="Y1119" s="87" t="s">
        <v>4386</v>
      </c>
      <c r="Z1119" s="81"/>
    </row>
    <row r="1120" spans="1:26" x14ac:dyDescent="0.25">
      <c r="A1120" s="66" t="s">
        <v>1174</v>
      </c>
      <c r="B1120" s="66" t="s">
        <v>1355</v>
      </c>
      <c r="C1120" s="67"/>
      <c r="D1120" s="68"/>
      <c r="E1120" s="69"/>
      <c r="F1120" s="70"/>
      <c r="G1120" s="67"/>
      <c r="H1120" s="71"/>
      <c r="I1120" s="72"/>
      <c r="J1120" s="72"/>
      <c r="K1120" s="36"/>
      <c r="L1120" s="79"/>
      <c r="M1120" s="79"/>
      <c r="N1120" s="74"/>
      <c r="O1120" s="81" t="s">
        <v>1417</v>
      </c>
      <c r="P1120" s="83">
        <v>42419.947025462963</v>
      </c>
      <c r="Q1120" s="81" t="s">
        <v>1643</v>
      </c>
      <c r="R1120" s="81"/>
      <c r="S1120" s="81"/>
      <c r="T1120" s="81" t="s">
        <v>1939</v>
      </c>
      <c r="U1120" s="83">
        <v>42419.947025462963</v>
      </c>
      <c r="V1120" s="84" t="s">
        <v>3057</v>
      </c>
      <c r="W1120" s="81"/>
      <c r="X1120" s="81"/>
      <c r="Y1120" s="87" t="s">
        <v>4387</v>
      </c>
      <c r="Z1120" s="81"/>
    </row>
    <row r="1121" spans="1:26" x14ac:dyDescent="0.25">
      <c r="A1121" s="66" t="s">
        <v>1175</v>
      </c>
      <c r="B1121" s="66" t="s">
        <v>1355</v>
      </c>
      <c r="C1121" s="67"/>
      <c r="D1121" s="68"/>
      <c r="E1121" s="69"/>
      <c r="F1121" s="70"/>
      <c r="G1121" s="67"/>
      <c r="H1121" s="71"/>
      <c r="I1121" s="72"/>
      <c r="J1121" s="72"/>
      <c r="K1121" s="36"/>
      <c r="L1121" s="79"/>
      <c r="M1121" s="79"/>
      <c r="N1121" s="74"/>
      <c r="O1121" s="81" t="s">
        <v>1417</v>
      </c>
      <c r="P1121" s="83">
        <v>42419.947465277779</v>
      </c>
      <c r="Q1121" s="81" t="s">
        <v>1643</v>
      </c>
      <c r="R1121" s="81"/>
      <c r="S1121" s="81"/>
      <c r="T1121" s="81" t="s">
        <v>1939</v>
      </c>
      <c r="U1121" s="83">
        <v>42419.947465277779</v>
      </c>
      <c r="V1121" s="84" t="s">
        <v>3058</v>
      </c>
      <c r="W1121" s="81"/>
      <c r="X1121" s="81"/>
      <c r="Y1121" s="87" t="s">
        <v>4388</v>
      </c>
      <c r="Z1121" s="81"/>
    </row>
    <row r="1122" spans="1:26" x14ac:dyDescent="0.25">
      <c r="A1122" s="66" t="s">
        <v>1176</v>
      </c>
      <c r="B1122" s="66" t="s">
        <v>1355</v>
      </c>
      <c r="C1122" s="67"/>
      <c r="D1122" s="68"/>
      <c r="E1122" s="69"/>
      <c r="F1122" s="70"/>
      <c r="G1122" s="67"/>
      <c r="H1122" s="71"/>
      <c r="I1122" s="72"/>
      <c r="J1122" s="72"/>
      <c r="K1122" s="36"/>
      <c r="L1122" s="79"/>
      <c r="M1122" s="79"/>
      <c r="N1122" s="74"/>
      <c r="O1122" s="81" t="s">
        <v>1417</v>
      </c>
      <c r="P1122" s="83">
        <v>42419.949178240742</v>
      </c>
      <c r="Q1122" s="81" t="s">
        <v>1643</v>
      </c>
      <c r="R1122" s="81"/>
      <c r="S1122" s="81"/>
      <c r="T1122" s="81" t="s">
        <v>1939</v>
      </c>
      <c r="U1122" s="83">
        <v>42419.949178240742</v>
      </c>
      <c r="V1122" s="84" t="s">
        <v>3059</v>
      </c>
      <c r="W1122" s="81"/>
      <c r="X1122" s="81"/>
      <c r="Y1122" s="87" t="s">
        <v>4389</v>
      </c>
      <c r="Z1122" s="81"/>
    </row>
    <row r="1123" spans="1:26" x14ac:dyDescent="0.25">
      <c r="A1123" s="66" t="s">
        <v>1177</v>
      </c>
      <c r="B1123" s="66" t="s">
        <v>1355</v>
      </c>
      <c r="C1123" s="67"/>
      <c r="D1123" s="68"/>
      <c r="E1123" s="69"/>
      <c r="F1123" s="70"/>
      <c r="G1123" s="67"/>
      <c r="H1123" s="71"/>
      <c r="I1123" s="72"/>
      <c r="J1123" s="72"/>
      <c r="K1123" s="36"/>
      <c r="L1123" s="79"/>
      <c r="M1123" s="79"/>
      <c r="N1123" s="74"/>
      <c r="O1123" s="81" t="s">
        <v>1417</v>
      </c>
      <c r="P1123" s="83">
        <v>42419.949212962965</v>
      </c>
      <c r="Q1123" s="81" t="s">
        <v>1643</v>
      </c>
      <c r="R1123" s="81"/>
      <c r="S1123" s="81"/>
      <c r="T1123" s="81" t="s">
        <v>1939</v>
      </c>
      <c r="U1123" s="83">
        <v>42419.949212962965</v>
      </c>
      <c r="V1123" s="84" t="s">
        <v>3060</v>
      </c>
      <c r="W1123" s="81"/>
      <c r="X1123" s="81"/>
      <c r="Y1123" s="87" t="s">
        <v>4390</v>
      </c>
      <c r="Z1123" s="81"/>
    </row>
    <row r="1124" spans="1:26" x14ac:dyDescent="0.25">
      <c r="A1124" s="66" t="s">
        <v>1178</v>
      </c>
      <c r="B1124" s="66" t="s">
        <v>1355</v>
      </c>
      <c r="C1124" s="67"/>
      <c r="D1124" s="68"/>
      <c r="E1124" s="69"/>
      <c r="F1124" s="70"/>
      <c r="G1124" s="67"/>
      <c r="H1124" s="71"/>
      <c r="I1124" s="72"/>
      <c r="J1124" s="72"/>
      <c r="K1124" s="36"/>
      <c r="L1124" s="79"/>
      <c r="M1124" s="79"/>
      <c r="N1124" s="74"/>
      <c r="O1124" s="81" t="s">
        <v>1417</v>
      </c>
      <c r="P1124" s="83">
        <v>42419.949293981481</v>
      </c>
      <c r="Q1124" s="81" t="s">
        <v>1643</v>
      </c>
      <c r="R1124" s="81"/>
      <c r="S1124" s="81"/>
      <c r="T1124" s="81" t="s">
        <v>1939</v>
      </c>
      <c r="U1124" s="83">
        <v>42419.949293981481</v>
      </c>
      <c r="V1124" s="84" t="s">
        <v>3061</v>
      </c>
      <c r="W1124" s="81"/>
      <c r="X1124" s="81"/>
      <c r="Y1124" s="87" t="s">
        <v>4391</v>
      </c>
      <c r="Z1124" s="81"/>
    </row>
    <row r="1125" spans="1:26" x14ac:dyDescent="0.25">
      <c r="A1125" s="66" t="s">
        <v>1179</v>
      </c>
      <c r="B1125" s="66" t="s">
        <v>1355</v>
      </c>
      <c r="C1125" s="67"/>
      <c r="D1125" s="68"/>
      <c r="E1125" s="69"/>
      <c r="F1125" s="70"/>
      <c r="G1125" s="67"/>
      <c r="H1125" s="71"/>
      <c r="I1125" s="72"/>
      <c r="J1125" s="72"/>
      <c r="K1125" s="36"/>
      <c r="L1125" s="79"/>
      <c r="M1125" s="79"/>
      <c r="N1125" s="74"/>
      <c r="O1125" s="81" t="s">
        <v>1417</v>
      </c>
      <c r="P1125" s="83">
        <v>42419.950590277775</v>
      </c>
      <c r="Q1125" s="81" t="s">
        <v>1643</v>
      </c>
      <c r="R1125" s="81"/>
      <c r="S1125" s="81"/>
      <c r="T1125" s="81" t="s">
        <v>1939</v>
      </c>
      <c r="U1125" s="83">
        <v>42419.950590277775</v>
      </c>
      <c r="V1125" s="84" t="s">
        <v>3062</v>
      </c>
      <c r="W1125" s="81"/>
      <c r="X1125" s="81"/>
      <c r="Y1125" s="87" t="s">
        <v>4392</v>
      </c>
      <c r="Z1125" s="81"/>
    </row>
    <row r="1126" spans="1:26" x14ac:dyDescent="0.25">
      <c r="A1126" s="66" t="s">
        <v>1180</v>
      </c>
      <c r="B1126" s="66" t="s">
        <v>1355</v>
      </c>
      <c r="C1126" s="67"/>
      <c r="D1126" s="68"/>
      <c r="E1126" s="69"/>
      <c r="F1126" s="70"/>
      <c r="G1126" s="67"/>
      <c r="H1126" s="71"/>
      <c r="I1126" s="72"/>
      <c r="J1126" s="72"/>
      <c r="K1126" s="36"/>
      <c r="L1126" s="79"/>
      <c r="M1126" s="79"/>
      <c r="N1126" s="74"/>
      <c r="O1126" s="81" t="s">
        <v>1417</v>
      </c>
      <c r="P1126" s="83">
        <v>42419.950659722221</v>
      </c>
      <c r="Q1126" s="81" t="s">
        <v>1643</v>
      </c>
      <c r="R1126" s="81"/>
      <c r="S1126" s="81"/>
      <c r="T1126" s="81" t="s">
        <v>1939</v>
      </c>
      <c r="U1126" s="83">
        <v>42419.950659722221</v>
      </c>
      <c r="V1126" s="84" t="s">
        <v>3063</v>
      </c>
      <c r="W1126" s="81"/>
      <c r="X1126" s="81"/>
      <c r="Y1126" s="87" t="s">
        <v>4393</v>
      </c>
      <c r="Z1126" s="81"/>
    </row>
    <row r="1127" spans="1:26" x14ac:dyDescent="0.25">
      <c r="A1127" s="66" t="s">
        <v>1181</v>
      </c>
      <c r="B1127" s="66" t="s">
        <v>1355</v>
      </c>
      <c r="C1127" s="67"/>
      <c r="D1127" s="68"/>
      <c r="E1127" s="69"/>
      <c r="F1127" s="70"/>
      <c r="G1127" s="67"/>
      <c r="H1127" s="71"/>
      <c r="I1127" s="72"/>
      <c r="J1127" s="72"/>
      <c r="K1127" s="36"/>
      <c r="L1127" s="79"/>
      <c r="M1127" s="79"/>
      <c r="N1127" s="74"/>
      <c r="O1127" s="81" t="s">
        <v>1417</v>
      </c>
      <c r="P1127" s="83">
        <v>42419.951469907406</v>
      </c>
      <c r="Q1127" s="81" t="s">
        <v>1643</v>
      </c>
      <c r="R1127" s="81"/>
      <c r="S1127" s="81"/>
      <c r="T1127" s="81" t="s">
        <v>1939</v>
      </c>
      <c r="U1127" s="83">
        <v>42419.951469907406</v>
      </c>
      <c r="V1127" s="84" t="s">
        <v>3064</v>
      </c>
      <c r="W1127" s="81"/>
      <c r="X1127" s="81"/>
      <c r="Y1127" s="87" t="s">
        <v>4394</v>
      </c>
      <c r="Z1127" s="81"/>
    </row>
    <row r="1128" spans="1:26" x14ac:dyDescent="0.25">
      <c r="A1128" s="66" t="s">
        <v>1182</v>
      </c>
      <c r="B1128" s="66" t="s">
        <v>1355</v>
      </c>
      <c r="C1128" s="67"/>
      <c r="D1128" s="68"/>
      <c r="E1128" s="69"/>
      <c r="F1128" s="70"/>
      <c r="G1128" s="67"/>
      <c r="H1128" s="71"/>
      <c r="I1128" s="72"/>
      <c r="J1128" s="72"/>
      <c r="K1128" s="36"/>
      <c r="L1128" s="79"/>
      <c r="M1128" s="79"/>
      <c r="N1128" s="74"/>
      <c r="O1128" s="81" t="s">
        <v>1417</v>
      </c>
      <c r="P1128" s="83">
        <v>42419.952893518515</v>
      </c>
      <c r="Q1128" s="81" t="s">
        <v>1643</v>
      </c>
      <c r="R1128" s="81"/>
      <c r="S1128" s="81"/>
      <c r="T1128" s="81" t="s">
        <v>1939</v>
      </c>
      <c r="U1128" s="83">
        <v>42419.952893518515</v>
      </c>
      <c r="V1128" s="84" t="s">
        <v>3065</v>
      </c>
      <c r="W1128" s="81"/>
      <c r="X1128" s="81"/>
      <c r="Y1128" s="87" t="s">
        <v>4395</v>
      </c>
      <c r="Z1128" s="81"/>
    </row>
    <row r="1129" spans="1:26" x14ac:dyDescent="0.25">
      <c r="A1129" s="66" t="s">
        <v>1183</v>
      </c>
      <c r="B1129" s="66" t="s">
        <v>1355</v>
      </c>
      <c r="C1129" s="67"/>
      <c r="D1129" s="68"/>
      <c r="E1129" s="69"/>
      <c r="F1129" s="70"/>
      <c r="G1129" s="67"/>
      <c r="H1129" s="71"/>
      <c r="I1129" s="72"/>
      <c r="J1129" s="72"/>
      <c r="K1129" s="36"/>
      <c r="L1129" s="79"/>
      <c r="M1129" s="79"/>
      <c r="N1129" s="74"/>
      <c r="O1129" s="81" t="s">
        <v>1417</v>
      </c>
      <c r="P1129" s="83">
        <v>42419.953969907408</v>
      </c>
      <c r="Q1129" s="81" t="s">
        <v>1643</v>
      </c>
      <c r="R1129" s="81"/>
      <c r="S1129" s="81"/>
      <c r="T1129" s="81" t="s">
        <v>1939</v>
      </c>
      <c r="U1129" s="83">
        <v>42419.953969907408</v>
      </c>
      <c r="V1129" s="84" t="s">
        <v>3066</v>
      </c>
      <c r="W1129" s="81"/>
      <c r="X1129" s="81"/>
      <c r="Y1129" s="87" t="s">
        <v>4396</v>
      </c>
      <c r="Z1129" s="81"/>
    </row>
    <row r="1130" spans="1:26" x14ac:dyDescent="0.25">
      <c r="A1130" s="66" t="s">
        <v>1184</v>
      </c>
      <c r="B1130" s="66" t="s">
        <v>1318</v>
      </c>
      <c r="C1130" s="67"/>
      <c r="D1130" s="68"/>
      <c r="E1130" s="69"/>
      <c r="F1130" s="70"/>
      <c r="G1130" s="67"/>
      <c r="H1130" s="71"/>
      <c r="I1130" s="72"/>
      <c r="J1130" s="72"/>
      <c r="K1130" s="36"/>
      <c r="L1130" s="79"/>
      <c r="M1130" s="79"/>
      <c r="N1130" s="74"/>
      <c r="O1130" s="81" t="s">
        <v>1417</v>
      </c>
      <c r="P1130" s="83">
        <v>42419.664583333331</v>
      </c>
      <c r="Q1130" s="81" t="s">
        <v>1598</v>
      </c>
      <c r="R1130" s="81"/>
      <c r="S1130" s="81"/>
      <c r="T1130" s="81" t="s">
        <v>1831</v>
      </c>
      <c r="U1130" s="83">
        <v>42419.664583333331</v>
      </c>
      <c r="V1130" s="84" t="s">
        <v>3067</v>
      </c>
      <c r="W1130" s="81"/>
      <c r="X1130" s="81"/>
      <c r="Y1130" s="87" t="s">
        <v>4397</v>
      </c>
      <c r="Z1130" s="81"/>
    </row>
    <row r="1131" spans="1:26" x14ac:dyDescent="0.25">
      <c r="A1131" s="66" t="s">
        <v>1184</v>
      </c>
      <c r="B1131" s="66" t="s">
        <v>1355</v>
      </c>
      <c r="C1131" s="67"/>
      <c r="D1131" s="68"/>
      <c r="E1131" s="69"/>
      <c r="F1131" s="70"/>
      <c r="G1131" s="67"/>
      <c r="H1131" s="71"/>
      <c r="I1131" s="72"/>
      <c r="J1131" s="72"/>
      <c r="K1131" s="36"/>
      <c r="L1131" s="79"/>
      <c r="M1131" s="79"/>
      <c r="N1131" s="74"/>
      <c r="O1131" s="81" t="s">
        <v>1417</v>
      </c>
      <c r="P1131" s="83">
        <v>42419.954062500001</v>
      </c>
      <c r="Q1131" s="81" t="s">
        <v>1643</v>
      </c>
      <c r="R1131" s="81"/>
      <c r="S1131" s="81"/>
      <c r="T1131" s="81" t="s">
        <v>1939</v>
      </c>
      <c r="U1131" s="83">
        <v>42419.954062500001</v>
      </c>
      <c r="V1131" s="84" t="s">
        <v>3068</v>
      </c>
      <c r="W1131" s="81"/>
      <c r="X1131" s="81"/>
      <c r="Y1131" s="87" t="s">
        <v>4398</v>
      </c>
      <c r="Z1131" s="81"/>
    </row>
    <row r="1132" spans="1:26" x14ac:dyDescent="0.25">
      <c r="A1132" s="66" t="s">
        <v>1185</v>
      </c>
      <c r="B1132" s="66" t="s">
        <v>1355</v>
      </c>
      <c r="C1132" s="67"/>
      <c r="D1132" s="68"/>
      <c r="E1132" s="69"/>
      <c r="F1132" s="70"/>
      <c r="G1132" s="67"/>
      <c r="H1132" s="71"/>
      <c r="I1132" s="72"/>
      <c r="J1132" s="72"/>
      <c r="K1132" s="36"/>
      <c r="L1132" s="79"/>
      <c r="M1132" s="79"/>
      <c r="N1132" s="74"/>
      <c r="O1132" s="81" t="s">
        <v>1417</v>
      </c>
      <c r="P1132" s="83">
        <v>42419.955335648148</v>
      </c>
      <c r="Q1132" s="81" t="s">
        <v>1643</v>
      </c>
      <c r="R1132" s="81"/>
      <c r="S1132" s="81"/>
      <c r="T1132" s="81" t="s">
        <v>1939</v>
      </c>
      <c r="U1132" s="83">
        <v>42419.955335648148</v>
      </c>
      <c r="V1132" s="84" t="s">
        <v>3069</v>
      </c>
      <c r="W1132" s="81"/>
      <c r="X1132" s="81"/>
      <c r="Y1132" s="87" t="s">
        <v>4399</v>
      </c>
      <c r="Z1132" s="81"/>
    </row>
    <row r="1133" spans="1:26" x14ac:dyDescent="0.25">
      <c r="A1133" s="66" t="s">
        <v>1186</v>
      </c>
      <c r="B1133" s="66" t="s">
        <v>1355</v>
      </c>
      <c r="C1133" s="67"/>
      <c r="D1133" s="68"/>
      <c r="E1133" s="69"/>
      <c r="F1133" s="70"/>
      <c r="G1133" s="67"/>
      <c r="H1133" s="71"/>
      <c r="I1133" s="72"/>
      <c r="J1133" s="72"/>
      <c r="K1133" s="36"/>
      <c r="L1133" s="79"/>
      <c r="M1133" s="79"/>
      <c r="N1133" s="74"/>
      <c r="O1133" s="81" t="s">
        <v>1417</v>
      </c>
      <c r="P1133" s="83">
        <v>42419.955590277779</v>
      </c>
      <c r="Q1133" s="81" t="s">
        <v>1643</v>
      </c>
      <c r="R1133" s="81"/>
      <c r="S1133" s="81"/>
      <c r="T1133" s="81" t="s">
        <v>1939</v>
      </c>
      <c r="U1133" s="83">
        <v>42419.955590277779</v>
      </c>
      <c r="V1133" s="84" t="s">
        <v>3070</v>
      </c>
      <c r="W1133" s="81"/>
      <c r="X1133" s="81"/>
      <c r="Y1133" s="87" t="s">
        <v>4400</v>
      </c>
      <c r="Z1133" s="81"/>
    </row>
    <row r="1134" spans="1:26" x14ac:dyDescent="0.25">
      <c r="A1134" s="66" t="s">
        <v>1187</v>
      </c>
      <c r="B1134" s="66" t="s">
        <v>1355</v>
      </c>
      <c r="C1134" s="67"/>
      <c r="D1134" s="68"/>
      <c r="E1134" s="69"/>
      <c r="F1134" s="70"/>
      <c r="G1134" s="67"/>
      <c r="H1134" s="71"/>
      <c r="I1134" s="72"/>
      <c r="J1134" s="72"/>
      <c r="K1134" s="36"/>
      <c r="L1134" s="79"/>
      <c r="M1134" s="79"/>
      <c r="N1134" s="74"/>
      <c r="O1134" s="81" t="s">
        <v>1417</v>
      </c>
      <c r="P1134" s="83">
        <v>42419.955995370372</v>
      </c>
      <c r="Q1134" s="81" t="s">
        <v>1643</v>
      </c>
      <c r="R1134" s="81"/>
      <c r="S1134" s="81"/>
      <c r="T1134" s="81" t="s">
        <v>1939</v>
      </c>
      <c r="U1134" s="83">
        <v>42419.955995370372</v>
      </c>
      <c r="V1134" s="84" t="s">
        <v>3071</v>
      </c>
      <c r="W1134" s="81"/>
      <c r="X1134" s="81"/>
      <c r="Y1134" s="87" t="s">
        <v>4401</v>
      </c>
      <c r="Z1134" s="81"/>
    </row>
    <row r="1135" spans="1:26" x14ac:dyDescent="0.25">
      <c r="A1135" s="66" t="s">
        <v>1188</v>
      </c>
      <c r="B1135" s="66" t="s">
        <v>1355</v>
      </c>
      <c r="C1135" s="67"/>
      <c r="D1135" s="68"/>
      <c r="E1135" s="69"/>
      <c r="F1135" s="70"/>
      <c r="G1135" s="67"/>
      <c r="H1135" s="71"/>
      <c r="I1135" s="72"/>
      <c r="J1135" s="72"/>
      <c r="K1135" s="36"/>
      <c r="L1135" s="79"/>
      <c r="M1135" s="79"/>
      <c r="N1135" s="74"/>
      <c r="O1135" s="81" t="s">
        <v>1417</v>
      </c>
      <c r="P1135" s="83">
        <v>42419.956388888888</v>
      </c>
      <c r="Q1135" s="81" t="s">
        <v>1643</v>
      </c>
      <c r="R1135" s="81"/>
      <c r="S1135" s="81"/>
      <c r="T1135" s="81" t="s">
        <v>1939</v>
      </c>
      <c r="U1135" s="83">
        <v>42419.956388888888</v>
      </c>
      <c r="V1135" s="84" t="s">
        <v>3072</v>
      </c>
      <c r="W1135" s="81"/>
      <c r="X1135" s="81"/>
      <c r="Y1135" s="87" t="s">
        <v>4402</v>
      </c>
      <c r="Z1135" s="81"/>
    </row>
    <row r="1136" spans="1:26" x14ac:dyDescent="0.25">
      <c r="A1136" s="66" t="s">
        <v>1189</v>
      </c>
      <c r="B1136" s="66" t="s">
        <v>1355</v>
      </c>
      <c r="C1136" s="67"/>
      <c r="D1136" s="68"/>
      <c r="E1136" s="69"/>
      <c r="F1136" s="70"/>
      <c r="G1136" s="67"/>
      <c r="H1136" s="71"/>
      <c r="I1136" s="72"/>
      <c r="J1136" s="72"/>
      <c r="K1136" s="36"/>
      <c r="L1136" s="79"/>
      <c r="M1136" s="79"/>
      <c r="N1136" s="74"/>
      <c r="O1136" s="81" t="s">
        <v>1417</v>
      </c>
      <c r="P1136" s="83">
        <v>42419.958472222221</v>
      </c>
      <c r="Q1136" s="81" t="s">
        <v>1643</v>
      </c>
      <c r="R1136" s="81"/>
      <c r="S1136" s="81"/>
      <c r="T1136" s="81" t="s">
        <v>1939</v>
      </c>
      <c r="U1136" s="83">
        <v>42419.958472222221</v>
      </c>
      <c r="V1136" s="84" t="s">
        <v>3073</v>
      </c>
      <c r="W1136" s="81"/>
      <c r="X1136" s="81"/>
      <c r="Y1136" s="87" t="s">
        <v>4403</v>
      </c>
      <c r="Z1136" s="81"/>
    </row>
    <row r="1137" spans="1:26" x14ac:dyDescent="0.25">
      <c r="A1137" s="66" t="s">
        <v>1190</v>
      </c>
      <c r="B1137" s="66" t="s">
        <v>1318</v>
      </c>
      <c r="C1137" s="67"/>
      <c r="D1137" s="68"/>
      <c r="E1137" s="69"/>
      <c r="F1137" s="70"/>
      <c r="G1137" s="67"/>
      <c r="H1137" s="71"/>
      <c r="I1137" s="72"/>
      <c r="J1137" s="72"/>
      <c r="K1137" s="36"/>
      <c r="L1137" s="79"/>
      <c r="M1137" s="79"/>
      <c r="N1137" s="74"/>
      <c r="O1137" s="81" t="s">
        <v>1417</v>
      </c>
      <c r="P1137" s="83">
        <v>42419.770821759259</v>
      </c>
      <c r="Q1137" s="81" t="s">
        <v>1598</v>
      </c>
      <c r="R1137" s="81"/>
      <c r="S1137" s="81"/>
      <c r="T1137" s="81" t="s">
        <v>1831</v>
      </c>
      <c r="U1137" s="83">
        <v>42419.770821759259</v>
      </c>
      <c r="V1137" s="84" t="s">
        <v>3074</v>
      </c>
      <c r="W1137" s="81"/>
      <c r="X1137" s="81"/>
      <c r="Y1137" s="87" t="s">
        <v>4404</v>
      </c>
      <c r="Z1137" s="81"/>
    </row>
    <row r="1138" spans="1:26" x14ac:dyDescent="0.25">
      <c r="A1138" s="66" t="s">
        <v>1190</v>
      </c>
      <c r="B1138" s="66" t="s">
        <v>1355</v>
      </c>
      <c r="C1138" s="67"/>
      <c r="D1138" s="68"/>
      <c r="E1138" s="69"/>
      <c r="F1138" s="70"/>
      <c r="G1138" s="67"/>
      <c r="H1138" s="71"/>
      <c r="I1138" s="72"/>
      <c r="J1138" s="72"/>
      <c r="K1138" s="36"/>
      <c r="L1138" s="79"/>
      <c r="M1138" s="79"/>
      <c r="N1138" s="74"/>
      <c r="O1138" s="81" t="s">
        <v>1417</v>
      </c>
      <c r="P1138" s="83">
        <v>42419.959849537037</v>
      </c>
      <c r="Q1138" s="81" t="s">
        <v>1643</v>
      </c>
      <c r="R1138" s="81"/>
      <c r="S1138" s="81"/>
      <c r="T1138" s="81" t="s">
        <v>1939</v>
      </c>
      <c r="U1138" s="83">
        <v>42419.959849537037</v>
      </c>
      <c r="V1138" s="84" t="s">
        <v>3075</v>
      </c>
      <c r="W1138" s="81"/>
      <c r="X1138" s="81"/>
      <c r="Y1138" s="87" t="s">
        <v>4405</v>
      </c>
      <c r="Z1138" s="81"/>
    </row>
    <row r="1139" spans="1:26" x14ac:dyDescent="0.25">
      <c r="A1139" s="66" t="s">
        <v>1191</v>
      </c>
      <c r="B1139" s="66" t="s">
        <v>1355</v>
      </c>
      <c r="C1139" s="67"/>
      <c r="D1139" s="68"/>
      <c r="E1139" s="69"/>
      <c r="F1139" s="70"/>
      <c r="G1139" s="67"/>
      <c r="H1139" s="71"/>
      <c r="I1139" s="72"/>
      <c r="J1139" s="72"/>
      <c r="K1139" s="36"/>
      <c r="L1139" s="79"/>
      <c r="M1139" s="79"/>
      <c r="N1139" s="74"/>
      <c r="O1139" s="81" t="s">
        <v>1417</v>
      </c>
      <c r="P1139" s="83">
        <v>42419.961539351854</v>
      </c>
      <c r="Q1139" s="81" t="s">
        <v>1643</v>
      </c>
      <c r="R1139" s="81"/>
      <c r="S1139" s="81"/>
      <c r="T1139" s="81" t="s">
        <v>1939</v>
      </c>
      <c r="U1139" s="83">
        <v>42419.961539351854</v>
      </c>
      <c r="V1139" s="84" t="s">
        <v>3076</v>
      </c>
      <c r="W1139" s="81"/>
      <c r="X1139" s="81"/>
      <c r="Y1139" s="87" t="s">
        <v>4406</v>
      </c>
      <c r="Z1139" s="81"/>
    </row>
    <row r="1140" spans="1:26" x14ac:dyDescent="0.25">
      <c r="A1140" s="66" t="s">
        <v>1192</v>
      </c>
      <c r="B1140" s="66" t="s">
        <v>1355</v>
      </c>
      <c r="C1140" s="67"/>
      <c r="D1140" s="68"/>
      <c r="E1140" s="69"/>
      <c r="F1140" s="70"/>
      <c r="G1140" s="67"/>
      <c r="H1140" s="71"/>
      <c r="I1140" s="72"/>
      <c r="J1140" s="72"/>
      <c r="K1140" s="36"/>
      <c r="L1140" s="79"/>
      <c r="M1140" s="79"/>
      <c r="N1140" s="74"/>
      <c r="O1140" s="81" t="s">
        <v>1417</v>
      </c>
      <c r="P1140" s="83">
        <v>42419.964039351849</v>
      </c>
      <c r="Q1140" s="81" t="s">
        <v>1643</v>
      </c>
      <c r="R1140" s="81"/>
      <c r="S1140" s="81"/>
      <c r="T1140" s="81" t="s">
        <v>1939</v>
      </c>
      <c r="U1140" s="83">
        <v>42419.964039351849</v>
      </c>
      <c r="V1140" s="84" t="s">
        <v>3077</v>
      </c>
      <c r="W1140" s="81"/>
      <c r="X1140" s="81"/>
      <c r="Y1140" s="87" t="s">
        <v>4407</v>
      </c>
      <c r="Z1140" s="81"/>
    </row>
    <row r="1141" spans="1:26" x14ac:dyDescent="0.25">
      <c r="A1141" s="66" t="s">
        <v>1193</v>
      </c>
      <c r="B1141" s="66" t="s">
        <v>1355</v>
      </c>
      <c r="C1141" s="67"/>
      <c r="D1141" s="68"/>
      <c r="E1141" s="69"/>
      <c r="F1141" s="70"/>
      <c r="G1141" s="67"/>
      <c r="H1141" s="71"/>
      <c r="I1141" s="72"/>
      <c r="J1141" s="72"/>
      <c r="K1141" s="36"/>
      <c r="L1141" s="79"/>
      <c r="M1141" s="79"/>
      <c r="N1141" s="74"/>
      <c r="O1141" s="81" t="s">
        <v>1417</v>
      </c>
      <c r="P1141" s="83">
        <v>42419.964583333334</v>
      </c>
      <c r="Q1141" s="81" t="s">
        <v>1643</v>
      </c>
      <c r="R1141" s="81"/>
      <c r="S1141" s="81"/>
      <c r="T1141" s="81" t="s">
        <v>1939</v>
      </c>
      <c r="U1141" s="83">
        <v>42419.964583333334</v>
      </c>
      <c r="V1141" s="84" t="s">
        <v>3078</v>
      </c>
      <c r="W1141" s="81"/>
      <c r="X1141" s="81"/>
      <c r="Y1141" s="87" t="s">
        <v>4408</v>
      </c>
      <c r="Z1141" s="81"/>
    </row>
    <row r="1142" spans="1:26" x14ac:dyDescent="0.25">
      <c r="A1142" s="66" t="s">
        <v>1194</v>
      </c>
      <c r="B1142" s="66" t="s">
        <v>1355</v>
      </c>
      <c r="C1142" s="67"/>
      <c r="D1142" s="68"/>
      <c r="E1142" s="69"/>
      <c r="F1142" s="70"/>
      <c r="G1142" s="67"/>
      <c r="H1142" s="71"/>
      <c r="I1142" s="72"/>
      <c r="J1142" s="72"/>
      <c r="K1142" s="36"/>
      <c r="L1142" s="79"/>
      <c r="M1142" s="79"/>
      <c r="N1142" s="74"/>
      <c r="O1142" s="81" t="s">
        <v>1417</v>
      </c>
      <c r="P1142" s="83">
        <v>42419.970578703702</v>
      </c>
      <c r="Q1142" s="81" t="s">
        <v>1643</v>
      </c>
      <c r="R1142" s="81"/>
      <c r="S1142" s="81"/>
      <c r="T1142" s="81" t="s">
        <v>1939</v>
      </c>
      <c r="U1142" s="83">
        <v>42419.970578703702</v>
      </c>
      <c r="V1142" s="84" t="s">
        <v>3079</v>
      </c>
      <c r="W1142" s="81"/>
      <c r="X1142" s="81"/>
      <c r="Y1142" s="87" t="s">
        <v>4409</v>
      </c>
      <c r="Z1142" s="81"/>
    </row>
    <row r="1143" spans="1:26" x14ac:dyDescent="0.25">
      <c r="A1143" s="66" t="s">
        <v>1195</v>
      </c>
      <c r="B1143" s="66" t="s">
        <v>1355</v>
      </c>
      <c r="C1143" s="67"/>
      <c r="D1143" s="68"/>
      <c r="E1143" s="69"/>
      <c r="F1143" s="70"/>
      <c r="G1143" s="67"/>
      <c r="H1143" s="71"/>
      <c r="I1143" s="72"/>
      <c r="J1143" s="72"/>
      <c r="K1143" s="36"/>
      <c r="L1143" s="79"/>
      <c r="M1143" s="79"/>
      <c r="N1143" s="74"/>
      <c r="O1143" s="81" t="s">
        <v>1417</v>
      </c>
      <c r="P1143" s="83">
        <v>42419.970891203702</v>
      </c>
      <c r="Q1143" s="81" t="s">
        <v>1643</v>
      </c>
      <c r="R1143" s="81"/>
      <c r="S1143" s="81"/>
      <c r="T1143" s="81" t="s">
        <v>1939</v>
      </c>
      <c r="U1143" s="83">
        <v>42419.970891203702</v>
      </c>
      <c r="V1143" s="84" t="s">
        <v>3080</v>
      </c>
      <c r="W1143" s="81"/>
      <c r="X1143" s="81"/>
      <c r="Y1143" s="87" t="s">
        <v>4410</v>
      </c>
      <c r="Z1143" s="81"/>
    </row>
    <row r="1144" spans="1:26" x14ac:dyDescent="0.25">
      <c r="A1144" s="66" t="s">
        <v>1196</v>
      </c>
      <c r="B1144" s="66" t="s">
        <v>1355</v>
      </c>
      <c r="C1144" s="67"/>
      <c r="D1144" s="68"/>
      <c r="E1144" s="69"/>
      <c r="F1144" s="70"/>
      <c r="G1144" s="67"/>
      <c r="H1144" s="71"/>
      <c r="I1144" s="72"/>
      <c r="J1144" s="72"/>
      <c r="K1144" s="36"/>
      <c r="L1144" s="79"/>
      <c r="M1144" s="79"/>
      <c r="N1144" s="74"/>
      <c r="O1144" s="81" t="s">
        <v>1417</v>
      </c>
      <c r="P1144" s="83">
        <v>42419.972546296296</v>
      </c>
      <c r="Q1144" s="81" t="s">
        <v>1643</v>
      </c>
      <c r="R1144" s="81"/>
      <c r="S1144" s="81"/>
      <c r="T1144" s="81" t="s">
        <v>1939</v>
      </c>
      <c r="U1144" s="83">
        <v>42419.972546296296</v>
      </c>
      <c r="V1144" s="84" t="s">
        <v>3081</v>
      </c>
      <c r="W1144" s="81"/>
      <c r="X1144" s="81"/>
      <c r="Y1144" s="87" t="s">
        <v>4411</v>
      </c>
      <c r="Z1144" s="81"/>
    </row>
    <row r="1145" spans="1:26" x14ac:dyDescent="0.25">
      <c r="A1145" s="66" t="s">
        <v>1197</v>
      </c>
      <c r="B1145" s="66" t="s">
        <v>1355</v>
      </c>
      <c r="C1145" s="67"/>
      <c r="D1145" s="68"/>
      <c r="E1145" s="69"/>
      <c r="F1145" s="70"/>
      <c r="G1145" s="67"/>
      <c r="H1145" s="71"/>
      <c r="I1145" s="72"/>
      <c r="J1145" s="72"/>
      <c r="K1145" s="36"/>
      <c r="L1145" s="79"/>
      <c r="M1145" s="79"/>
      <c r="N1145" s="74"/>
      <c r="O1145" s="81" t="s">
        <v>1417</v>
      </c>
      <c r="P1145" s="83">
        <v>42419.973194444443</v>
      </c>
      <c r="Q1145" s="81" t="s">
        <v>1643</v>
      </c>
      <c r="R1145" s="81"/>
      <c r="S1145" s="81"/>
      <c r="T1145" s="81" t="s">
        <v>1939</v>
      </c>
      <c r="U1145" s="83">
        <v>42419.973194444443</v>
      </c>
      <c r="V1145" s="84" t="s">
        <v>3082</v>
      </c>
      <c r="W1145" s="81"/>
      <c r="X1145" s="81"/>
      <c r="Y1145" s="87" t="s">
        <v>4412</v>
      </c>
      <c r="Z1145" s="81"/>
    </row>
    <row r="1146" spans="1:26" x14ac:dyDescent="0.25">
      <c r="A1146" s="66" t="s">
        <v>1198</v>
      </c>
      <c r="B1146" s="66" t="s">
        <v>1355</v>
      </c>
      <c r="C1146" s="67"/>
      <c r="D1146" s="68"/>
      <c r="E1146" s="69"/>
      <c r="F1146" s="70"/>
      <c r="G1146" s="67"/>
      <c r="H1146" s="71"/>
      <c r="I1146" s="72"/>
      <c r="J1146" s="72"/>
      <c r="K1146" s="36"/>
      <c r="L1146" s="79"/>
      <c r="M1146" s="79"/>
      <c r="N1146" s="74"/>
      <c r="O1146" s="81" t="s">
        <v>1417</v>
      </c>
      <c r="P1146" s="83">
        <v>42419.973356481481</v>
      </c>
      <c r="Q1146" s="81" t="s">
        <v>1643</v>
      </c>
      <c r="R1146" s="81"/>
      <c r="S1146" s="81"/>
      <c r="T1146" s="81" t="s">
        <v>1939</v>
      </c>
      <c r="U1146" s="83">
        <v>42419.973356481481</v>
      </c>
      <c r="V1146" s="84" t="s">
        <v>3083</v>
      </c>
      <c r="W1146" s="81"/>
      <c r="X1146" s="81"/>
      <c r="Y1146" s="87" t="s">
        <v>4413</v>
      </c>
      <c r="Z1146" s="81"/>
    </row>
    <row r="1147" spans="1:26" x14ac:dyDescent="0.25">
      <c r="A1147" s="66" t="s">
        <v>1199</v>
      </c>
      <c r="B1147" s="66" t="s">
        <v>1355</v>
      </c>
      <c r="C1147" s="67"/>
      <c r="D1147" s="68"/>
      <c r="E1147" s="69"/>
      <c r="F1147" s="70"/>
      <c r="G1147" s="67"/>
      <c r="H1147" s="71"/>
      <c r="I1147" s="72"/>
      <c r="J1147" s="72"/>
      <c r="K1147" s="36"/>
      <c r="L1147" s="79"/>
      <c r="M1147" s="79"/>
      <c r="N1147" s="74"/>
      <c r="O1147" s="81" t="s">
        <v>1417</v>
      </c>
      <c r="P1147" s="83">
        <v>42419.974166666667</v>
      </c>
      <c r="Q1147" s="81" t="s">
        <v>1643</v>
      </c>
      <c r="R1147" s="81"/>
      <c r="S1147" s="81"/>
      <c r="T1147" s="81" t="s">
        <v>1939</v>
      </c>
      <c r="U1147" s="83">
        <v>42419.974166666667</v>
      </c>
      <c r="V1147" s="84" t="s">
        <v>3084</v>
      </c>
      <c r="W1147" s="81"/>
      <c r="X1147" s="81"/>
      <c r="Y1147" s="87" t="s">
        <v>4414</v>
      </c>
      <c r="Z1147" s="81"/>
    </row>
    <row r="1148" spans="1:26" x14ac:dyDescent="0.25">
      <c r="A1148" s="66" t="s">
        <v>1200</v>
      </c>
      <c r="B1148" s="66" t="s">
        <v>1355</v>
      </c>
      <c r="C1148" s="67"/>
      <c r="D1148" s="68"/>
      <c r="E1148" s="69"/>
      <c r="F1148" s="70"/>
      <c r="G1148" s="67"/>
      <c r="H1148" s="71"/>
      <c r="I1148" s="72"/>
      <c r="J1148" s="72"/>
      <c r="K1148" s="36"/>
      <c r="L1148" s="79"/>
      <c r="M1148" s="79"/>
      <c r="N1148" s="74"/>
      <c r="O1148" s="81" t="s">
        <v>1417</v>
      </c>
      <c r="P1148" s="83">
        <v>42419.977210648147</v>
      </c>
      <c r="Q1148" s="81" t="s">
        <v>1643</v>
      </c>
      <c r="R1148" s="81"/>
      <c r="S1148" s="81"/>
      <c r="T1148" s="81" t="s">
        <v>1939</v>
      </c>
      <c r="U1148" s="83">
        <v>42419.977210648147</v>
      </c>
      <c r="V1148" s="84" t="s">
        <v>3085</v>
      </c>
      <c r="W1148" s="81"/>
      <c r="X1148" s="81"/>
      <c r="Y1148" s="87" t="s">
        <v>4415</v>
      </c>
      <c r="Z1148" s="81"/>
    </row>
    <row r="1149" spans="1:26" x14ac:dyDescent="0.25">
      <c r="A1149" s="66" t="s">
        <v>1201</v>
      </c>
      <c r="B1149" s="66" t="s">
        <v>1355</v>
      </c>
      <c r="C1149" s="67"/>
      <c r="D1149" s="68"/>
      <c r="E1149" s="69"/>
      <c r="F1149" s="70"/>
      <c r="G1149" s="67"/>
      <c r="H1149" s="71"/>
      <c r="I1149" s="72"/>
      <c r="J1149" s="72"/>
      <c r="K1149" s="36"/>
      <c r="L1149" s="79"/>
      <c r="M1149" s="79"/>
      <c r="N1149" s="74"/>
      <c r="O1149" s="81" t="s">
        <v>1417</v>
      </c>
      <c r="P1149" s="83">
        <v>42419.977569444447</v>
      </c>
      <c r="Q1149" s="81" t="s">
        <v>1643</v>
      </c>
      <c r="R1149" s="81"/>
      <c r="S1149" s="81"/>
      <c r="T1149" s="81" t="s">
        <v>1939</v>
      </c>
      <c r="U1149" s="83">
        <v>42419.977569444447</v>
      </c>
      <c r="V1149" s="84" t="s">
        <v>3086</v>
      </c>
      <c r="W1149" s="81"/>
      <c r="X1149" s="81"/>
      <c r="Y1149" s="87" t="s">
        <v>4416</v>
      </c>
      <c r="Z1149" s="81"/>
    </row>
    <row r="1150" spans="1:26" x14ac:dyDescent="0.25">
      <c r="A1150" s="66" t="s">
        <v>1202</v>
      </c>
      <c r="B1150" s="66" t="s">
        <v>1355</v>
      </c>
      <c r="C1150" s="67"/>
      <c r="D1150" s="68"/>
      <c r="E1150" s="69"/>
      <c r="F1150" s="70"/>
      <c r="G1150" s="67"/>
      <c r="H1150" s="71"/>
      <c r="I1150" s="72"/>
      <c r="J1150" s="72"/>
      <c r="K1150" s="36"/>
      <c r="L1150" s="79"/>
      <c r="M1150" s="79"/>
      <c r="N1150" s="74"/>
      <c r="O1150" s="81" t="s">
        <v>1417</v>
      </c>
      <c r="P1150" s="83">
        <v>42419.97761574074</v>
      </c>
      <c r="Q1150" s="81" t="s">
        <v>1643</v>
      </c>
      <c r="R1150" s="81"/>
      <c r="S1150" s="81"/>
      <c r="T1150" s="81" t="s">
        <v>1939</v>
      </c>
      <c r="U1150" s="83">
        <v>42419.97761574074</v>
      </c>
      <c r="V1150" s="84" t="s">
        <v>3087</v>
      </c>
      <c r="W1150" s="81"/>
      <c r="X1150" s="81"/>
      <c r="Y1150" s="87" t="s">
        <v>4417</v>
      </c>
      <c r="Z1150" s="81"/>
    </row>
    <row r="1151" spans="1:26" x14ac:dyDescent="0.25">
      <c r="A1151" s="66" t="s">
        <v>1203</v>
      </c>
      <c r="B1151" s="66" t="s">
        <v>1355</v>
      </c>
      <c r="C1151" s="67"/>
      <c r="D1151" s="68"/>
      <c r="E1151" s="69"/>
      <c r="F1151" s="70"/>
      <c r="G1151" s="67"/>
      <c r="H1151" s="71"/>
      <c r="I1151" s="72"/>
      <c r="J1151" s="72"/>
      <c r="K1151" s="36"/>
      <c r="L1151" s="79"/>
      <c r="M1151" s="79"/>
      <c r="N1151" s="74"/>
      <c r="O1151" s="81" t="s">
        <v>1417</v>
      </c>
      <c r="P1151" s="83">
        <v>42419.980081018519</v>
      </c>
      <c r="Q1151" s="81" t="s">
        <v>1643</v>
      </c>
      <c r="R1151" s="81"/>
      <c r="S1151" s="81"/>
      <c r="T1151" s="81" t="s">
        <v>1939</v>
      </c>
      <c r="U1151" s="83">
        <v>42419.980081018519</v>
      </c>
      <c r="V1151" s="84" t="s">
        <v>3088</v>
      </c>
      <c r="W1151" s="81"/>
      <c r="X1151" s="81"/>
      <c r="Y1151" s="87" t="s">
        <v>4418</v>
      </c>
      <c r="Z1151" s="81"/>
    </row>
    <row r="1152" spans="1:26" x14ac:dyDescent="0.25">
      <c r="A1152" s="66" t="s">
        <v>1204</v>
      </c>
      <c r="B1152" s="66" t="s">
        <v>1355</v>
      </c>
      <c r="C1152" s="67"/>
      <c r="D1152" s="68"/>
      <c r="E1152" s="69"/>
      <c r="F1152" s="70"/>
      <c r="G1152" s="67"/>
      <c r="H1152" s="71"/>
      <c r="I1152" s="72"/>
      <c r="J1152" s="72"/>
      <c r="K1152" s="36"/>
      <c r="L1152" s="79"/>
      <c r="M1152" s="79"/>
      <c r="N1152" s="74"/>
      <c r="O1152" s="81" t="s">
        <v>1417</v>
      </c>
      <c r="P1152" s="83">
        <v>42419.982175925928</v>
      </c>
      <c r="Q1152" s="81" t="s">
        <v>1643</v>
      </c>
      <c r="R1152" s="81"/>
      <c r="S1152" s="81"/>
      <c r="T1152" s="81" t="s">
        <v>1939</v>
      </c>
      <c r="U1152" s="83">
        <v>42419.982175925928</v>
      </c>
      <c r="V1152" s="84" t="s">
        <v>3089</v>
      </c>
      <c r="W1152" s="81"/>
      <c r="X1152" s="81"/>
      <c r="Y1152" s="87" t="s">
        <v>4419</v>
      </c>
      <c r="Z1152" s="81"/>
    </row>
    <row r="1153" spans="1:26" x14ac:dyDescent="0.25">
      <c r="A1153" s="66" t="s">
        <v>1205</v>
      </c>
      <c r="B1153" s="66" t="s">
        <v>1355</v>
      </c>
      <c r="C1153" s="67"/>
      <c r="D1153" s="68"/>
      <c r="E1153" s="69"/>
      <c r="F1153" s="70"/>
      <c r="G1153" s="67"/>
      <c r="H1153" s="71"/>
      <c r="I1153" s="72"/>
      <c r="J1153" s="72"/>
      <c r="K1153" s="36"/>
      <c r="L1153" s="79"/>
      <c r="M1153" s="79"/>
      <c r="N1153" s="74"/>
      <c r="O1153" s="81" t="s">
        <v>1417</v>
      </c>
      <c r="P1153" s="83">
        <v>42419.992673611108</v>
      </c>
      <c r="Q1153" s="81" t="s">
        <v>1643</v>
      </c>
      <c r="R1153" s="81"/>
      <c r="S1153" s="81"/>
      <c r="T1153" s="81" t="s">
        <v>1939</v>
      </c>
      <c r="U1153" s="83">
        <v>42419.992673611108</v>
      </c>
      <c r="V1153" s="84" t="s">
        <v>3090</v>
      </c>
      <c r="W1153" s="81"/>
      <c r="X1153" s="81"/>
      <c r="Y1153" s="87" t="s">
        <v>4420</v>
      </c>
      <c r="Z1153" s="81"/>
    </row>
    <row r="1154" spans="1:26" x14ac:dyDescent="0.25">
      <c r="A1154" s="66" t="s">
        <v>1206</v>
      </c>
      <c r="B1154" s="66" t="s">
        <v>1355</v>
      </c>
      <c r="C1154" s="67"/>
      <c r="D1154" s="68"/>
      <c r="E1154" s="69"/>
      <c r="F1154" s="70"/>
      <c r="G1154" s="67"/>
      <c r="H1154" s="71"/>
      <c r="I1154" s="72"/>
      <c r="J1154" s="72"/>
      <c r="K1154" s="36"/>
      <c r="L1154" s="79"/>
      <c r="M1154" s="79"/>
      <c r="N1154" s="74"/>
      <c r="O1154" s="81" t="s">
        <v>1417</v>
      </c>
      <c r="P1154" s="83">
        <v>42419.99422453704</v>
      </c>
      <c r="Q1154" s="81" t="s">
        <v>1643</v>
      </c>
      <c r="R1154" s="81"/>
      <c r="S1154" s="81"/>
      <c r="T1154" s="81" t="s">
        <v>1939</v>
      </c>
      <c r="U1154" s="83">
        <v>42419.99422453704</v>
      </c>
      <c r="V1154" s="84" t="s">
        <v>3091</v>
      </c>
      <c r="W1154" s="81"/>
      <c r="X1154" s="81"/>
      <c r="Y1154" s="87" t="s">
        <v>4421</v>
      </c>
      <c r="Z1154" s="81"/>
    </row>
    <row r="1155" spans="1:26" x14ac:dyDescent="0.25">
      <c r="A1155" s="66" t="s">
        <v>1207</v>
      </c>
      <c r="B1155" s="66" t="s">
        <v>1355</v>
      </c>
      <c r="C1155" s="67"/>
      <c r="D1155" s="68"/>
      <c r="E1155" s="69"/>
      <c r="F1155" s="70"/>
      <c r="G1155" s="67"/>
      <c r="H1155" s="71"/>
      <c r="I1155" s="72"/>
      <c r="J1155" s="72"/>
      <c r="K1155" s="36"/>
      <c r="L1155" s="79"/>
      <c r="M1155" s="79"/>
      <c r="N1155" s="74"/>
      <c r="O1155" s="81" t="s">
        <v>1417</v>
      </c>
      <c r="P1155" s="83">
        <v>42419.994479166664</v>
      </c>
      <c r="Q1155" s="81" t="s">
        <v>1643</v>
      </c>
      <c r="R1155" s="81"/>
      <c r="S1155" s="81"/>
      <c r="T1155" s="81" t="s">
        <v>1939</v>
      </c>
      <c r="U1155" s="83">
        <v>42419.994479166664</v>
      </c>
      <c r="V1155" s="84" t="s">
        <v>3092</v>
      </c>
      <c r="W1155" s="81"/>
      <c r="X1155" s="81"/>
      <c r="Y1155" s="87" t="s">
        <v>4422</v>
      </c>
      <c r="Z1155" s="81"/>
    </row>
    <row r="1156" spans="1:26" x14ac:dyDescent="0.25">
      <c r="A1156" s="66" t="s">
        <v>1208</v>
      </c>
      <c r="B1156" s="66" t="s">
        <v>1355</v>
      </c>
      <c r="C1156" s="67"/>
      <c r="D1156" s="68"/>
      <c r="E1156" s="69"/>
      <c r="F1156" s="70"/>
      <c r="G1156" s="67"/>
      <c r="H1156" s="71"/>
      <c r="I1156" s="72"/>
      <c r="J1156" s="72"/>
      <c r="K1156" s="36"/>
      <c r="L1156" s="79"/>
      <c r="M1156" s="79"/>
      <c r="N1156" s="74"/>
      <c r="O1156" s="81" t="s">
        <v>1417</v>
      </c>
      <c r="P1156" s="83">
        <v>42419.994710648149</v>
      </c>
      <c r="Q1156" s="81" t="s">
        <v>1643</v>
      </c>
      <c r="R1156" s="81"/>
      <c r="S1156" s="81"/>
      <c r="T1156" s="81" t="s">
        <v>1939</v>
      </c>
      <c r="U1156" s="83">
        <v>42419.994710648149</v>
      </c>
      <c r="V1156" s="84" t="s">
        <v>3093</v>
      </c>
      <c r="W1156" s="81"/>
      <c r="X1156" s="81"/>
      <c r="Y1156" s="87" t="s">
        <v>4423</v>
      </c>
      <c r="Z1156" s="81"/>
    </row>
    <row r="1157" spans="1:26" x14ac:dyDescent="0.25">
      <c r="A1157" s="66" t="s">
        <v>1209</v>
      </c>
      <c r="B1157" s="66" t="s">
        <v>1318</v>
      </c>
      <c r="C1157" s="67"/>
      <c r="D1157" s="68"/>
      <c r="E1157" s="69"/>
      <c r="F1157" s="70"/>
      <c r="G1157" s="67"/>
      <c r="H1157" s="71"/>
      <c r="I1157" s="72"/>
      <c r="J1157" s="72"/>
      <c r="K1157" s="36"/>
      <c r="L1157" s="79"/>
      <c r="M1157" s="79"/>
      <c r="N1157" s="74"/>
      <c r="O1157" s="81" t="s">
        <v>1417</v>
      </c>
      <c r="P1157" s="83">
        <v>42419.994895833333</v>
      </c>
      <c r="Q1157" s="81" t="s">
        <v>1598</v>
      </c>
      <c r="R1157" s="81"/>
      <c r="S1157" s="81"/>
      <c r="T1157" s="81" t="s">
        <v>1831</v>
      </c>
      <c r="U1157" s="83">
        <v>42419.994895833333</v>
      </c>
      <c r="V1157" s="84" t="s">
        <v>3094</v>
      </c>
      <c r="W1157" s="81"/>
      <c r="X1157" s="81"/>
      <c r="Y1157" s="87" t="s">
        <v>4424</v>
      </c>
      <c r="Z1157" s="81"/>
    </row>
    <row r="1158" spans="1:26" x14ac:dyDescent="0.25">
      <c r="A1158" s="66" t="s">
        <v>1210</v>
      </c>
      <c r="B1158" s="66" t="s">
        <v>1318</v>
      </c>
      <c r="C1158" s="67"/>
      <c r="D1158" s="68"/>
      <c r="E1158" s="69"/>
      <c r="F1158" s="70"/>
      <c r="G1158" s="67"/>
      <c r="H1158" s="71"/>
      <c r="I1158" s="72"/>
      <c r="J1158" s="72"/>
      <c r="K1158" s="36"/>
      <c r="L1158" s="79"/>
      <c r="M1158" s="79"/>
      <c r="N1158" s="74"/>
      <c r="O1158" s="81" t="s">
        <v>1417</v>
      </c>
      <c r="P1158" s="83">
        <v>42419.995532407411</v>
      </c>
      <c r="Q1158" s="81" t="s">
        <v>1598</v>
      </c>
      <c r="R1158" s="81"/>
      <c r="S1158" s="81"/>
      <c r="T1158" s="81" t="s">
        <v>1831</v>
      </c>
      <c r="U1158" s="83">
        <v>42419.995532407411</v>
      </c>
      <c r="V1158" s="84" t="s">
        <v>3095</v>
      </c>
      <c r="W1158" s="81"/>
      <c r="X1158" s="81"/>
      <c r="Y1158" s="87" t="s">
        <v>4425</v>
      </c>
      <c r="Z1158" s="81"/>
    </row>
    <row r="1159" spans="1:26" x14ac:dyDescent="0.25">
      <c r="A1159" s="66" t="s">
        <v>1211</v>
      </c>
      <c r="B1159" s="66" t="s">
        <v>1355</v>
      </c>
      <c r="C1159" s="67"/>
      <c r="D1159" s="68"/>
      <c r="E1159" s="69"/>
      <c r="F1159" s="70"/>
      <c r="G1159" s="67"/>
      <c r="H1159" s="71"/>
      <c r="I1159" s="72"/>
      <c r="J1159" s="72"/>
      <c r="K1159" s="36"/>
      <c r="L1159" s="79"/>
      <c r="M1159" s="79"/>
      <c r="N1159" s="74"/>
      <c r="O1159" s="81" t="s">
        <v>1417</v>
      </c>
      <c r="P1159" s="83">
        <v>42420.000659722224</v>
      </c>
      <c r="Q1159" s="81" t="s">
        <v>1643</v>
      </c>
      <c r="R1159" s="81"/>
      <c r="S1159" s="81"/>
      <c r="T1159" s="81" t="s">
        <v>1939</v>
      </c>
      <c r="U1159" s="83">
        <v>42420.000659722224</v>
      </c>
      <c r="V1159" s="84" t="s">
        <v>3096</v>
      </c>
      <c r="W1159" s="81"/>
      <c r="X1159" s="81"/>
      <c r="Y1159" s="87" t="s">
        <v>4426</v>
      </c>
      <c r="Z1159" s="81"/>
    </row>
    <row r="1160" spans="1:26" x14ac:dyDescent="0.25">
      <c r="A1160" s="66" t="s">
        <v>1212</v>
      </c>
      <c r="B1160" s="66" t="s">
        <v>1355</v>
      </c>
      <c r="C1160" s="67"/>
      <c r="D1160" s="68"/>
      <c r="E1160" s="69"/>
      <c r="F1160" s="70"/>
      <c r="G1160" s="67"/>
      <c r="H1160" s="71"/>
      <c r="I1160" s="72"/>
      <c r="J1160" s="72"/>
      <c r="K1160" s="36"/>
      <c r="L1160" s="79"/>
      <c r="M1160" s="79"/>
      <c r="N1160" s="74"/>
      <c r="O1160" s="81" t="s">
        <v>1417</v>
      </c>
      <c r="P1160" s="83">
        <v>42420.001493055555</v>
      </c>
      <c r="Q1160" s="81" t="s">
        <v>1643</v>
      </c>
      <c r="R1160" s="81"/>
      <c r="S1160" s="81"/>
      <c r="T1160" s="81" t="s">
        <v>1939</v>
      </c>
      <c r="U1160" s="83">
        <v>42420.001493055555</v>
      </c>
      <c r="V1160" s="84" t="s">
        <v>3097</v>
      </c>
      <c r="W1160" s="81"/>
      <c r="X1160" s="81"/>
      <c r="Y1160" s="87" t="s">
        <v>4427</v>
      </c>
      <c r="Z1160" s="81"/>
    </row>
    <row r="1161" spans="1:26" x14ac:dyDescent="0.25">
      <c r="A1161" s="66" t="s">
        <v>1213</v>
      </c>
      <c r="B1161" s="66" t="s">
        <v>1355</v>
      </c>
      <c r="C1161" s="67"/>
      <c r="D1161" s="68"/>
      <c r="E1161" s="69"/>
      <c r="F1161" s="70"/>
      <c r="G1161" s="67"/>
      <c r="H1161" s="71"/>
      <c r="I1161" s="72"/>
      <c r="J1161" s="72"/>
      <c r="K1161" s="36"/>
      <c r="L1161" s="79"/>
      <c r="M1161" s="79"/>
      <c r="N1161" s="74"/>
      <c r="O1161" s="81" t="s">
        <v>1417</v>
      </c>
      <c r="P1161" s="83">
        <v>42420.001875000002</v>
      </c>
      <c r="Q1161" s="81" t="s">
        <v>1643</v>
      </c>
      <c r="R1161" s="81"/>
      <c r="S1161" s="81"/>
      <c r="T1161" s="81" t="s">
        <v>1939</v>
      </c>
      <c r="U1161" s="83">
        <v>42420.001875000002</v>
      </c>
      <c r="V1161" s="84" t="s">
        <v>3098</v>
      </c>
      <c r="W1161" s="81"/>
      <c r="X1161" s="81"/>
      <c r="Y1161" s="87" t="s">
        <v>4428</v>
      </c>
      <c r="Z1161" s="81"/>
    </row>
    <row r="1162" spans="1:26" x14ac:dyDescent="0.25">
      <c r="A1162" s="66" t="s">
        <v>1214</v>
      </c>
      <c r="B1162" s="66" t="s">
        <v>1355</v>
      </c>
      <c r="C1162" s="67"/>
      <c r="D1162" s="68"/>
      <c r="E1162" s="69"/>
      <c r="F1162" s="70"/>
      <c r="G1162" s="67"/>
      <c r="H1162" s="71"/>
      <c r="I1162" s="72"/>
      <c r="J1162" s="72"/>
      <c r="K1162" s="36"/>
      <c r="L1162" s="79"/>
      <c r="M1162" s="79"/>
      <c r="N1162" s="74"/>
      <c r="O1162" s="81" t="s">
        <v>1417</v>
      </c>
      <c r="P1162" s="83">
        <v>42420.002152777779</v>
      </c>
      <c r="Q1162" s="81" t="s">
        <v>1643</v>
      </c>
      <c r="R1162" s="81"/>
      <c r="S1162" s="81"/>
      <c r="T1162" s="81" t="s">
        <v>1939</v>
      </c>
      <c r="U1162" s="83">
        <v>42420.002152777779</v>
      </c>
      <c r="V1162" s="84" t="s">
        <v>3099</v>
      </c>
      <c r="W1162" s="81"/>
      <c r="X1162" s="81"/>
      <c r="Y1162" s="87" t="s">
        <v>4429</v>
      </c>
      <c r="Z1162" s="81"/>
    </row>
    <row r="1163" spans="1:26" x14ac:dyDescent="0.25">
      <c r="A1163" s="66" t="s">
        <v>1215</v>
      </c>
      <c r="B1163" s="66" t="s">
        <v>1355</v>
      </c>
      <c r="C1163" s="67"/>
      <c r="D1163" s="68"/>
      <c r="E1163" s="69"/>
      <c r="F1163" s="70"/>
      <c r="G1163" s="67"/>
      <c r="H1163" s="71"/>
      <c r="I1163" s="72"/>
      <c r="J1163" s="72"/>
      <c r="K1163" s="36"/>
      <c r="L1163" s="79"/>
      <c r="M1163" s="79"/>
      <c r="N1163" s="74"/>
      <c r="O1163" s="81" t="s">
        <v>1417</v>
      </c>
      <c r="P1163" s="83">
        <v>42420.005810185183</v>
      </c>
      <c r="Q1163" s="81" t="s">
        <v>1643</v>
      </c>
      <c r="R1163" s="81"/>
      <c r="S1163" s="81"/>
      <c r="T1163" s="81" t="s">
        <v>1939</v>
      </c>
      <c r="U1163" s="83">
        <v>42420.005810185183</v>
      </c>
      <c r="V1163" s="84" t="s">
        <v>3100</v>
      </c>
      <c r="W1163" s="81"/>
      <c r="X1163" s="81"/>
      <c r="Y1163" s="87" t="s">
        <v>4430</v>
      </c>
      <c r="Z1163" s="81"/>
    </row>
    <row r="1164" spans="1:26" x14ac:dyDescent="0.25">
      <c r="A1164" s="66" t="s">
        <v>1216</v>
      </c>
      <c r="B1164" s="66" t="s">
        <v>1355</v>
      </c>
      <c r="C1164" s="67"/>
      <c r="D1164" s="68"/>
      <c r="E1164" s="69"/>
      <c r="F1164" s="70"/>
      <c r="G1164" s="67"/>
      <c r="H1164" s="71"/>
      <c r="I1164" s="72"/>
      <c r="J1164" s="72"/>
      <c r="K1164" s="36"/>
      <c r="L1164" s="79"/>
      <c r="M1164" s="79"/>
      <c r="N1164" s="74"/>
      <c r="O1164" s="81" t="s">
        <v>1417</v>
      </c>
      <c r="P1164" s="83">
        <v>42420.005810185183</v>
      </c>
      <c r="Q1164" s="81" t="s">
        <v>1643</v>
      </c>
      <c r="R1164" s="81"/>
      <c r="S1164" s="81"/>
      <c r="T1164" s="81" t="s">
        <v>1939</v>
      </c>
      <c r="U1164" s="83">
        <v>42420.005810185183</v>
      </c>
      <c r="V1164" s="84" t="s">
        <v>3101</v>
      </c>
      <c r="W1164" s="81"/>
      <c r="X1164" s="81"/>
      <c r="Y1164" s="87" t="s">
        <v>4431</v>
      </c>
      <c r="Z1164" s="81"/>
    </row>
    <row r="1165" spans="1:26" x14ac:dyDescent="0.25">
      <c r="A1165" s="66" t="s">
        <v>1217</v>
      </c>
      <c r="B1165" s="66" t="s">
        <v>1355</v>
      </c>
      <c r="C1165" s="67"/>
      <c r="D1165" s="68"/>
      <c r="E1165" s="69"/>
      <c r="F1165" s="70"/>
      <c r="G1165" s="67"/>
      <c r="H1165" s="71"/>
      <c r="I1165" s="72"/>
      <c r="J1165" s="72"/>
      <c r="K1165" s="36"/>
      <c r="L1165" s="79"/>
      <c r="M1165" s="79"/>
      <c r="N1165" s="74"/>
      <c r="O1165" s="81" t="s">
        <v>1417</v>
      </c>
      <c r="P1165" s="83">
        <v>42420.007928240739</v>
      </c>
      <c r="Q1165" s="81" t="s">
        <v>1643</v>
      </c>
      <c r="R1165" s="81"/>
      <c r="S1165" s="81"/>
      <c r="T1165" s="81" t="s">
        <v>1939</v>
      </c>
      <c r="U1165" s="83">
        <v>42420.007928240739</v>
      </c>
      <c r="V1165" s="84" t="s">
        <v>3102</v>
      </c>
      <c r="W1165" s="81"/>
      <c r="X1165" s="81"/>
      <c r="Y1165" s="87" t="s">
        <v>4432</v>
      </c>
      <c r="Z1165" s="81"/>
    </row>
    <row r="1166" spans="1:26" x14ac:dyDescent="0.25">
      <c r="A1166" s="66" t="s">
        <v>1218</v>
      </c>
      <c r="B1166" s="66" t="s">
        <v>1355</v>
      </c>
      <c r="C1166" s="67"/>
      <c r="D1166" s="68"/>
      <c r="E1166" s="69"/>
      <c r="F1166" s="70"/>
      <c r="G1166" s="67"/>
      <c r="H1166" s="71"/>
      <c r="I1166" s="72"/>
      <c r="J1166" s="72"/>
      <c r="K1166" s="36"/>
      <c r="L1166" s="79"/>
      <c r="M1166" s="79"/>
      <c r="N1166" s="74"/>
      <c r="O1166" s="81" t="s">
        <v>1417</v>
      </c>
      <c r="P1166" s="83">
        <v>42420.010648148149</v>
      </c>
      <c r="Q1166" s="81" t="s">
        <v>1643</v>
      </c>
      <c r="R1166" s="81"/>
      <c r="S1166" s="81"/>
      <c r="T1166" s="81" t="s">
        <v>1939</v>
      </c>
      <c r="U1166" s="83">
        <v>42420.010648148149</v>
      </c>
      <c r="V1166" s="84" t="s">
        <v>3103</v>
      </c>
      <c r="W1166" s="81"/>
      <c r="X1166" s="81"/>
      <c r="Y1166" s="87" t="s">
        <v>4433</v>
      </c>
      <c r="Z1166" s="81"/>
    </row>
    <row r="1167" spans="1:26" x14ac:dyDescent="0.25">
      <c r="A1167" s="66" t="s">
        <v>1219</v>
      </c>
      <c r="B1167" s="66" t="s">
        <v>1355</v>
      </c>
      <c r="C1167" s="67"/>
      <c r="D1167" s="68"/>
      <c r="E1167" s="69"/>
      <c r="F1167" s="70"/>
      <c r="G1167" s="67"/>
      <c r="H1167" s="71"/>
      <c r="I1167" s="72"/>
      <c r="J1167" s="72"/>
      <c r="K1167" s="36"/>
      <c r="L1167" s="79"/>
      <c r="M1167" s="79"/>
      <c r="N1167" s="74"/>
      <c r="O1167" s="81" t="s">
        <v>1417</v>
      </c>
      <c r="P1167" s="83">
        <v>42420.013495370367</v>
      </c>
      <c r="Q1167" s="81" t="s">
        <v>1643</v>
      </c>
      <c r="R1167" s="81"/>
      <c r="S1167" s="81"/>
      <c r="T1167" s="81" t="s">
        <v>1939</v>
      </c>
      <c r="U1167" s="83">
        <v>42420.013495370367</v>
      </c>
      <c r="V1167" s="84" t="s">
        <v>3104</v>
      </c>
      <c r="W1167" s="81"/>
      <c r="X1167" s="81"/>
      <c r="Y1167" s="87" t="s">
        <v>4434</v>
      </c>
      <c r="Z1167" s="81"/>
    </row>
    <row r="1168" spans="1:26" x14ac:dyDescent="0.25">
      <c r="A1168" s="66" t="s">
        <v>1220</v>
      </c>
      <c r="B1168" s="66" t="s">
        <v>1355</v>
      </c>
      <c r="C1168" s="67"/>
      <c r="D1168" s="68"/>
      <c r="E1168" s="69"/>
      <c r="F1168" s="70"/>
      <c r="G1168" s="67"/>
      <c r="H1168" s="71"/>
      <c r="I1168" s="72"/>
      <c r="J1168" s="72"/>
      <c r="K1168" s="36"/>
      <c r="L1168" s="79"/>
      <c r="M1168" s="79"/>
      <c r="N1168" s="74"/>
      <c r="O1168" s="81" t="s">
        <v>1417</v>
      </c>
      <c r="P1168" s="83">
        <v>42420.01358796296</v>
      </c>
      <c r="Q1168" s="81" t="s">
        <v>1643</v>
      </c>
      <c r="R1168" s="81"/>
      <c r="S1168" s="81"/>
      <c r="T1168" s="81" t="s">
        <v>1939</v>
      </c>
      <c r="U1168" s="83">
        <v>42420.01358796296</v>
      </c>
      <c r="V1168" s="84" t="s">
        <v>3105</v>
      </c>
      <c r="W1168" s="81"/>
      <c r="X1168" s="81"/>
      <c r="Y1168" s="87" t="s">
        <v>4435</v>
      </c>
      <c r="Z1168" s="81"/>
    </row>
    <row r="1169" spans="1:26" x14ac:dyDescent="0.25">
      <c r="A1169" s="66" t="s">
        <v>1221</v>
      </c>
      <c r="B1169" s="66" t="s">
        <v>1355</v>
      </c>
      <c r="C1169" s="67"/>
      <c r="D1169" s="68"/>
      <c r="E1169" s="69"/>
      <c r="F1169" s="70"/>
      <c r="G1169" s="67"/>
      <c r="H1169" s="71"/>
      <c r="I1169" s="72"/>
      <c r="J1169" s="72"/>
      <c r="K1169" s="36"/>
      <c r="L1169" s="79"/>
      <c r="M1169" s="79"/>
      <c r="N1169" s="74"/>
      <c r="O1169" s="81" t="s">
        <v>1417</v>
      </c>
      <c r="P1169" s="83">
        <v>42420.014699074076</v>
      </c>
      <c r="Q1169" s="81" t="s">
        <v>1643</v>
      </c>
      <c r="R1169" s="81"/>
      <c r="S1169" s="81"/>
      <c r="T1169" s="81" t="s">
        <v>1939</v>
      </c>
      <c r="U1169" s="83">
        <v>42420.014699074076</v>
      </c>
      <c r="V1169" s="84" t="s">
        <v>3106</v>
      </c>
      <c r="W1169" s="81"/>
      <c r="X1169" s="81"/>
      <c r="Y1169" s="87" t="s">
        <v>4436</v>
      </c>
      <c r="Z1169" s="81"/>
    </row>
    <row r="1170" spans="1:26" x14ac:dyDescent="0.25">
      <c r="A1170" s="66" t="s">
        <v>1222</v>
      </c>
      <c r="B1170" s="66" t="s">
        <v>1355</v>
      </c>
      <c r="C1170" s="67"/>
      <c r="D1170" s="68"/>
      <c r="E1170" s="69"/>
      <c r="F1170" s="70"/>
      <c r="G1170" s="67"/>
      <c r="H1170" s="71"/>
      <c r="I1170" s="72"/>
      <c r="J1170" s="72"/>
      <c r="K1170" s="36"/>
      <c r="L1170" s="79"/>
      <c r="M1170" s="79"/>
      <c r="N1170" s="74"/>
      <c r="O1170" s="81" t="s">
        <v>1417</v>
      </c>
      <c r="P1170" s="83">
        <v>42420.015127314815</v>
      </c>
      <c r="Q1170" s="81" t="s">
        <v>1643</v>
      </c>
      <c r="R1170" s="81"/>
      <c r="S1170" s="81"/>
      <c r="T1170" s="81" t="s">
        <v>1939</v>
      </c>
      <c r="U1170" s="83">
        <v>42420.015127314815</v>
      </c>
      <c r="V1170" s="84" t="s">
        <v>3107</v>
      </c>
      <c r="W1170" s="81"/>
      <c r="X1170" s="81"/>
      <c r="Y1170" s="87" t="s">
        <v>4437</v>
      </c>
      <c r="Z1170" s="81"/>
    </row>
    <row r="1171" spans="1:26" x14ac:dyDescent="0.25">
      <c r="A1171" s="66" t="s">
        <v>1223</v>
      </c>
      <c r="B1171" s="66" t="s">
        <v>1355</v>
      </c>
      <c r="C1171" s="67"/>
      <c r="D1171" s="68"/>
      <c r="E1171" s="69"/>
      <c r="F1171" s="70"/>
      <c r="G1171" s="67"/>
      <c r="H1171" s="71"/>
      <c r="I1171" s="72"/>
      <c r="J1171" s="72"/>
      <c r="K1171" s="36"/>
      <c r="L1171" s="79"/>
      <c r="M1171" s="79"/>
      <c r="N1171" s="74"/>
      <c r="O1171" s="81" t="s">
        <v>1417</v>
      </c>
      <c r="P1171" s="83">
        <v>42420.016898148147</v>
      </c>
      <c r="Q1171" s="81" t="s">
        <v>1643</v>
      </c>
      <c r="R1171" s="81"/>
      <c r="S1171" s="81"/>
      <c r="T1171" s="81" t="s">
        <v>1939</v>
      </c>
      <c r="U1171" s="83">
        <v>42420.016898148147</v>
      </c>
      <c r="V1171" s="84" t="s">
        <v>3108</v>
      </c>
      <c r="W1171" s="81"/>
      <c r="X1171" s="81"/>
      <c r="Y1171" s="87" t="s">
        <v>4438</v>
      </c>
      <c r="Z1171" s="81"/>
    </row>
    <row r="1172" spans="1:26" x14ac:dyDescent="0.25">
      <c r="A1172" s="66" t="s">
        <v>1224</v>
      </c>
      <c r="B1172" s="66" t="s">
        <v>1367</v>
      </c>
      <c r="C1172" s="67"/>
      <c r="D1172" s="68"/>
      <c r="E1172" s="69"/>
      <c r="F1172" s="70"/>
      <c r="G1172" s="67"/>
      <c r="H1172" s="71"/>
      <c r="I1172" s="72"/>
      <c r="J1172" s="72"/>
      <c r="K1172" s="36"/>
      <c r="L1172" s="79"/>
      <c r="M1172" s="79"/>
      <c r="N1172" s="74"/>
      <c r="O1172" s="81" t="s">
        <v>1418</v>
      </c>
      <c r="P1172" s="83">
        <v>42419.6641087963</v>
      </c>
      <c r="Q1172" s="81" t="s">
        <v>1664</v>
      </c>
      <c r="R1172" s="81"/>
      <c r="S1172" s="81"/>
      <c r="T1172" s="81" t="s">
        <v>1944</v>
      </c>
      <c r="U1172" s="83">
        <v>42419.6641087963</v>
      </c>
      <c r="V1172" s="84" t="s">
        <v>3109</v>
      </c>
      <c r="W1172" s="81"/>
      <c r="X1172" s="81"/>
      <c r="Y1172" s="87" t="s">
        <v>4439</v>
      </c>
      <c r="Z1172" s="87" t="s">
        <v>4642</v>
      </c>
    </row>
    <row r="1173" spans="1:26" x14ac:dyDescent="0.25">
      <c r="A1173" s="66" t="s">
        <v>1224</v>
      </c>
      <c r="B1173" s="66" t="s">
        <v>1224</v>
      </c>
      <c r="C1173" s="67"/>
      <c r="D1173" s="68"/>
      <c r="E1173" s="69"/>
      <c r="F1173" s="70"/>
      <c r="G1173" s="67"/>
      <c r="H1173" s="71"/>
      <c r="I1173" s="72"/>
      <c r="J1173" s="72"/>
      <c r="K1173" s="36"/>
      <c r="L1173" s="79"/>
      <c r="M1173" s="79"/>
      <c r="N1173" s="74"/>
      <c r="O1173" s="81" t="s">
        <v>179</v>
      </c>
      <c r="P1173" s="83">
        <v>42420.022141203706</v>
      </c>
      <c r="Q1173" s="81" t="s">
        <v>1665</v>
      </c>
      <c r="R1173" s="81"/>
      <c r="S1173" s="81"/>
      <c r="T1173" s="81" t="s">
        <v>1931</v>
      </c>
      <c r="U1173" s="83">
        <v>42420.022141203706</v>
      </c>
      <c r="V1173" s="84" t="s">
        <v>3110</v>
      </c>
      <c r="W1173" s="81"/>
      <c r="X1173" s="81"/>
      <c r="Y1173" s="87" t="s">
        <v>4440</v>
      </c>
      <c r="Z1173" s="81"/>
    </row>
    <row r="1174" spans="1:26" x14ac:dyDescent="0.25">
      <c r="A1174" s="66" t="s">
        <v>1225</v>
      </c>
      <c r="B1174" s="66" t="s">
        <v>1355</v>
      </c>
      <c r="C1174" s="67"/>
      <c r="D1174" s="68"/>
      <c r="E1174" s="69"/>
      <c r="F1174" s="70"/>
      <c r="G1174" s="67"/>
      <c r="H1174" s="71"/>
      <c r="I1174" s="72"/>
      <c r="J1174" s="72"/>
      <c r="K1174" s="36"/>
      <c r="L1174" s="79"/>
      <c r="M1174" s="79"/>
      <c r="N1174" s="74"/>
      <c r="O1174" s="81" t="s">
        <v>1417</v>
      </c>
      <c r="P1174" s="83">
        <v>42420.026782407411</v>
      </c>
      <c r="Q1174" s="81" t="s">
        <v>1643</v>
      </c>
      <c r="R1174" s="81"/>
      <c r="S1174" s="81"/>
      <c r="T1174" s="81" t="s">
        <v>1939</v>
      </c>
      <c r="U1174" s="83">
        <v>42420.026782407411</v>
      </c>
      <c r="V1174" s="84" t="s">
        <v>3111</v>
      </c>
      <c r="W1174" s="81"/>
      <c r="X1174" s="81"/>
      <c r="Y1174" s="87" t="s">
        <v>4441</v>
      </c>
      <c r="Z1174" s="81"/>
    </row>
    <row r="1175" spans="1:26" x14ac:dyDescent="0.25">
      <c r="A1175" s="66" t="s">
        <v>1226</v>
      </c>
      <c r="B1175" s="66" t="s">
        <v>1355</v>
      </c>
      <c r="C1175" s="67"/>
      <c r="D1175" s="68"/>
      <c r="E1175" s="69"/>
      <c r="F1175" s="70"/>
      <c r="G1175" s="67"/>
      <c r="H1175" s="71"/>
      <c r="I1175" s="72"/>
      <c r="J1175" s="72"/>
      <c r="K1175" s="36"/>
      <c r="L1175" s="79"/>
      <c r="M1175" s="79"/>
      <c r="N1175" s="74"/>
      <c r="O1175" s="81" t="s">
        <v>1417</v>
      </c>
      <c r="P1175" s="83">
        <v>42420.037418981483</v>
      </c>
      <c r="Q1175" s="81" t="s">
        <v>1643</v>
      </c>
      <c r="R1175" s="81"/>
      <c r="S1175" s="81"/>
      <c r="T1175" s="81" t="s">
        <v>1939</v>
      </c>
      <c r="U1175" s="83">
        <v>42420.037418981483</v>
      </c>
      <c r="V1175" s="84" t="s">
        <v>3112</v>
      </c>
      <c r="W1175" s="81"/>
      <c r="X1175" s="81"/>
      <c r="Y1175" s="87" t="s">
        <v>4442</v>
      </c>
      <c r="Z1175" s="81"/>
    </row>
    <row r="1176" spans="1:26" x14ac:dyDescent="0.25">
      <c r="A1176" s="66" t="s">
        <v>1227</v>
      </c>
      <c r="B1176" s="66" t="s">
        <v>1355</v>
      </c>
      <c r="C1176" s="67"/>
      <c r="D1176" s="68"/>
      <c r="E1176" s="69"/>
      <c r="F1176" s="70"/>
      <c r="G1176" s="67"/>
      <c r="H1176" s="71"/>
      <c r="I1176" s="72"/>
      <c r="J1176" s="72"/>
      <c r="K1176" s="36"/>
      <c r="L1176" s="79"/>
      <c r="M1176" s="79"/>
      <c r="N1176" s="74"/>
      <c r="O1176" s="81" t="s">
        <v>1417</v>
      </c>
      <c r="P1176" s="83">
        <v>42420.041400462964</v>
      </c>
      <c r="Q1176" s="81" t="s">
        <v>1643</v>
      </c>
      <c r="R1176" s="81"/>
      <c r="S1176" s="81"/>
      <c r="T1176" s="81" t="s">
        <v>1939</v>
      </c>
      <c r="U1176" s="83">
        <v>42420.041400462964</v>
      </c>
      <c r="V1176" s="84" t="s">
        <v>3113</v>
      </c>
      <c r="W1176" s="81"/>
      <c r="X1176" s="81"/>
      <c r="Y1176" s="87" t="s">
        <v>4443</v>
      </c>
      <c r="Z1176" s="81"/>
    </row>
    <row r="1177" spans="1:26" x14ac:dyDescent="0.25">
      <c r="A1177" s="66" t="s">
        <v>1228</v>
      </c>
      <c r="B1177" s="66" t="s">
        <v>1318</v>
      </c>
      <c r="C1177" s="67"/>
      <c r="D1177" s="68"/>
      <c r="E1177" s="69"/>
      <c r="F1177" s="70"/>
      <c r="G1177" s="67"/>
      <c r="H1177" s="71"/>
      <c r="I1177" s="72"/>
      <c r="J1177" s="72"/>
      <c r="K1177" s="36"/>
      <c r="L1177" s="79"/>
      <c r="M1177" s="79"/>
      <c r="N1177" s="74"/>
      <c r="O1177" s="81" t="s">
        <v>1417</v>
      </c>
      <c r="P1177" s="83">
        <v>42420.042615740742</v>
      </c>
      <c r="Q1177" s="81" t="s">
        <v>1598</v>
      </c>
      <c r="R1177" s="81"/>
      <c r="S1177" s="81"/>
      <c r="T1177" s="81" t="s">
        <v>1831</v>
      </c>
      <c r="U1177" s="83">
        <v>42420.042615740742</v>
      </c>
      <c r="V1177" s="84" t="s">
        <v>3114</v>
      </c>
      <c r="W1177" s="81"/>
      <c r="X1177" s="81"/>
      <c r="Y1177" s="87" t="s">
        <v>4444</v>
      </c>
      <c r="Z1177" s="81"/>
    </row>
    <row r="1178" spans="1:26" x14ac:dyDescent="0.25">
      <c r="A1178" s="66" t="s">
        <v>1229</v>
      </c>
      <c r="B1178" s="66" t="s">
        <v>1355</v>
      </c>
      <c r="C1178" s="67"/>
      <c r="D1178" s="68"/>
      <c r="E1178" s="69"/>
      <c r="F1178" s="70"/>
      <c r="G1178" s="67"/>
      <c r="H1178" s="71"/>
      <c r="I1178" s="72"/>
      <c r="J1178" s="72"/>
      <c r="K1178" s="36"/>
      <c r="L1178" s="79"/>
      <c r="M1178" s="79"/>
      <c r="N1178" s="74"/>
      <c r="O1178" s="81" t="s">
        <v>1417</v>
      </c>
      <c r="P1178" s="83">
        <v>42420.044212962966</v>
      </c>
      <c r="Q1178" s="81" t="s">
        <v>1643</v>
      </c>
      <c r="R1178" s="81"/>
      <c r="S1178" s="81"/>
      <c r="T1178" s="81" t="s">
        <v>1939</v>
      </c>
      <c r="U1178" s="83">
        <v>42420.044212962966</v>
      </c>
      <c r="V1178" s="84" t="s">
        <v>3115</v>
      </c>
      <c r="W1178" s="81"/>
      <c r="X1178" s="81"/>
      <c r="Y1178" s="87" t="s">
        <v>4445</v>
      </c>
      <c r="Z1178" s="81"/>
    </row>
    <row r="1179" spans="1:26" x14ac:dyDescent="0.25">
      <c r="A1179" s="66" t="s">
        <v>1230</v>
      </c>
      <c r="B1179" s="66" t="s">
        <v>1318</v>
      </c>
      <c r="C1179" s="67"/>
      <c r="D1179" s="68"/>
      <c r="E1179" s="69"/>
      <c r="F1179" s="70"/>
      <c r="G1179" s="67"/>
      <c r="H1179" s="71"/>
      <c r="I1179" s="72"/>
      <c r="J1179" s="72"/>
      <c r="K1179" s="36"/>
      <c r="L1179" s="79"/>
      <c r="M1179" s="79"/>
      <c r="N1179" s="74"/>
      <c r="O1179" s="81" t="s">
        <v>1417</v>
      </c>
      <c r="P1179" s="83">
        <v>42420.045497685183</v>
      </c>
      <c r="Q1179" s="81" t="s">
        <v>1598</v>
      </c>
      <c r="R1179" s="81"/>
      <c r="S1179" s="81"/>
      <c r="T1179" s="81" t="s">
        <v>1831</v>
      </c>
      <c r="U1179" s="83">
        <v>42420.045497685183</v>
      </c>
      <c r="V1179" s="84" t="s">
        <v>3116</v>
      </c>
      <c r="W1179" s="81"/>
      <c r="X1179" s="81"/>
      <c r="Y1179" s="87" t="s">
        <v>4446</v>
      </c>
      <c r="Z1179" s="81"/>
    </row>
    <row r="1180" spans="1:26" x14ac:dyDescent="0.25">
      <c r="A1180" s="66" t="s">
        <v>1231</v>
      </c>
      <c r="B1180" s="66" t="s">
        <v>1355</v>
      </c>
      <c r="C1180" s="67"/>
      <c r="D1180" s="68"/>
      <c r="E1180" s="69"/>
      <c r="F1180" s="70"/>
      <c r="G1180" s="67"/>
      <c r="H1180" s="71"/>
      <c r="I1180" s="72"/>
      <c r="J1180" s="72"/>
      <c r="K1180" s="36"/>
      <c r="L1180" s="79"/>
      <c r="M1180" s="79"/>
      <c r="N1180" s="74"/>
      <c r="O1180" s="81" t="s">
        <v>1417</v>
      </c>
      <c r="P1180" s="83">
        <v>42420.048310185186</v>
      </c>
      <c r="Q1180" s="81" t="s">
        <v>1643</v>
      </c>
      <c r="R1180" s="81"/>
      <c r="S1180" s="81"/>
      <c r="T1180" s="81" t="s">
        <v>1939</v>
      </c>
      <c r="U1180" s="83">
        <v>42420.048310185186</v>
      </c>
      <c r="V1180" s="84" t="s">
        <v>3117</v>
      </c>
      <c r="W1180" s="81"/>
      <c r="X1180" s="81"/>
      <c r="Y1180" s="87" t="s">
        <v>4447</v>
      </c>
      <c r="Z1180" s="81"/>
    </row>
    <row r="1181" spans="1:26" x14ac:dyDescent="0.25">
      <c r="A1181" s="66" t="s">
        <v>1232</v>
      </c>
      <c r="B1181" s="66" t="s">
        <v>1355</v>
      </c>
      <c r="C1181" s="67"/>
      <c r="D1181" s="68"/>
      <c r="E1181" s="69"/>
      <c r="F1181" s="70"/>
      <c r="G1181" s="67"/>
      <c r="H1181" s="71"/>
      <c r="I1181" s="72"/>
      <c r="J1181" s="72"/>
      <c r="K1181" s="36"/>
      <c r="L1181" s="79"/>
      <c r="M1181" s="79"/>
      <c r="N1181" s="74"/>
      <c r="O1181" s="81" t="s">
        <v>1417</v>
      </c>
      <c r="P1181" s="83">
        <v>42420.050763888888</v>
      </c>
      <c r="Q1181" s="81" t="s">
        <v>1643</v>
      </c>
      <c r="R1181" s="81"/>
      <c r="S1181" s="81"/>
      <c r="T1181" s="81" t="s">
        <v>1939</v>
      </c>
      <c r="U1181" s="83">
        <v>42420.050763888888</v>
      </c>
      <c r="V1181" s="84" t="s">
        <v>3118</v>
      </c>
      <c r="W1181" s="81"/>
      <c r="X1181" s="81"/>
      <c r="Y1181" s="87" t="s">
        <v>4448</v>
      </c>
      <c r="Z1181" s="81"/>
    </row>
    <row r="1182" spans="1:26" x14ac:dyDescent="0.25">
      <c r="A1182" s="66" t="s">
        <v>1233</v>
      </c>
      <c r="B1182" s="66" t="s">
        <v>1355</v>
      </c>
      <c r="C1182" s="67"/>
      <c r="D1182" s="68"/>
      <c r="E1182" s="69"/>
      <c r="F1182" s="70"/>
      <c r="G1182" s="67"/>
      <c r="H1182" s="71"/>
      <c r="I1182" s="72"/>
      <c r="J1182" s="72"/>
      <c r="K1182" s="36"/>
      <c r="L1182" s="79"/>
      <c r="M1182" s="79"/>
      <c r="N1182" s="74"/>
      <c r="O1182" s="81" t="s">
        <v>1417</v>
      </c>
      <c r="P1182" s="83">
        <v>42420.050787037035</v>
      </c>
      <c r="Q1182" s="81" t="s">
        <v>1643</v>
      </c>
      <c r="R1182" s="81"/>
      <c r="S1182" s="81"/>
      <c r="T1182" s="81" t="s">
        <v>1939</v>
      </c>
      <c r="U1182" s="83">
        <v>42420.050787037035</v>
      </c>
      <c r="V1182" s="84" t="s">
        <v>3119</v>
      </c>
      <c r="W1182" s="81"/>
      <c r="X1182" s="81"/>
      <c r="Y1182" s="87" t="s">
        <v>4449</v>
      </c>
      <c r="Z1182" s="81"/>
    </row>
    <row r="1183" spans="1:26" x14ac:dyDescent="0.25">
      <c r="A1183" s="66" t="s">
        <v>1234</v>
      </c>
      <c r="B1183" s="66" t="s">
        <v>1318</v>
      </c>
      <c r="C1183" s="67"/>
      <c r="D1183" s="68"/>
      <c r="E1183" s="69"/>
      <c r="F1183" s="70"/>
      <c r="G1183" s="67"/>
      <c r="H1183" s="71"/>
      <c r="I1183" s="72"/>
      <c r="J1183" s="72"/>
      <c r="K1183" s="36"/>
      <c r="L1183" s="79"/>
      <c r="M1183" s="79"/>
      <c r="N1183" s="74"/>
      <c r="O1183" s="81" t="s">
        <v>1417</v>
      </c>
      <c r="P1183" s="83">
        <v>42420.057569444441</v>
      </c>
      <c r="Q1183" s="81" t="s">
        <v>1598</v>
      </c>
      <c r="R1183" s="81"/>
      <c r="S1183" s="81"/>
      <c r="T1183" s="81" t="s">
        <v>1831</v>
      </c>
      <c r="U1183" s="83">
        <v>42420.057569444441</v>
      </c>
      <c r="V1183" s="84" t="s">
        <v>3120</v>
      </c>
      <c r="W1183" s="81"/>
      <c r="X1183" s="81"/>
      <c r="Y1183" s="87" t="s">
        <v>4450</v>
      </c>
      <c r="Z1183" s="81"/>
    </row>
    <row r="1184" spans="1:26" x14ac:dyDescent="0.25">
      <c r="A1184" s="66" t="s">
        <v>1235</v>
      </c>
      <c r="B1184" s="66" t="s">
        <v>1355</v>
      </c>
      <c r="C1184" s="67"/>
      <c r="D1184" s="68"/>
      <c r="E1184" s="69"/>
      <c r="F1184" s="70"/>
      <c r="G1184" s="67"/>
      <c r="H1184" s="71"/>
      <c r="I1184" s="72"/>
      <c r="J1184" s="72"/>
      <c r="K1184" s="36"/>
      <c r="L1184" s="79"/>
      <c r="M1184" s="79"/>
      <c r="N1184" s="74"/>
      <c r="O1184" s="81" t="s">
        <v>1417</v>
      </c>
      <c r="P1184" s="83">
        <v>42420.059699074074</v>
      </c>
      <c r="Q1184" s="81" t="s">
        <v>1643</v>
      </c>
      <c r="R1184" s="81"/>
      <c r="S1184" s="81"/>
      <c r="T1184" s="81" t="s">
        <v>1939</v>
      </c>
      <c r="U1184" s="83">
        <v>42420.059699074074</v>
      </c>
      <c r="V1184" s="84" t="s">
        <v>3121</v>
      </c>
      <c r="W1184" s="81"/>
      <c r="X1184" s="81"/>
      <c r="Y1184" s="87" t="s">
        <v>4451</v>
      </c>
      <c r="Z1184" s="81"/>
    </row>
    <row r="1185" spans="1:26" x14ac:dyDescent="0.25">
      <c r="A1185" s="66" t="s">
        <v>1236</v>
      </c>
      <c r="B1185" s="66" t="s">
        <v>1355</v>
      </c>
      <c r="C1185" s="67"/>
      <c r="D1185" s="68"/>
      <c r="E1185" s="69"/>
      <c r="F1185" s="70"/>
      <c r="G1185" s="67"/>
      <c r="H1185" s="71"/>
      <c r="I1185" s="72"/>
      <c r="J1185" s="72"/>
      <c r="K1185" s="36"/>
      <c r="L1185" s="79"/>
      <c r="M1185" s="79"/>
      <c r="N1185" s="74"/>
      <c r="O1185" s="81" t="s">
        <v>1417</v>
      </c>
      <c r="P1185" s="83">
        <v>42420.067337962966</v>
      </c>
      <c r="Q1185" s="81" t="s">
        <v>1643</v>
      </c>
      <c r="R1185" s="81"/>
      <c r="S1185" s="81"/>
      <c r="T1185" s="81" t="s">
        <v>1939</v>
      </c>
      <c r="U1185" s="83">
        <v>42420.067337962966</v>
      </c>
      <c r="V1185" s="84" t="s">
        <v>3122</v>
      </c>
      <c r="W1185" s="81"/>
      <c r="X1185" s="81"/>
      <c r="Y1185" s="87" t="s">
        <v>4452</v>
      </c>
      <c r="Z1185" s="81"/>
    </row>
    <row r="1186" spans="1:26" x14ac:dyDescent="0.25">
      <c r="A1186" s="66" t="s">
        <v>1237</v>
      </c>
      <c r="B1186" s="66" t="s">
        <v>1318</v>
      </c>
      <c r="C1186" s="67"/>
      <c r="D1186" s="68"/>
      <c r="E1186" s="69"/>
      <c r="F1186" s="70"/>
      <c r="G1186" s="67"/>
      <c r="H1186" s="71"/>
      <c r="I1186" s="72"/>
      <c r="J1186" s="72"/>
      <c r="K1186" s="36"/>
      <c r="L1186" s="79"/>
      <c r="M1186" s="79"/>
      <c r="N1186" s="74"/>
      <c r="O1186" s="81" t="s">
        <v>1417</v>
      </c>
      <c r="P1186" s="83">
        <v>42420.084004629629</v>
      </c>
      <c r="Q1186" s="81" t="s">
        <v>1598</v>
      </c>
      <c r="R1186" s="81"/>
      <c r="S1186" s="81"/>
      <c r="T1186" s="81" t="s">
        <v>1831</v>
      </c>
      <c r="U1186" s="83">
        <v>42420.084004629629</v>
      </c>
      <c r="V1186" s="84" t="s">
        <v>3123</v>
      </c>
      <c r="W1186" s="81"/>
      <c r="X1186" s="81"/>
      <c r="Y1186" s="87" t="s">
        <v>4453</v>
      </c>
      <c r="Z1186" s="81"/>
    </row>
    <row r="1187" spans="1:26" x14ac:dyDescent="0.25">
      <c r="A1187" s="66" t="s">
        <v>1238</v>
      </c>
      <c r="B1187" s="66" t="s">
        <v>1318</v>
      </c>
      <c r="C1187" s="67"/>
      <c r="D1187" s="68"/>
      <c r="E1187" s="69"/>
      <c r="F1187" s="70"/>
      <c r="G1187" s="67"/>
      <c r="H1187" s="71"/>
      <c r="I1187" s="72"/>
      <c r="J1187" s="72"/>
      <c r="K1187" s="36"/>
      <c r="L1187" s="79"/>
      <c r="M1187" s="79"/>
      <c r="N1187" s="74"/>
      <c r="O1187" s="81" t="s">
        <v>1417</v>
      </c>
      <c r="P1187" s="83">
        <v>42420.095023148147</v>
      </c>
      <c r="Q1187" s="81" t="s">
        <v>1598</v>
      </c>
      <c r="R1187" s="81"/>
      <c r="S1187" s="81"/>
      <c r="T1187" s="81" t="s">
        <v>1831</v>
      </c>
      <c r="U1187" s="83">
        <v>42420.095023148147</v>
      </c>
      <c r="V1187" s="84" t="s">
        <v>3124</v>
      </c>
      <c r="W1187" s="81"/>
      <c r="X1187" s="81"/>
      <c r="Y1187" s="87" t="s">
        <v>4454</v>
      </c>
      <c r="Z1187" s="81"/>
    </row>
    <row r="1188" spans="1:26" x14ac:dyDescent="0.25">
      <c r="A1188" s="66" t="s">
        <v>1239</v>
      </c>
      <c r="B1188" s="66" t="s">
        <v>1355</v>
      </c>
      <c r="C1188" s="67"/>
      <c r="D1188" s="68"/>
      <c r="E1188" s="69"/>
      <c r="F1188" s="70"/>
      <c r="G1188" s="67"/>
      <c r="H1188" s="71"/>
      <c r="I1188" s="72"/>
      <c r="J1188" s="72"/>
      <c r="K1188" s="36"/>
      <c r="L1188" s="79"/>
      <c r="M1188" s="79"/>
      <c r="N1188" s="74"/>
      <c r="O1188" s="81" t="s">
        <v>1417</v>
      </c>
      <c r="P1188" s="83">
        <v>42420.095509259256</v>
      </c>
      <c r="Q1188" s="81" t="s">
        <v>1643</v>
      </c>
      <c r="R1188" s="81"/>
      <c r="S1188" s="81"/>
      <c r="T1188" s="81" t="s">
        <v>1939</v>
      </c>
      <c r="U1188" s="83">
        <v>42420.095509259256</v>
      </c>
      <c r="V1188" s="84" t="s">
        <v>3125</v>
      </c>
      <c r="W1188" s="81"/>
      <c r="X1188" s="81"/>
      <c r="Y1188" s="87" t="s">
        <v>4455</v>
      </c>
      <c r="Z1188" s="81"/>
    </row>
    <row r="1189" spans="1:26" x14ac:dyDescent="0.25">
      <c r="A1189" s="66" t="s">
        <v>1240</v>
      </c>
      <c r="B1189" s="66" t="s">
        <v>1355</v>
      </c>
      <c r="C1189" s="67"/>
      <c r="D1189" s="68"/>
      <c r="E1189" s="69"/>
      <c r="F1189" s="70"/>
      <c r="G1189" s="67"/>
      <c r="H1189" s="71"/>
      <c r="I1189" s="72"/>
      <c r="J1189" s="72"/>
      <c r="K1189" s="36"/>
      <c r="L1189" s="79"/>
      <c r="M1189" s="79"/>
      <c r="N1189" s="74"/>
      <c r="O1189" s="81" t="s">
        <v>1417</v>
      </c>
      <c r="P1189" s="83">
        <v>42420.09579861111</v>
      </c>
      <c r="Q1189" s="81" t="s">
        <v>1643</v>
      </c>
      <c r="R1189" s="81"/>
      <c r="S1189" s="81"/>
      <c r="T1189" s="81" t="s">
        <v>1939</v>
      </c>
      <c r="U1189" s="83">
        <v>42420.09579861111</v>
      </c>
      <c r="V1189" s="84" t="s">
        <v>3126</v>
      </c>
      <c r="W1189" s="81"/>
      <c r="X1189" s="81"/>
      <c r="Y1189" s="87" t="s">
        <v>4456</v>
      </c>
      <c r="Z1189" s="81"/>
    </row>
    <row r="1190" spans="1:26" x14ac:dyDescent="0.25">
      <c r="A1190" s="66" t="s">
        <v>1241</v>
      </c>
      <c r="B1190" s="66" t="s">
        <v>1355</v>
      </c>
      <c r="C1190" s="67"/>
      <c r="D1190" s="68"/>
      <c r="E1190" s="69"/>
      <c r="F1190" s="70"/>
      <c r="G1190" s="67"/>
      <c r="H1190" s="71"/>
      <c r="I1190" s="72"/>
      <c r="J1190" s="72"/>
      <c r="K1190" s="36"/>
      <c r="L1190" s="79"/>
      <c r="M1190" s="79"/>
      <c r="N1190" s="74"/>
      <c r="O1190" s="81" t="s">
        <v>1417</v>
      </c>
      <c r="P1190" s="83">
        <v>42420.096666666665</v>
      </c>
      <c r="Q1190" s="81" t="s">
        <v>1643</v>
      </c>
      <c r="R1190" s="81"/>
      <c r="S1190" s="81"/>
      <c r="T1190" s="81" t="s">
        <v>1939</v>
      </c>
      <c r="U1190" s="83">
        <v>42420.096666666665</v>
      </c>
      <c r="V1190" s="84" t="s">
        <v>3127</v>
      </c>
      <c r="W1190" s="81"/>
      <c r="X1190" s="81"/>
      <c r="Y1190" s="87" t="s">
        <v>4457</v>
      </c>
      <c r="Z1190" s="81"/>
    </row>
    <row r="1191" spans="1:26" x14ac:dyDescent="0.25">
      <c r="A1191" s="66" t="s">
        <v>1242</v>
      </c>
      <c r="B1191" s="66" t="s">
        <v>1355</v>
      </c>
      <c r="C1191" s="67"/>
      <c r="D1191" s="68"/>
      <c r="E1191" s="69"/>
      <c r="F1191" s="70"/>
      <c r="G1191" s="67"/>
      <c r="H1191" s="71"/>
      <c r="I1191" s="72"/>
      <c r="J1191" s="72"/>
      <c r="K1191" s="36"/>
      <c r="L1191" s="79"/>
      <c r="M1191" s="79"/>
      <c r="N1191" s="74"/>
      <c r="O1191" s="81" t="s">
        <v>1417</v>
      </c>
      <c r="P1191" s="83">
        <v>42420.098495370374</v>
      </c>
      <c r="Q1191" s="81" t="s">
        <v>1643</v>
      </c>
      <c r="R1191" s="81"/>
      <c r="S1191" s="81"/>
      <c r="T1191" s="81" t="s">
        <v>1939</v>
      </c>
      <c r="U1191" s="83">
        <v>42420.098495370374</v>
      </c>
      <c r="V1191" s="84" t="s">
        <v>3128</v>
      </c>
      <c r="W1191" s="81"/>
      <c r="X1191" s="81"/>
      <c r="Y1191" s="87" t="s">
        <v>4458</v>
      </c>
      <c r="Z1191" s="81"/>
    </row>
    <row r="1192" spans="1:26" x14ac:dyDescent="0.25">
      <c r="A1192" s="66" t="s">
        <v>1243</v>
      </c>
      <c r="B1192" s="66" t="s">
        <v>1355</v>
      </c>
      <c r="C1192" s="67"/>
      <c r="D1192" s="68"/>
      <c r="E1192" s="69"/>
      <c r="F1192" s="70"/>
      <c r="G1192" s="67"/>
      <c r="H1192" s="71"/>
      <c r="I1192" s="72"/>
      <c r="J1192" s="72"/>
      <c r="K1192" s="36"/>
      <c r="L1192" s="79"/>
      <c r="M1192" s="79"/>
      <c r="N1192" s="74"/>
      <c r="O1192" s="81" t="s">
        <v>1417</v>
      </c>
      <c r="P1192" s="83">
        <v>42420.10974537037</v>
      </c>
      <c r="Q1192" s="81" t="s">
        <v>1643</v>
      </c>
      <c r="R1192" s="81"/>
      <c r="S1192" s="81"/>
      <c r="T1192" s="81" t="s">
        <v>1939</v>
      </c>
      <c r="U1192" s="83">
        <v>42420.10974537037</v>
      </c>
      <c r="V1192" s="84" t="s">
        <v>3129</v>
      </c>
      <c r="W1192" s="81"/>
      <c r="X1192" s="81"/>
      <c r="Y1192" s="87" t="s">
        <v>4459</v>
      </c>
      <c r="Z1192" s="81"/>
    </row>
    <row r="1193" spans="1:26" x14ac:dyDescent="0.25">
      <c r="A1193" s="66" t="s">
        <v>1244</v>
      </c>
      <c r="B1193" s="66" t="s">
        <v>1363</v>
      </c>
      <c r="C1193" s="67"/>
      <c r="D1193" s="68"/>
      <c r="E1193" s="69"/>
      <c r="F1193" s="70"/>
      <c r="G1193" s="67"/>
      <c r="H1193" s="71"/>
      <c r="I1193" s="72"/>
      <c r="J1193" s="72"/>
      <c r="K1193" s="36"/>
      <c r="L1193" s="79"/>
      <c r="M1193" s="79"/>
      <c r="N1193" s="74"/>
      <c r="O1193" s="81" t="s">
        <v>1417</v>
      </c>
      <c r="P1193" s="83">
        <v>42418.415706018517</v>
      </c>
      <c r="Q1193" s="81" t="s">
        <v>1461</v>
      </c>
      <c r="R1193" s="81"/>
      <c r="S1193" s="81"/>
      <c r="T1193" s="81" t="s">
        <v>1853</v>
      </c>
      <c r="U1193" s="83">
        <v>42418.415706018517</v>
      </c>
      <c r="V1193" s="84" t="s">
        <v>3130</v>
      </c>
      <c r="W1193" s="81"/>
      <c r="X1193" s="81"/>
      <c r="Y1193" s="87" t="s">
        <v>4460</v>
      </c>
      <c r="Z1193" s="81"/>
    </row>
    <row r="1194" spans="1:26" x14ac:dyDescent="0.25">
      <c r="A1194" s="66" t="s">
        <v>1244</v>
      </c>
      <c r="B1194" s="66" t="s">
        <v>1355</v>
      </c>
      <c r="C1194" s="67"/>
      <c r="D1194" s="68"/>
      <c r="E1194" s="69"/>
      <c r="F1194" s="70"/>
      <c r="G1194" s="67"/>
      <c r="H1194" s="71"/>
      <c r="I1194" s="72"/>
      <c r="J1194" s="72"/>
      <c r="K1194" s="36"/>
      <c r="L1194" s="79"/>
      <c r="M1194" s="79"/>
      <c r="N1194" s="74"/>
      <c r="O1194" s="81" t="s">
        <v>1417</v>
      </c>
      <c r="P1194" s="83">
        <v>42420.110682870371</v>
      </c>
      <c r="Q1194" s="81" t="s">
        <v>1643</v>
      </c>
      <c r="R1194" s="81"/>
      <c r="S1194" s="81"/>
      <c r="T1194" s="81" t="s">
        <v>1939</v>
      </c>
      <c r="U1194" s="83">
        <v>42420.110682870371</v>
      </c>
      <c r="V1194" s="84" t="s">
        <v>3131</v>
      </c>
      <c r="W1194" s="81"/>
      <c r="X1194" s="81"/>
      <c r="Y1194" s="87" t="s">
        <v>4461</v>
      </c>
      <c r="Z1194" s="81"/>
    </row>
    <row r="1195" spans="1:26" x14ac:dyDescent="0.25">
      <c r="A1195" s="66" t="s">
        <v>1245</v>
      </c>
      <c r="B1195" s="66" t="s">
        <v>1245</v>
      </c>
      <c r="C1195" s="67"/>
      <c r="D1195" s="68"/>
      <c r="E1195" s="69"/>
      <c r="F1195" s="70"/>
      <c r="G1195" s="67"/>
      <c r="H1195" s="71"/>
      <c r="I1195" s="72"/>
      <c r="J1195" s="72"/>
      <c r="K1195" s="36"/>
      <c r="L1195" s="79"/>
      <c r="M1195" s="79"/>
      <c r="N1195" s="74"/>
      <c r="O1195" s="81" t="s">
        <v>179</v>
      </c>
      <c r="P1195" s="83">
        <v>42420.116249999999</v>
      </c>
      <c r="Q1195" s="81" t="s">
        <v>1666</v>
      </c>
      <c r="R1195" s="81"/>
      <c r="S1195" s="81"/>
      <c r="T1195" s="81" t="s">
        <v>1945</v>
      </c>
      <c r="U1195" s="83">
        <v>42420.116249999999</v>
      </c>
      <c r="V1195" s="84" t="s">
        <v>3132</v>
      </c>
      <c r="W1195" s="81"/>
      <c r="X1195" s="81"/>
      <c r="Y1195" s="87" t="s">
        <v>4462</v>
      </c>
      <c r="Z1195" s="81"/>
    </row>
    <row r="1196" spans="1:26" x14ac:dyDescent="0.25">
      <c r="A1196" s="66" t="s">
        <v>1246</v>
      </c>
      <c r="B1196" s="66" t="s">
        <v>1355</v>
      </c>
      <c r="C1196" s="67"/>
      <c r="D1196" s="68"/>
      <c r="E1196" s="69"/>
      <c r="F1196" s="70"/>
      <c r="G1196" s="67"/>
      <c r="H1196" s="71"/>
      <c r="I1196" s="72"/>
      <c r="J1196" s="72"/>
      <c r="K1196" s="36"/>
      <c r="L1196" s="79"/>
      <c r="M1196" s="79"/>
      <c r="N1196" s="74"/>
      <c r="O1196" s="81" t="s">
        <v>1417</v>
      </c>
      <c r="P1196" s="83">
        <v>42420.132708333331</v>
      </c>
      <c r="Q1196" s="81" t="s">
        <v>1643</v>
      </c>
      <c r="R1196" s="81"/>
      <c r="S1196" s="81"/>
      <c r="T1196" s="81" t="s">
        <v>1939</v>
      </c>
      <c r="U1196" s="83">
        <v>42420.132708333331</v>
      </c>
      <c r="V1196" s="84" t="s">
        <v>3133</v>
      </c>
      <c r="W1196" s="81"/>
      <c r="X1196" s="81"/>
      <c r="Y1196" s="87" t="s">
        <v>4463</v>
      </c>
      <c r="Z1196" s="81"/>
    </row>
    <row r="1197" spans="1:26" x14ac:dyDescent="0.25">
      <c r="A1197" s="66" t="s">
        <v>1247</v>
      </c>
      <c r="B1197" s="66" t="s">
        <v>1355</v>
      </c>
      <c r="C1197" s="67"/>
      <c r="D1197" s="68"/>
      <c r="E1197" s="69"/>
      <c r="F1197" s="70"/>
      <c r="G1197" s="67"/>
      <c r="H1197" s="71"/>
      <c r="I1197" s="72"/>
      <c r="J1197" s="72"/>
      <c r="K1197" s="36"/>
      <c r="L1197" s="79"/>
      <c r="M1197" s="79"/>
      <c r="N1197" s="74"/>
      <c r="O1197" s="81" t="s">
        <v>1417</v>
      </c>
      <c r="P1197" s="83">
        <v>42420.139166666668</v>
      </c>
      <c r="Q1197" s="81" t="s">
        <v>1643</v>
      </c>
      <c r="R1197" s="81"/>
      <c r="S1197" s="81"/>
      <c r="T1197" s="81" t="s">
        <v>1939</v>
      </c>
      <c r="U1197" s="83">
        <v>42420.139166666668</v>
      </c>
      <c r="V1197" s="84" t="s">
        <v>3134</v>
      </c>
      <c r="W1197" s="81"/>
      <c r="X1197" s="81"/>
      <c r="Y1197" s="87" t="s">
        <v>4464</v>
      </c>
      <c r="Z1197" s="81"/>
    </row>
    <row r="1198" spans="1:26" x14ac:dyDescent="0.25">
      <c r="A1198" s="66" t="s">
        <v>1248</v>
      </c>
      <c r="B1198" s="66" t="s">
        <v>1248</v>
      </c>
      <c r="C1198" s="67"/>
      <c r="D1198" s="68"/>
      <c r="E1198" s="69"/>
      <c r="F1198" s="70"/>
      <c r="G1198" s="67"/>
      <c r="H1198" s="71"/>
      <c r="I1198" s="72"/>
      <c r="J1198" s="72"/>
      <c r="K1198" s="36"/>
      <c r="L1198" s="79"/>
      <c r="M1198" s="79"/>
      <c r="N1198" s="74"/>
      <c r="O1198" s="81" t="s">
        <v>179</v>
      </c>
      <c r="P1198" s="83">
        <v>42420.142071759263</v>
      </c>
      <c r="Q1198" s="81" t="s">
        <v>1667</v>
      </c>
      <c r="R1198" s="81"/>
      <c r="S1198" s="81"/>
      <c r="T1198" s="81" t="s">
        <v>1946</v>
      </c>
      <c r="U1198" s="83">
        <v>42420.142071759263</v>
      </c>
      <c r="V1198" s="84" t="s">
        <v>3135</v>
      </c>
      <c r="W1198" s="81"/>
      <c r="X1198" s="81"/>
      <c r="Y1198" s="87" t="s">
        <v>4465</v>
      </c>
      <c r="Z1198" s="81"/>
    </row>
    <row r="1199" spans="1:26" x14ac:dyDescent="0.25">
      <c r="A1199" s="66" t="s">
        <v>1249</v>
      </c>
      <c r="B1199" s="66" t="s">
        <v>1318</v>
      </c>
      <c r="C1199" s="67"/>
      <c r="D1199" s="68"/>
      <c r="E1199" s="69"/>
      <c r="F1199" s="70"/>
      <c r="G1199" s="67"/>
      <c r="H1199" s="71"/>
      <c r="I1199" s="72"/>
      <c r="J1199" s="72"/>
      <c r="K1199" s="36"/>
      <c r="L1199" s="79"/>
      <c r="M1199" s="79"/>
      <c r="N1199" s="74"/>
      <c r="O1199" s="81" t="s">
        <v>1417</v>
      </c>
      <c r="P1199" s="83">
        <v>42420.146145833336</v>
      </c>
      <c r="Q1199" s="81" t="s">
        <v>1598</v>
      </c>
      <c r="R1199" s="81"/>
      <c r="S1199" s="81"/>
      <c r="T1199" s="81" t="s">
        <v>1831</v>
      </c>
      <c r="U1199" s="83">
        <v>42420.146145833336</v>
      </c>
      <c r="V1199" s="84" t="s">
        <v>3136</v>
      </c>
      <c r="W1199" s="81"/>
      <c r="X1199" s="81"/>
      <c r="Y1199" s="87" t="s">
        <v>4466</v>
      </c>
      <c r="Z1199" s="81"/>
    </row>
    <row r="1200" spans="1:26" x14ac:dyDescent="0.25">
      <c r="A1200" s="66" t="s">
        <v>1250</v>
      </c>
      <c r="B1200" s="66" t="s">
        <v>1355</v>
      </c>
      <c r="C1200" s="67"/>
      <c r="D1200" s="68"/>
      <c r="E1200" s="69"/>
      <c r="F1200" s="70"/>
      <c r="G1200" s="67"/>
      <c r="H1200" s="71"/>
      <c r="I1200" s="72"/>
      <c r="J1200" s="72"/>
      <c r="K1200" s="36"/>
      <c r="L1200" s="79"/>
      <c r="M1200" s="79"/>
      <c r="N1200" s="74"/>
      <c r="O1200" s="81" t="s">
        <v>1417</v>
      </c>
      <c r="P1200" s="83">
        <v>42420.155995370369</v>
      </c>
      <c r="Q1200" s="81" t="s">
        <v>1643</v>
      </c>
      <c r="R1200" s="81"/>
      <c r="S1200" s="81"/>
      <c r="T1200" s="81" t="s">
        <v>1939</v>
      </c>
      <c r="U1200" s="83">
        <v>42420.155995370369</v>
      </c>
      <c r="V1200" s="84" t="s">
        <v>3137</v>
      </c>
      <c r="W1200" s="81"/>
      <c r="X1200" s="81"/>
      <c r="Y1200" s="87" t="s">
        <v>4467</v>
      </c>
      <c r="Z1200" s="81"/>
    </row>
    <row r="1201" spans="1:26" x14ac:dyDescent="0.25">
      <c r="A1201" s="66" t="s">
        <v>1251</v>
      </c>
      <c r="B1201" s="66" t="s">
        <v>1402</v>
      </c>
      <c r="C1201" s="67"/>
      <c r="D1201" s="68"/>
      <c r="E1201" s="69"/>
      <c r="F1201" s="70"/>
      <c r="G1201" s="67"/>
      <c r="H1201" s="71"/>
      <c r="I1201" s="72"/>
      <c r="J1201" s="72"/>
      <c r="K1201" s="36"/>
      <c r="L1201" s="79"/>
      <c r="M1201" s="79"/>
      <c r="N1201" s="74"/>
      <c r="O1201" s="81" t="s">
        <v>1417</v>
      </c>
      <c r="P1201" s="83">
        <v>42420.159155092595</v>
      </c>
      <c r="Q1201" s="81" t="s">
        <v>1663</v>
      </c>
      <c r="R1201" s="81"/>
      <c r="S1201" s="81"/>
      <c r="T1201" s="81" t="s">
        <v>1831</v>
      </c>
      <c r="U1201" s="83">
        <v>42420.159155092595</v>
      </c>
      <c r="V1201" s="84" t="s">
        <v>3138</v>
      </c>
      <c r="W1201" s="81"/>
      <c r="X1201" s="81"/>
      <c r="Y1201" s="87" t="s">
        <v>4468</v>
      </c>
      <c r="Z1201" s="81"/>
    </row>
    <row r="1202" spans="1:26" x14ac:dyDescent="0.25">
      <c r="A1202" s="66" t="s">
        <v>1252</v>
      </c>
      <c r="B1202" s="66" t="s">
        <v>1355</v>
      </c>
      <c r="C1202" s="67"/>
      <c r="D1202" s="68"/>
      <c r="E1202" s="69"/>
      <c r="F1202" s="70"/>
      <c r="G1202" s="67"/>
      <c r="H1202" s="71"/>
      <c r="I1202" s="72"/>
      <c r="J1202" s="72"/>
      <c r="K1202" s="36"/>
      <c r="L1202" s="79"/>
      <c r="M1202" s="79"/>
      <c r="N1202" s="74"/>
      <c r="O1202" s="81" t="s">
        <v>1417</v>
      </c>
      <c r="P1202" s="83">
        <v>42420.163414351853</v>
      </c>
      <c r="Q1202" s="81" t="s">
        <v>1643</v>
      </c>
      <c r="R1202" s="81"/>
      <c r="S1202" s="81"/>
      <c r="T1202" s="81" t="s">
        <v>1939</v>
      </c>
      <c r="U1202" s="83">
        <v>42420.163414351853</v>
      </c>
      <c r="V1202" s="84" t="s">
        <v>3139</v>
      </c>
      <c r="W1202" s="81"/>
      <c r="X1202" s="81"/>
      <c r="Y1202" s="87" t="s">
        <v>4469</v>
      </c>
      <c r="Z1202" s="81"/>
    </row>
    <row r="1203" spans="1:26" x14ac:dyDescent="0.25">
      <c r="A1203" s="66" t="s">
        <v>1253</v>
      </c>
      <c r="B1203" s="66" t="s">
        <v>1318</v>
      </c>
      <c r="C1203" s="67"/>
      <c r="D1203" s="68"/>
      <c r="E1203" s="69"/>
      <c r="F1203" s="70"/>
      <c r="G1203" s="67"/>
      <c r="H1203" s="71"/>
      <c r="I1203" s="72"/>
      <c r="J1203" s="72"/>
      <c r="K1203" s="36"/>
      <c r="L1203" s="79"/>
      <c r="M1203" s="79"/>
      <c r="N1203" s="74"/>
      <c r="O1203" s="81" t="s">
        <v>1417</v>
      </c>
      <c r="P1203" s="83">
        <v>42420.166284722225</v>
      </c>
      <c r="Q1203" s="81" t="s">
        <v>1598</v>
      </c>
      <c r="R1203" s="81"/>
      <c r="S1203" s="81"/>
      <c r="T1203" s="81" t="s">
        <v>1831</v>
      </c>
      <c r="U1203" s="83">
        <v>42420.166284722225</v>
      </c>
      <c r="V1203" s="84" t="s">
        <v>3140</v>
      </c>
      <c r="W1203" s="81"/>
      <c r="X1203" s="81"/>
      <c r="Y1203" s="87" t="s">
        <v>4470</v>
      </c>
      <c r="Z1203" s="81"/>
    </row>
    <row r="1204" spans="1:26" x14ac:dyDescent="0.25">
      <c r="A1204" s="66" t="s">
        <v>1254</v>
      </c>
      <c r="B1204" s="66" t="s">
        <v>1355</v>
      </c>
      <c r="C1204" s="67"/>
      <c r="D1204" s="68"/>
      <c r="E1204" s="69"/>
      <c r="F1204" s="70"/>
      <c r="G1204" s="67"/>
      <c r="H1204" s="71"/>
      <c r="I1204" s="72"/>
      <c r="J1204" s="72"/>
      <c r="K1204" s="36"/>
      <c r="L1204" s="79"/>
      <c r="M1204" s="79"/>
      <c r="N1204" s="74"/>
      <c r="O1204" s="81" t="s">
        <v>1417</v>
      </c>
      <c r="P1204" s="83">
        <v>42420.167337962965</v>
      </c>
      <c r="Q1204" s="81" t="s">
        <v>1643</v>
      </c>
      <c r="R1204" s="81"/>
      <c r="S1204" s="81"/>
      <c r="T1204" s="81" t="s">
        <v>1939</v>
      </c>
      <c r="U1204" s="83">
        <v>42420.167337962965</v>
      </c>
      <c r="V1204" s="84" t="s">
        <v>3141</v>
      </c>
      <c r="W1204" s="81"/>
      <c r="X1204" s="81"/>
      <c r="Y1204" s="87" t="s">
        <v>4471</v>
      </c>
      <c r="Z1204" s="81"/>
    </row>
    <row r="1205" spans="1:26" x14ac:dyDescent="0.25">
      <c r="A1205" s="66" t="s">
        <v>1255</v>
      </c>
      <c r="B1205" s="66" t="s">
        <v>1318</v>
      </c>
      <c r="C1205" s="67"/>
      <c r="D1205" s="68"/>
      <c r="E1205" s="69"/>
      <c r="F1205" s="70"/>
      <c r="G1205" s="67"/>
      <c r="H1205" s="71"/>
      <c r="I1205" s="72"/>
      <c r="J1205" s="72"/>
      <c r="K1205" s="36"/>
      <c r="L1205" s="79"/>
      <c r="M1205" s="79"/>
      <c r="N1205" s="74"/>
      <c r="O1205" s="81" t="s">
        <v>1417</v>
      </c>
      <c r="P1205" s="83">
        <v>42419.729247685187</v>
      </c>
      <c r="Q1205" s="81" t="s">
        <v>1598</v>
      </c>
      <c r="R1205" s="81"/>
      <c r="S1205" s="81"/>
      <c r="T1205" s="81" t="s">
        <v>1831</v>
      </c>
      <c r="U1205" s="83">
        <v>42419.729247685187</v>
      </c>
      <c r="V1205" s="84" t="s">
        <v>3142</v>
      </c>
      <c r="W1205" s="81"/>
      <c r="X1205" s="81"/>
      <c r="Y1205" s="87" t="s">
        <v>4472</v>
      </c>
      <c r="Z1205" s="81"/>
    </row>
    <row r="1206" spans="1:26" x14ac:dyDescent="0.25">
      <c r="A1206" s="66" t="s">
        <v>1255</v>
      </c>
      <c r="B1206" s="66" t="s">
        <v>1355</v>
      </c>
      <c r="C1206" s="67"/>
      <c r="D1206" s="68"/>
      <c r="E1206" s="69"/>
      <c r="F1206" s="70"/>
      <c r="G1206" s="67"/>
      <c r="H1206" s="71"/>
      <c r="I1206" s="72"/>
      <c r="J1206" s="72"/>
      <c r="K1206" s="36"/>
      <c r="L1206" s="79"/>
      <c r="M1206" s="79"/>
      <c r="N1206" s="74"/>
      <c r="O1206" s="81" t="s">
        <v>1417</v>
      </c>
      <c r="P1206" s="83">
        <v>42420.169212962966</v>
      </c>
      <c r="Q1206" s="81" t="s">
        <v>1643</v>
      </c>
      <c r="R1206" s="81"/>
      <c r="S1206" s="81"/>
      <c r="T1206" s="81" t="s">
        <v>1939</v>
      </c>
      <c r="U1206" s="83">
        <v>42420.169212962966</v>
      </c>
      <c r="V1206" s="84" t="s">
        <v>3143</v>
      </c>
      <c r="W1206" s="81"/>
      <c r="X1206" s="81"/>
      <c r="Y1206" s="87" t="s">
        <v>4473</v>
      </c>
      <c r="Z1206" s="81"/>
    </row>
    <row r="1207" spans="1:26" x14ac:dyDescent="0.25">
      <c r="A1207" s="66" t="s">
        <v>1256</v>
      </c>
      <c r="B1207" s="66" t="s">
        <v>1318</v>
      </c>
      <c r="C1207" s="67"/>
      <c r="D1207" s="68"/>
      <c r="E1207" s="69"/>
      <c r="F1207" s="70"/>
      <c r="G1207" s="67"/>
      <c r="H1207" s="71"/>
      <c r="I1207" s="72"/>
      <c r="J1207" s="72"/>
      <c r="K1207" s="36"/>
      <c r="L1207" s="79"/>
      <c r="M1207" s="79"/>
      <c r="N1207" s="74"/>
      <c r="O1207" s="81" t="s">
        <v>1417</v>
      </c>
      <c r="P1207" s="83">
        <v>42420.175925925927</v>
      </c>
      <c r="Q1207" s="81" t="s">
        <v>1598</v>
      </c>
      <c r="R1207" s="81"/>
      <c r="S1207" s="81"/>
      <c r="T1207" s="81" t="s">
        <v>1831</v>
      </c>
      <c r="U1207" s="83">
        <v>42420.175925925927</v>
      </c>
      <c r="V1207" s="84" t="s">
        <v>3144</v>
      </c>
      <c r="W1207" s="81"/>
      <c r="X1207" s="81"/>
      <c r="Y1207" s="87" t="s">
        <v>4474</v>
      </c>
      <c r="Z1207" s="81"/>
    </row>
    <row r="1208" spans="1:26" x14ac:dyDescent="0.25">
      <c r="A1208" s="66" t="s">
        <v>1257</v>
      </c>
      <c r="B1208" s="66" t="s">
        <v>1355</v>
      </c>
      <c r="C1208" s="67"/>
      <c r="D1208" s="68"/>
      <c r="E1208" s="69"/>
      <c r="F1208" s="70"/>
      <c r="G1208" s="67"/>
      <c r="H1208" s="71"/>
      <c r="I1208" s="72"/>
      <c r="J1208" s="72"/>
      <c r="K1208" s="36"/>
      <c r="L1208" s="79"/>
      <c r="M1208" s="79"/>
      <c r="N1208" s="74"/>
      <c r="O1208" s="81" t="s">
        <v>1417</v>
      </c>
      <c r="P1208" s="83">
        <v>42420.182025462964</v>
      </c>
      <c r="Q1208" s="81" t="s">
        <v>1643</v>
      </c>
      <c r="R1208" s="81"/>
      <c r="S1208" s="81"/>
      <c r="T1208" s="81" t="s">
        <v>1939</v>
      </c>
      <c r="U1208" s="83">
        <v>42420.182025462964</v>
      </c>
      <c r="V1208" s="84" t="s">
        <v>3145</v>
      </c>
      <c r="W1208" s="81"/>
      <c r="X1208" s="81"/>
      <c r="Y1208" s="87" t="s">
        <v>4475</v>
      </c>
      <c r="Z1208" s="81"/>
    </row>
    <row r="1209" spans="1:26" x14ac:dyDescent="0.25">
      <c r="A1209" s="66" t="s">
        <v>1258</v>
      </c>
      <c r="B1209" s="66" t="s">
        <v>1318</v>
      </c>
      <c r="C1209" s="67"/>
      <c r="D1209" s="68"/>
      <c r="E1209" s="69"/>
      <c r="F1209" s="70"/>
      <c r="G1209" s="67"/>
      <c r="H1209" s="71"/>
      <c r="I1209" s="72"/>
      <c r="J1209" s="72"/>
      <c r="K1209" s="36"/>
      <c r="L1209" s="79"/>
      <c r="M1209" s="79"/>
      <c r="N1209" s="74"/>
      <c r="O1209" s="81" t="s">
        <v>1417</v>
      </c>
      <c r="P1209" s="83">
        <v>42419.674178240741</v>
      </c>
      <c r="Q1209" s="81" t="s">
        <v>1598</v>
      </c>
      <c r="R1209" s="81"/>
      <c r="S1209" s="81"/>
      <c r="T1209" s="81" t="s">
        <v>1831</v>
      </c>
      <c r="U1209" s="83">
        <v>42419.674178240741</v>
      </c>
      <c r="V1209" s="84" t="s">
        <v>3146</v>
      </c>
      <c r="W1209" s="81"/>
      <c r="X1209" s="81"/>
      <c r="Y1209" s="87" t="s">
        <v>4476</v>
      </c>
      <c r="Z1209" s="81"/>
    </row>
    <row r="1210" spans="1:26" x14ac:dyDescent="0.25">
      <c r="A1210" s="66" t="s">
        <v>1258</v>
      </c>
      <c r="B1210" s="66" t="s">
        <v>1355</v>
      </c>
      <c r="C1210" s="67"/>
      <c r="D1210" s="68"/>
      <c r="E1210" s="69"/>
      <c r="F1210" s="70"/>
      <c r="G1210" s="67"/>
      <c r="H1210" s="71"/>
      <c r="I1210" s="72"/>
      <c r="J1210" s="72"/>
      <c r="K1210" s="36"/>
      <c r="L1210" s="79"/>
      <c r="M1210" s="79"/>
      <c r="N1210" s="74"/>
      <c r="O1210" s="81" t="s">
        <v>1417</v>
      </c>
      <c r="P1210" s="83">
        <v>42420.20511574074</v>
      </c>
      <c r="Q1210" s="81" t="s">
        <v>1643</v>
      </c>
      <c r="R1210" s="81"/>
      <c r="S1210" s="81"/>
      <c r="T1210" s="81" t="s">
        <v>1939</v>
      </c>
      <c r="U1210" s="83">
        <v>42420.20511574074</v>
      </c>
      <c r="V1210" s="84" t="s">
        <v>3147</v>
      </c>
      <c r="W1210" s="81"/>
      <c r="X1210" s="81"/>
      <c r="Y1210" s="87" t="s">
        <v>4477</v>
      </c>
      <c r="Z1210" s="81"/>
    </row>
    <row r="1211" spans="1:26" x14ac:dyDescent="0.25">
      <c r="A1211" s="66" t="s">
        <v>1259</v>
      </c>
      <c r="B1211" s="66" t="s">
        <v>1355</v>
      </c>
      <c r="C1211" s="67"/>
      <c r="D1211" s="68"/>
      <c r="E1211" s="69"/>
      <c r="F1211" s="70"/>
      <c r="G1211" s="67"/>
      <c r="H1211" s="71"/>
      <c r="I1211" s="72"/>
      <c r="J1211" s="72"/>
      <c r="K1211" s="36"/>
      <c r="L1211" s="79"/>
      <c r="M1211" s="79"/>
      <c r="N1211" s="74"/>
      <c r="O1211" s="81" t="s">
        <v>1417</v>
      </c>
      <c r="P1211" s="83">
        <v>42420.206157407411</v>
      </c>
      <c r="Q1211" s="81" t="s">
        <v>1643</v>
      </c>
      <c r="R1211" s="81"/>
      <c r="S1211" s="81"/>
      <c r="T1211" s="81" t="s">
        <v>1939</v>
      </c>
      <c r="U1211" s="83">
        <v>42420.206157407411</v>
      </c>
      <c r="V1211" s="84" t="s">
        <v>3148</v>
      </c>
      <c r="W1211" s="81"/>
      <c r="X1211" s="81"/>
      <c r="Y1211" s="87" t="s">
        <v>4478</v>
      </c>
      <c r="Z1211" s="81"/>
    </row>
    <row r="1212" spans="1:26" x14ac:dyDescent="0.25">
      <c r="A1212" s="66" t="s">
        <v>1260</v>
      </c>
      <c r="B1212" s="66" t="s">
        <v>1355</v>
      </c>
      <c r="C1212" s="67"/>
      <c r="D1212" s="68"/>
      <c r="E1212" s="69"/>
      <c r="F1212" s="70"/>
      <c r="G1212" s="67"/>
      <c r="H1212" s="71"/>
      <c r="I1212" s="72"/>
      <c r="J1212" s="72"/>
      <c r="K1212" s="36"/>
      <c r="L1212" s="79"/>
      <c r="M1212" s="79"/>
      <c r="N1212" s="74"/>
      <c r="O1212" s="81" t="s">
        <v>1417</v>
      </c>
      <c r="P1212" s="83">
        <v>42420.214884259258</v>
      </c>
      <c r="Q1212" s="81" t="s">
        <v>1643</v>
      </c>
      <c r="R1212" s="81"/>
      <c r="S1212" s="81"/>
      <c r="T1212" s="81" t="s">
        <v>1939</v>
      </c>
      <c r="U1212" s="83">
        <v>42420.214884259258</v>
      </c>
      <c r="V1212" s="84" t="s">
        <v>3149</v>
      </c>
      <c r="W1212" s="81"/>
      <c r="X1212" s="81"/>
      <c r="Y1212" s="87" t="s">
        <v>4479</v>
      </c>
      <c r="Z1212" s="81"/>
    </row>
    <row r="1213" spans="1:26" x14ac:dyDescent="0.25">
      <c r="A1213" s="66" t="s">
        <v>1261</v>
      </c>
      <c r="B1213" s="66" t="s">
        <v>1261</v>
      </c>
      <c r="C1213" s="67"/>
      <c r="D1213" s="68"/>
      <c r="E1213" s="69"/>
      <c r="F1213" s="70"/>
      <c r="G1213" s="67"/>
      <c r="H1213" s="71"/>
      <c r="I1213" s="72"/>
      <c r="J1213" s="72"/>
      <c r="K1213" s="36"/>
      <c r="L1213" s="79"/>
      <c r="M1213" s="79"/>
      <c r="N1213" s="74"/>
      <c r="O1213" s="81" t="s">
        <v>179</v>
      </c>
      <c r="P1213" s="83">
        <v>42419.747013888889</v>
      </c>
      <c r="Q1213" s="81" t="s">
        <v>1668</v>
      </c>
      <c r="R1213" s="81"/>
      <c r="S1213" s="81"/>
      <c r="T1213" s="81" t="s">
        <v>1931</v>
      </c>
      <c r="U1213" s="83">
        <v>42419.747013888889</v>
      </c>
      <c r="V1213" s="84" t="s">
        <v>3150</v>
      </c>
      <c r="W1213" s="81"/>
      <c r="X1213" s="81"/>
      <c r="Y1213" s="87" t="s">
        <v>4480</v>
      </c>
      <c r="Z1213" s="81"/>
    </row>
    <row r="1214" spans="1:26" x14ac:dyDescent="0.25">
      <c r="A1214" s="66" t="s">
        <v>1262</v>
      </c>
      <c r="B1214" s="66" t="s">
        <v>1261</v>
      </c>
      <c r="C1214" s="67"/>
      <c r="D1214" s="68"/>
      <c r="E1214" s="69"/>
      <c r="F1214" s="70"/>
      <c r="G1214" s="67"/>
      <c r="H1214" s="71"/>
      <c r="I1214" s="72"/>
      <c r="J1214" s="72"/>
      <c r="K1214" s="36"/>
      <c r="L1214" s="79"/>
      <c r="M1214" s="79"/>
      <c r="N1214" s="74"/>
      <c r="O1214" s="81" t="s">
        <v>1417</v>
      </c>
      <c r="P1214" s="83">
        <v>42420.108252314814</v>
      </c>
      <c r="Q1214" s="81" t="s">
        <v>1642</v>
      </c>
      <c r="R1214" s="81"/>
      <c r="S1214" s="81"/>
      <c r="T1214" s="81" t="s">
        <v>1931</v>
      </c>
      <c r="U1214" s="83">
        <v>42420.108252314814</v>
      </c>
      <c r="V1214" s="84" t="s">
        <v>3151</v>
      </c>
      <c r="W1214" s="81"/>
      <c r="X1214" s="81"/>
      <c r="Y1214" s="87" t="s">
        <v>4481</v>
      </c>
      <c r="Z1214" s="81"/>
    </row>
    <row r="1215" spans="1:26" x14ac:dyDescent="0.25">
      <c r="A1215" s="66" t="s">
        <v>1262</v>
      </c>
      <c r="B1215" s="66" t="s">
        <v>1355</v>
      </c>
      <c r="C1215" s="67"/>
      <c r="D1215" s="68"/>
      <c r="E1215" s="69"/>
      <c r="F1215" s="70"/>
      <c r="G1215" s="67"/>
      <c r="H1215" s="71"/>
      <c r="I1215" s="72"/>
      <c r="J1215" s="72"/>
      <c r="K1215" s="36"/>
      <c r="L1215" s="79"/>
      <c r="M1215" s="79"/>
      <c r="N1215" s="74"/>
      <c r="O1215" s="81" t="s">
        <v>1417</v>
      </c>
      <c r="P1215" s="83">
        <v>42420.215787037036</v>
      </c>
      <c r="Q1215" s="81" t="s">
        <v>1643</v>
      </c>
      <c r="R1215" s="81"/>
      <c r="S1215" s="81"/>
      <c r="T1215" s="81" t="s">
        <v>1939</v>
      </c>
      <c r="U1215" s="83">
        <v>42420.215787037036</v>
      </c>
      <c r="V1215" s="84" t="s">
        <v>3152</v>
      </c>
      <c r="W1215" s="81"/>
      <c r="X1215" s="81"/>
      <c r="Y1215" s="87" t="s">
        <v>4482</v>
      </c>
      <c r="Z1215" s="81"/>
    </row>
    <row r="1216" spans="1:26" x14ac:dyDescent="0.25">
      <c r="A1216" s="66" t="s">
        <v>1263</v>
      </c>
      <c r="B1216" s="66" t="s">
        <v>1355</v>
      </c>
      <c r="C1216" s="67"/>
      <c r="D1216" s="68"/>
      <c r="E1216" s="69"/>
      <c r="F1216" s="70"/>
      <c r="G1216" s="67"/>
      <c r="H1216" s="71"/>
      <c r="I1216" s="72"/>
      <c r="J1216" s="72"/>
      <c r="K1216" s="36"/>
      <c r="L1216" s="79"/>
      <c r="M1216" s="79"/>
      <c r="N1216" s="74"/>
      <c r="O1216" s="81" t="s">
        <v>1417</v>
      </c>
      <c r="P1216" s="83">
        <v>42420.21770833333</v>
      </c>
      <c r="Q1216" s="81" t="s">
        <v>1643</v>
      </c>
      <c r="R1216" s="81"/>
      <c r="S1216" s="81"/>
      <c r="T1216" s="81" t="s">
        <v>1939</v>
      </c>
      <c r="U1216" s="83">
        <v>42420.21770833333</v>
      </c>
      <c r="V1216" s="84" t="s">
        <v>3153</v>
      </c>
      <c r="W1216" s="81"/>
      <c r="X1216" s="81"/>
      <c r="Y1216" s="87" t="s">
        <v>4483</v>
      </c>
      <c r="Z1216" s="81"/>
    </row>
    <row r="1217" spans="1:26" x14ac:dyDescent="0.25">
      <c r="A1217" s="66" t="s">
        <v>1264</v>
      </c>
      <c r="B1217" s="66" t="s">
        <v>1355</v>
      </c>
      <c r="C1217" s="67"/>
      <c r="D1217" s="68"/>
      <c r="E1217" s="69"/>
      <c r="F1217" s="70"/>
      <c r="G1217" s="67"/>
      <c r="H1217" s="71"/>
      <c r="I1217" s="72"/>
      <c r="J1217" s="72"/>
      <c r="K1217" s="36"/>
      <c r="L1217" s="79"/>
      <c r="M1217" s="79"/>
      <c r="N1217" s="74"/>
      <c r="O1217" s="81" t="s">
        <v>1417</v>
      </c>
      <c r="P1217" s="83">
        <v>42420.219270833331</v>
      </c>
      <c r="Q1217" s="81" t="s">
        <v>1643</v>
      </c>
      <c r="R1217" s="81"/>
      <c r="S1217" s="81"/>
      <c r="T1217" s="81" t="s">
        <v>1939</v>
      </c>
      <c r="U1217" s="83">
        <v>42420.219270833331</v>
      </c>
      <c r="V1217" s="84" t="s">
        <v>3154</v>
      </c>
      <c r="W1217" s="81"/>
      <c r="X1217" s="81"/>
      <c r="Y1217" s="87" t="s">
        <v>4484</v>
      </c>
      <c r="Z1217" s="81"/>
    </row>
    <row r="1218" spans="1:26" x14ac:dyDescent="0.25">
      <c r="A1218" s="66" t="s">
        <v>1265</v>
      </c>
      <c r="B1218" s="66" t="s">
        <v>1355</v>
      </c>
      <c r="C1218" s="67"/>
      <c r="D1218" s="68"/>
      <c r="E1218" s="69"/>
      <c r="F1218" s="70"/>
      <c r="G1218" s="67"/>
      <c r="H1218" s="71"/>
      <c r="I1218" s="72"/>
      <c r="J1218" s="72"/>
      <c r="K1218" s="36"/>
      <c r="L1218" s="79"/>
      <c r="M1218" s="79"/>
      <c r="N1218" s="74"/>
      <c r="O1218" s="81" t="s">
        <v>1417</v>
      </c>
      <c r="P1218" s="83">
        <v>42420.220254629632</v>
      </c>
      <c r="Q1218" s="81" t="s">
        <v>1643</v>
      </c>
      <c r="R1218" s="81"/>
      <c r="S1218" s="81"/>
      <c r="T1218" s="81" t="s">
        <v>1939</v>
      </c>
      <c r="U1218" s="83">
        <v>42420.220254629632</v>
      </c>
      <c r="V1218" s="84" t="s">
        <v>3155</v>
      </c>
      <c r="W1218" s="81"/>
      <c r="X1218" s="81"/>
      <c r="Y1218" s="87" t="s">
        <v>4485</v>
      </c>
      <c r="Z1218" s="81"/>
    </row>
    <row r="1219" spans="1:26" x14ac:dyDescent="0.25">
      <c r="A1219" s="66" t="s">
        <v>1266</v>
      </c>
      <c r="B1219" s="66" t="s">
        <v>1355</v>
      </c>
      <c r="C1219" s="67"/>
      <c r="D1219" s="68"/>
      <c r="E1219" s="69"/>
      <c r="F1219" s="70"/>
      <c r="G1219" s="67"/>
      <c r="H1219" s="71"/>
      <c r="I1219" s="72"/>
      <c r="J1219" s="72"/>
      <c r="K1219" s="36"/>
      <c r="L1219" s="79"/>
      <c r="M1219" s="79"/>
      <c r="N1219" s="74"/>
      <c r="O1219" s="81" t="s">
        <v>1417</v>
      </c>
      <c r="P1219" s="83">
        <v>42420.227037037039</v>
      </c>
      <c r="Q1219" s="81" t="s">
        <v>1643</v>
      </c>
      <c r="R1219" s="81"/>
      <c r="S1219" s="81"/>
      <c r="T1219" s="81" t="s">
        <v>1939</v>
      </c>
      <c r="U1219" s="83">
        <v>42420.227037037039</v>
      </c>
      <c r="V1219" s="84" t="s">
        <v>3156</v>
      </c>
      <c r="W1219" s="81"/>
      <c r="X1219" s="81"/>
      <c r="Y1219" s="87" t="s">
        <v>4486</v>
      </c>
      <c r="Z1219" s="81"/>
    </row>
    <row r="1220" spans="1:26" x14ac:dyDescent="0.25">
      <c r="A1220" s="66" t="s">
        <v>1267</v>
      </c>
      <c r="B1220" s="66" t="s">
        <v>1355</v>
      </c>
      <c r="C1220" s="67"/>
      <c r="D1220" s="68"/>
      <c r="E1220" s="69"/>
      <c r="F1220" s="70"/>
      <c r="G1220" s="67"/>
      <c r="H1220" s="71"/>
      <c r="I1220" s="72"/>
      <c r="J1220" s="72"/>
      <c r="K1220" s="36"/>
      <c r="L1220" s="79"/>
      <c r="M1220" s="79"/>
      <c r="N1220" s="74"/>
      <c r="O1220" s="81" t="s">
        <v>1417</v>
      </c>
      <c r="P1220" s="83">
        <v>42420.229930555557</v>
      </c>
      <c r="Q1220" s="81" t="s">
        <v>1643</v>
      </c>
      <c r="R1220" s="81"/>
      <c r="S1220" s="81"/>
      <c r="T1220" s="81" t="s">
        <v>1939</v>
      </c>
      <c r="U1220" s="83">
        <v>42420.229930555557</v>
      </c>
      <c r="V1220" s="84" t="s">
        <v>3157</v>
      </c>
      <c r="W1220" s="81"/>
      <c r="X1220" s="81"/>
      <c r="Y1220" s="87" t="s">
        <v>4487</v>
      </c>
      <c r="Z1220" s="81"/>
    </row>
    <row r="1221" spans="1:26" x14ac:dyDescent="0.25">
      <c r="A1221" s="66" t="s">
        <v>1268</v>
      </c>
      <c r="B1221" s="66" t="s">
        <v>1318</v>
      </c>
      <c r="C1221" s="67"/>
      <c r="D1221" s="68"/>
      <c r="E1221" s="69"/>
      <c r="F1221" s="70"/>
      <c r="G1221" s="67"/>
      <c r="H1221" s="71"/>
      <c r="I1221" s="72"/>
      <c r="J1221" s="72"/>
      <c r="K1221" s="36"/>
      <c r="L1221" s="79"/>
      <c r="M1221" s="79"/>
      <c r="N1221" s="74"/>
      <c r="O1221" s="81" t="s">
        <v>1417</v>
      </c>
      <c r="P1221" s="83">
        <v>42419.66302083333</v>
      </c>
      <c r="Q1221" s="81" t="s">
        <v>1598</v>
      </c>
      <c r="R1221" s="81"/>
      <c r="S1221" s="81"/>
      <c r="T1221" s="81" t="s">
        <v>1831</v>
      </c>
      <c r="U1221" s="83">
        <v>42419.66302083333</v>
      </c>
      <c r="V1221" s="84" t="s">
        <v>3158</v>
      </c>
      <c r="W1221" s="81"/>
      <c r="X1221" s="81"/>
      <c r="Y1221" s="87" t="s">
        <v>4488</v>
      </c>
      <c r="Z1221" s="81"/>
    </row>
    <row r="1222" spans="1:26" x14ac:dyDescent="0.25">
      <c r="A1222" s="66" t="s">
        <v>1268</v>
      </c>
      <c r="B1222" s="66" t="s">
        <v>1355</v>
      </c>
      <c r="C1222" s="67"/>
      <c r="D1222" s="68"/>
      <c r="E1222" s="69"/>
      <c r="F1222" s="70"/>
      <c r="G1222" s="67"/>
      <c r="H1222" s="71"/>
      <c r="I1222" s="72"/>
      <c r="J1222" s="72"/>
      <c r="K1222" s="36"/>
      <c r="L1222" s="79"/>
      <c r="M1222" s="79"/>
      <c r="N1222" s="74"/>
      <c r="O1222" s="81" t="s">
        <v>1417</v>
      </c>
      <c r="P1222" s="83">
        <v>42420.238206018519</v>
      </c>
      <c r="Q1222" s="81" t="s">
        <v>1643</v>
      </c>
      <c r="R1222" s="81"/>
      <c r="S1222" s="81"/>
      <c r="T1222" s="81" t="s">
        <v>1939</v>
      </c>
      <c r="U1222" s="83">
        <v>42420.238206018519</v>
      </c>
      <c r="V1222" s="84" t="s">
        <v>3159</v>
      </c>
      <c r="W1222" s="81"/>
      <c r="X1222" s="81"/>
      <c r="Y1222" s="87" t="s">
        <v>4489</v>
      </c>
      <c r="Z1222" s="81"/>
    </row>
    <row r="1223" spans="1:26" x14ac:dyDescent="0.25">
      <c r="A1223" s="66" t="s">
        <v>1269</v>
      </c>
      <c r="B1223" s="66" t="s">
        <v>1269</v>
      </c>
      <c r="C1223" s="67"/>
      <c r="D1223" s="68"/>
      <c r="E1223" s="69"/>
      <c r="F1223" s="70"/>
      <c r="G1223" s="67"/>
      <c r="H1223" s="71"/>
      <c r="I1223" s="72"/>
      <c r="J1223" s="72"/>
      <c r="K1223" s="36"/>
      <c r="L1223" s="79"/>
      <c r="M1223" s="79"/>
      <c r="N1223" s="74"/>
      <c r="O1223" s="81" t="s">
        <v>179</v>
      </c>
      <c r="P1223" s="83">
        <v>42420.252500000002</v>
      </c>
      <c r="Q1223" s="81" t="s">
        <v>1669</v>
      </c>
      <c r="R1223" s="81"/>
      <c r="S1223" s="81"/>
      <c r="T1223" s="81" t="s">
        <v>1908</v>
      </c>
      <c r="U1223" s="83">
        <v>42420.252500000002</v>
      </c>
      <c r="V1223" s="84" t="s">
        <v>3160</v>
      </c>
      <c r="W1223" s="81"/>
      <c r="X1223" s="81"/>
      <c r="Y1223" s="87" t="s">
        <v>4490</v>
      </c>
      <c r="Z1223" s="81"/>
    </row>
    <row r="1224" spans="1:26" x14ac:dyDescent="0.25">
      <c r="A1224" s="66" t="s">
        <v>1270</v>
      </c>
      <c r="B1224" s="66" t="s">
        <v>1269</v>
      </c>
      <c r="C1224" s="67"/>
      <c r="D1224" s="68"/>
      <c r="E1224" s="69"/>
      <c r="F1224" s="70"/>
      <c r="G1224" s="67"/>
      <c r="H1224" s="71"/>
      <c r="I1224" s="72"/>
      <c r="J1224" s="72"/>
      <c r="K1224" s="36"/>
      <c r="L1224" s="79"/>
      <c r="M1224" s="79"/>
      <c r="N1224" s="74"/>
      <c r="O1224" s="81" t="s">
        <v>1417</v>
      </c>
      <c r="P1224" s="83">
        <v>42420.253159722219</v>
      </c>
      <c r="Q1224" s="81" t="s">
        <v>1670</v>
      </c>
      <c r="R1224" s="81"/>
      <c r="S1224" s="81"/>
      <c r="T1224" s="81" t="s">
        <v>1908</v>
      </c>
      <c r="U1224" s="83">
        <v>42420.253159722219</v>
      </c>
      <c r="V1224" s="84" t="s">
        <v>3161</v>
      </c>
      <c r="W1224" s="81"/>
      <c r="X1224" s="81"/>
      <c r="Y1224" s="87" t="s">
        <v>4491</v>
      </c>
      <c r="Z1224" s="81"/>
    </row>
    <row r="1225" spans="1:26" x14ac:dyDescent="0.25">
      <c r="A1225" s="66" t="s">
        <v>1271</v>
      </c>
      <c r="B1225" s="66" t="s">
        <v>1355</v>
      </c>
      <c r="C1225" s="67"/>
      <c r="D1225" s="68"/>
      <c r="E1225" s="69"/>
      <c r="F1225" s="70"/>
      <c r="G1225" s="67"/>
      <c r="H1225" s="71"/>
      <c r="I1225" s="72"/>
      <c r="J1225" s="72"/>
      <c r="K1225" s="36"/>
      <c r="L1225" s="79"/>
      <c r="M1225" s="79"/>
      <c r="N1225" s="74"/>
      <c r="O1225" s="81" t="s">
        <v>1417</v>
      </c>
      <c r="P1225" s="83">
        <v>42420.253807870373</v>
      </c>
      <c r="Q1225" s="81" t="s">
        <v>1643</v>
      </c>
      <c r="R1225" s="81"/>
      <c r="S1225" s="81"/>
      <c r="T1225" s="81" t="s">
        <v>1939</v>
      </c>
      <c r="U1225" s="83">
        <v>42420.253807870373</v>
      </c>
      <c r="V1225" s="84" t="s">
        <v>3162</v>
      </c>
      <c r="W1225" s="81"/>
      <c r="X1225" s="81"/>
      <c r="Y1225" s="87" t="s">
        <v>4492</v>
      </c>
      <c r="Z1225" s="81"/>
    </row>
    <row r="1226" spans="1:26" x14ac:dyDescent="0.25">
      <c r="A1226" s="66" t="s">
        <v>1272</v>
      </c>
      <c r="B1226" s="66" t="s">
        <v>1355</v>
      </c>
      <c r="C1226" s="67"/>
      <c r="D1226" s="68"/>
      <c r="E1226" s="69"/>
      <c r="F1226" s="70"/>
      <c r="G1226" s="67"/>
      <c r="H1226" s="71"/>
      <c r="I1226" s="72"/>
      <c r="J1226" s="72"/>
      <c r="K1226" s="36"/>
      <c r="L1226" s="79"/>
      <c r="M1226" s="79"/>
      <c r="N1226" s="74"/>
      <c r="O1226" s="81" t="s">
        <v>1417</v>
      </c>
      <c r="P1226" s="83">
        <v>42420.25582175926</v>
      </c>
      <c r="Q1226" s="81" t="s">
        <v>1643</v>
      </c>
      <c r="R1226" s="81"/>
      <c r="S1226" s="81"/>
      <c r="T1226" s="81" t="s">
        <v>1939</v>
      </c>
      <c r="U1226" s="83">
        <v>42420.25582175926</v>
      </c>
      <c r="V1226" s="84" t="s">
        <v>3163</v>
      </c>
      <c r="W1226" s="81"/>
      <c r="X1226" s="81"/>
      <c r="Y1226" s="87" t="s">
        <v>4493</v>
      </c>
      <c r="Z1226" s="81"/>
    </row>
    <row r="1227" spans="1:26" x14ac:dyDescent="0.25">
      <c r="A1227" s="66" t="s">
        <v>1273</v>
      </c>
      <c r="B1227" s="66" t="s">
        <v>1355</v>
      </c>
      <c r="C1227" s="67"/>
      <c r="D1227" s="68"/>
      <c r="E1227" s="69"/>
      <c r="F1227" s="70"/>
      <c r="G1227" s="67"/>
      <c r="H1227" s="71"/>
      <c r="I1227" s="72"/>
      <c r="J1227" s="72"/>
      <c r="K1227" s="36"/>
      <c r="L1227" s="79"/>
      <c r="M1227" s="79"/>
      <c r="N1227" s="74"/>
      <c r="O1227" s="81" t="s">
        <v>1417</v>
      </c>
      <c r="P1227" s="83">
        <v>42420.264594907407</v>
      </c>
      <c r="Q1227" s="81" t="s">
        <v>1643</v>
      </c>
      <c r="R1227" s="81"/>
      <c r="S1227" s="81"/>
      <c r="T1227" s="81" t="s">
        <v>1939</v>
      </c>
      <c r="U1227" s="83">
        <v>42420.264594907407</v>
      </c>
      <c r="V1227" s="84" t="s">
        <v>3164</v>
      </c>
      <c r="W1227" s="81"/>
      <c r="X1227" s="81"/>
      <c r="Y1227" s="87" t="s">
        <v>4494</v>
      </c>
      <c r="Z1227" s="81"/>
    </row>
    <row r="1228" spans="1:26" x14ac:dyDescent="0.25">
      <c r="A1228" s="66" t="s">
        <v>1274</v>
      </c>
      <c r="B1228" s="66" t="s">
        <v>1355</v>
      </c>
      <c r="C1228" s="67"/>
      <c r="D1228" s="68"/>
      <c r="E1228" s="69"/>
      <c r="F1228" s="70"/>
      <c r="G1228" s="67"/>
      <c r="H1228" s="71"/>
      <c r="I1228" s="72"/>
      <c r="J1228" s="72"/>
      <c r="K1228" s="36"/>
      <c r="L1228" s="79"/>
      <c r="M1228" s="79"/>
      <c r="N1228" s="74"/>
      <c r="O1228" s="81" t="s">
        <v>1417</v>
      </c>
      <c r="P1228" s="83">
        <v>42420.2655787037</v>
      </c>
      <c r="Q1228" s="81" t="s">
        <v>1643</v>
      </c>
      <c r="R1228" s="81"/>
      <c r="S1228" s="81"/>
      <c r="T1228" s="81" t="s">
        <v>1939</v>
      </c>
      <c r="U1228" s="83">
        <v>42420.2655787037</v>
      </c>
      <c r="V1228" s="84" t="s">
        <v>3165</v>
      </c>
      <c r="W1228" s="81"/>
      <c r="X1228" s="81"/>
      <c r="Y1228" s="87" t="s">
        <v>4495</v>
      </c>
      <c r="Z1228" s="81"/>
    </row>
    <row r="1229" spans="1:26" x14ac:dyDescent="0.25">
      <c r="A1229" s="66" t="s">
        <v>1275</v>
      </c>
      <c r="B1229" s="66" t="s">
        <v>1355</v>
      </c>
      <c r="C1229" s="67"/>
      <c r="D1229" s="68"/>
      <c r="E1229" s="69"/>
      <c r="F1229" s="70"/>
      <c r="G1229" s="67"/>
      <c r="H1229" s="71"/>
      <c r="I1229" s="72"/>
      <c r="J1229" s="72"/>
      <c r="K1229" s="36"/>
      <c r="L1229" s="79"/>
      <c r="M1229" s="79"/>
      <c r="N1229" s="74"/>
      <c r="O1229" s="81" t="s">
        <v>1417</v>
      </c>
      <c r="P1229" s="83">
        <v>42420.271481481483</v>
      </c>
      <c r="Q1229" s="81" t="s">
        <v>1643</v>
      </c>
      <c r="R1229" s="81"/>
      <c r="S1229" s="81"/>
      <c r="T1229" s="81" t="s">
        <v>1939</v>
      </c>
      <c r="U1229" s="83">
        <v>42420.271481481483</v>
      </c>
      <c r="V1229" s="84" t="s">
        <v>3166</v>
      </c>
      <c r="W1229" s="81"/>
      <c r="X1229" s="81"/>
      <c r="Y1229" s="87" t="s">
        <v>4496</v>
      </c>
      <c r="Z1229" s="81"/>
    </row>
    <row r="1230" spans="1:26" x14ac:dyDescent="0.25">
      <c r="A1230" s="66" t="s">
        <v>1276</v>
      </c>
      <c r="B1230" s="66" t="s">
        <v>1367</v>
      </c>
      <c r="C1230" s="67"/>
      <c r="D1230" s="68"/>
      <c r="E1230" s="69"/>
      <c r="F1230" s="70"/>
      <c r="G1230" s="67"/>
      <c r="H1230" s="71"/>
      <c r="I1230" s="72"/>
      <c r="J1230" s="72"/>
      <c r="K1230" s="36"/>
      <c r="L1230" s="79"/>
      <c r="M1230" s="79"/>
      <c r="N1230" s="74"/>
      <c r="O1230" s="81" t="s">
        <v>1417</v>
      </c>
      <c r="P1230" s="83">
        <v>42413.594768518517</v>
      </c>
      <c r="Q1230" s="81" t="s">
        <v>1671</v>
      </c>
      <c r="R1230" s="81"/>
      <c r="S1230" s="81"/>
      <c r="T1230" s="81" t="s">
        <v>1891</v>
      </c>
      <c r="U1230" s="83">
        <v>42413.594768518517</v>
      </c>
      <c r="V1230" s="84" t="s">
        <v>3167</v>
      </c>
      <c r="W1230" s="81"/>
      <c r="X1230" s="81"/>
      <c r="Y1230" s="87" t="s">
        <v>4497</v>
      </c>
      <c r="Z1230" s="87" t="s">
        <v>4643</v>
      </c>
    </row>
    <row r="1231" spans="1:26" x14ac:dyDescent="0.25">
      <c r="A1231" s="66" t="s">
        <v>1276</v>
      </c>
      <c r="B1231" s="66" t="s">
        <v>1403</v>
      </c>
      <c r="C1231" s="67"/>
      <c r="D1231" s="68"/>
      <c r="E1231" s="69"/>
      <c r="F1231" s="70"/>
      <c r="G1231" s="67"/>
      <c r="H1231" s="71"/>
      <c r="I1231" s="72"/>
      <c r="J1231" s="72"/>
      <c r="K1231" s="36"/>
      <c r="L1231" s="79"/>
      <c r="M1231" s="79"/>
      <c r="N1231" s="74"/>
      <c r="O1231" s="81" t="s">
        <v>1418</v>
      </c>
      <c r="P1231" s="83">
        <v>42413.594768518517</v>
      </c>
      <c r="Q1231" s="81" t="s">
        <v>1671</v>
      </c>
      <c r="R1231" s="81"/>
      <c r="S1231" s="81"/>
      <c r="T1231" s="81" t="s">
        <v>1891</v>
      </c>
      <c r="U1231" s="83">
        <v>42413.594768518517</v>
      </c>
      <c r="V1231" s="84" t="s">
        <v>3167</v>
      </c>
      <c r="W1231" s="81"/>
      <c r="X1231" s="81"/>
      <c r="Y1231" s="87" t="s">
        <v>4497</v>
      </c>
      <c r="Z1231" s="87" t="s">
        <v>4643</v>
      </c>
    </row>
    <row r="1232" spans="1:26" x14ac:dyDescent="0.25">
      <c r="A1232" s="66" t="s">
        <v>465</v>
      </c>
      <c r="B1232" s="66" t="s">
        <v>1361</v>
      </c>
      <c r="C1232" s="67"/>
      <c r="D1232" s="68"/>
      <c r="E1232" s="69"/>
      <c r="F1232" s="70"/>
      <c r="G1232" s="67"/>
      <c r="H1232" s="71"/>
      <c r="I1232" s="72"/>
      <c r="J1232" s="72"/>
      <c r="K1232" s="36"/>
      <c r="L1232" s="79"/>
      <c r="M1232" s="79"/>
      <c r="N1232" s="74"/>
      <c r="O1232" s="81" t="s">
        <v>1417</v>
      </c>
      <c r="P1232" s="83">
        <v>42412.689918981479</v>
      </c>
      <c r="Q1232" s="81" t="s">
        <v>1672</v>
      </c>
      <c r="R1232" s="81"/>
      <c r="S1232" s="81"/>
      <c r="T1232" s="81" t="s">
        <v>1846</v>
      </c>
      <c r="U1232" s="83">
        <v>42412.689918981479</v>
      </c>
      <c r="V1232" s="84" t="s">
        <v>3168</v>
      </c>
      <c r="W1232" s="81"/>
      <c r="X1232" s="81"/>
      <c r="Y1232" s="87" t="s">
        <v>4498</v>
      </c>
      <c r="Z1232" s="81"/>
    </row>
    <row r="1233" spans="1:26" x14ac:dyDescent="0.25">
      <c r="A1233" s="66" t="s">
        <v>1276</v>
      </c>
      <c r="B1233" s="66" t="s">
        <v>1361</v>
      </c>
      <c r="C1233" s="67"/>
      <c r="D1233" s="68"/>
      <c r="E1233" s="69"/>
      <c r="F1233" s="70"/>
      <c r="G1233" s="67"/>
      <c r="H1233" s="71"/>
      <c r="I1233" s="72"/>
      <c r="J1233" s="72"/>
      <c r="K1233" s="36"/>
      <c r="L1233" s="79"/>
      <c r="M1233" s="79"/>
      <c r="N1233" s="74"/>
      <c r="O1233" s="81" t="s">
        <v>1417</v>
      </c>
      <c r="P1233" s="83">
        <v>42413.595509259256</v>
      </c>
      <c r="Q1233" s="81" t="s">
        <v>1450</v>
      </c>
      <c r="R1233" s="81"/>
      <c r="S1233" s="81"/>
      <c r="T1233" s="81" t="s">
        <v>1846</v>
      </c>
      <c r="U1233" s="83">
        <v>42413.595509259256</v>
      </c>
      <c r="V1233" s="84" t="s">
        <v>3169</v>
      </c>
      <c r="W1233" s="81"/>
      <c r="X1233" s="81"/>
      <c r="Y1233" s="87" t="s">
        <v>4499</v>
      </c>
      <c r="Z1233" s="81"/>
    </row>
    <row r="1234" spans="1:26" x14ac:dyDescent="0.25">
      <c r="A1234" s="66" t="s">
        <v>1276</v>
      </c>
      <c r="B1234" s="66" t="s">
        <v>1404</v>
      </c>
      <c r="C1234" s="67"/>
      <c r="D1234" s="68"/>
      <c r="E1234" s="69"/>
      <c r="F1234" s="70"/>
      <c r="G1234" s="67"/>
      <c r="H1234" s="71"/>
      <c r="I1234" s="72"/>
      <c r="J1234" s="72"/>
      <c r="K1234" s="36"/>
      <c r="L1234" s="79"/>
      <c r="M1234" s="79"/>
      <c r="N1234" s="74"/>
      <c r="O1234" s="81" t="s">
        <v>1417</v>
      </c>
      <c r="P1234" s="83">
        <v>42414.904085648152</v>
      </c>
      <c r="Q1234" s="81" t="s">
        <v>1673</v>
      </c>
      <c r="R1234" s="81"/>
      <c r="S1234" s="81"/>
      <c r="T1234" s="81" t="s">
        <v>1891</v>
      </c>
      <c r="U1234" s="83">
        <v>42414.904085648152</v>
      </c>
      <c r="V1234" s="84" t="s">
        <v>3170</v>
      </c>
      <c r="W1234" s="81"/>
      <c r="X1234" s="81"/>
      <c r="Y1234" s="87" t="s">
        <v>4500</v>
      </c>
      <c r="Z1234" s="87" t="s">
        <v>4644</v>
      </c>
    </row>
    <row r="1235" spans="1:26" x14ac:dyDescent="0.25">
      <c r="A1235" s="66" t="s">
        <v>1276</v>
      </c>
      <c r="B1235" s="66" t="s">
        <v>1405</v>
      </c>
      <c r="C1235" s="67"/>
      <c r="D1235" s="68"/>
      <c r="E1235" s="69"/>
      <c r="F1235" s="70"/>
      <c r="G1235" s="67"/>
      <c r="H1235" s="71"/>
      <c r="I1235" s="72"/>
      <c r="J1235" s="72"/>
      <c r="K1235" s="36"/>
      <c r="L1235" s="79"/>
      <c r="M1235" s="79"/>
      <c r="N1235" s="74"/>
      <c r="O1235" s="81" t="s">
        <v>1418</v>
      </c>
      <c r="P1235" s="83">
        <v>42414.904085648152</v>
      </c>
      <c r="Q1235" s="81" t="s">
        <v>1673</v>
      </c>
      <c r="R1235" s="81"/>
      <c r="S1235" s="81"/>
      <c r="T1235" s="81" t="s">
        <v>1891</v>
      </c>
      <c r="U1235" s="83">
        <v>42414.904085648152</v>
      </c>
      <c r="V1235" s="84" t="s">
        <v>3170</v>
      </c>
      <c r="W1235" s="81"/>
      <c r="X1235" s="81"/>
      <c r="Y1235" s="87" t="s">
        <v>4500</v>
      </c>
      <c r="Z1235" s="87" t="s">
        <v>4644</v>
      </c>
    </row>
    <row r="1236" spans="1:26" x14ac:dyDescent="0.25">
      <c r="A1236" s="66" t="s">
        <v>1277</v>
      </c>
      <c r="B1236" s="66" t="s">
        <v>1406</v>
      </c>
      <c r="C1236" s="67"/>
      <c r="D1236" s="68"/>
      <c r="E1236" s="69"/>
      <c r="F1236" s="70"/>
      <c r="G1236" s="67"/>
      <c r="H1236" s="71"/>
      <c r="I1236" s="72"/>
      <c r="J1236" s="72"/>
      <c r="K1236" s="36"/>
      <c r="L1236" s="79"/>
      <c r="M1236" s="79"/>
      <c r="N1236" s="74"/>
      <c r="O1236" s="81" t="s">
        <v>1417</v>
      </c>
      <c r="P1236" s="83">
        <v>42416.808553240742</v>
      </c>
      <c r="Q1236" s="81" t="s">
        <v>1674</v>
      </c>
      <c r="R1236" s="81"/>
      <c r="S1236" s="81"/>
      <c r="T1236" s="81" t="s">
        <v>1831</v>
      </c>
      <c r="U1236" s="83">
        <v>42416.808553240742</v>
      </c>
      <c r="V1236" s="84" t="s">
        <v>3171</v>
      </c>
      <c r="W1236" s="81"/>
      <c r="X1236" s="81"/>
      <c r="Y1236" s="87" t="s">
        <v>4501</v>
      </c>
      <c r="Z1236" s="81"/>
    </row>
    <row r="1237" spans="1:26" x14ac:dyDescent="0.25">
      <c r="A1237" s="66" t="s">
        <v>1276</v>
      </c>
      <c r="B1237" s="66" t="s">
        <v>1406</v>
      </c>
      <c r="C1237" s="67"/>
      <c r="D1237" s="68"/>
      <c r="E1237" s="69"/>
      <c r="F1237" s="70"/>
      <c r="G1237" s="67"/>
      <c r="H1237" s="71"/>
      <c r="I1237" s="72"/>
      <c r="J1237" s="72"/>
      <c r="K1237" s="36"/>
      <c r="L1237" s="79"/>
      <c r="M1237" s="79"/>
      <c r="N1237" s="74"/>
      <c r="O1237" s="81" t="s">
        <v>1417</v>
      </c>
      <c r="P1237" s="83">
        <v>42416.656041666669</v>
      </c>
      <c r="Q1237" s="81" t="s">
        <v>1675</v>
      </c>
      <c r="R1237" s="81"/>
      <c r="S1237" s="81"/>
      <c r="T1237" s="81" t="s">
        <v>1831</v>
      </c>
      <c r="U1237" s="83">
        <v>42416.656041666669</v>
      </c>
      <c r="V1237" s="84" t="s">
        <v>3172</v>
      </c>
      <c r="W1237" s="81"/>
      <c r="X1237" s="81"/>
      <c r="Y1237" s="87" t="s">
        <v>4502</v>
      </c>
      <c r="Z1237" s="81"/>
    </row>
    <row r="1238" spans="1:26" x14ac:dyDescent="0.25">
      <c r="A1238" s="66" t="s">
        <v>1278</v>
      </c>
      <c r="B1238" s="66" t="s">
        <v>465</v>
      </c>
      <c r="C1238" s="67"/>
      <c r="D1238" s="68"/>
      <c r="E1238" s="69"/>
      <c r="F1238" s="70"/>
      <c r="G1238" s="67"/>
      <c r="H1238" s="71"/>
      <c r="I1238" s="72"/>
      <c r="J1238" s="72"/>
      <c r="K1238" s="36"/>
      <c r="L1238" s="79"/>
      <c r="M1238" s="79"/>
      <c r="N1238" s="74"/>
      <c r="O1238" s="81" t="s">
        <v>1417</v>
      </c>
      <c r="P1238" s="83">
        <v>42417.640138888892</v>
      </c>
      <c r="Q1238" s="81" t="s">
        <v>1532</v>
      </c>
      <c r="R1238" s="81"/>
      <c r="S1238" s="81"/>
      <c r="T1238" s="81" t="s">
        <v>1891</v>
      </c>
      <c r="U1238" s="83">
        <v>42417.640138888892</v>
      </c>
      <c r="V1238" s="84" t="s">
        <v>3173</v>
      </c>
      <c r="W1238" s="81"/>
      <c r="X1238" s="81"/>
      <c r="Y1238" s="87" t="s">
        <v>4503</v>
      </c>
      <c r="Z1238" s="81"/>
    </row>
    <row r="1239" spans="1:26" x14ac:dyDescent="0.25">
      <c r="A1239" s="66" t="s">
        <v>1278</v>
      </c>
      <c r="B1239" s="66" t="s">
        <v>1276</v>
      </c>
      <c r="C1239" s="67"/>
      <c r="D1239" s="68"/>
      <c r="E1239" s="69"/>
      <c r="F1239" s="70"/>
      <c r="G1239" s="67"/>
      <c r="H1239" s="71"/>
      <c r="I1239" s="72"/>
      <c r="J1239" s="72"/>
      <c r="K1239" s="36"/>
      <c r="L1239" s="79"/>
      <c r="M1239" s="79"/>
      <c r="N1239" s="74"/>
      <c r="O1239" s="81" t="s">
        <v>1417</v>
      </c>
      <c r="P1239" s="83">
        <v>42417.640138888892</v>
      </c>
      <c r="Q1239" s="81" t="s">
        <v>1532</v>
      </c>
      <c r="R1239" s="81"/>
      <c r="S1239" s="81"/>
      <c r="T1239" s="81" t="s">
        <v>1891</v>
      </c>
      <c r="U1239" s="83">
        <v>42417.640138888892</v>
      </c>
      <c r="V1239" s="84" t="s">
        <v>3173</v>
      </c>
      <c r="W1239" s="81"/>
      <c r="X1239" s="81"/>
      <c r="Y1239" s="87" t="s">
        <v>4503</v>
      </c>
      <c r="Z1239" s="81"/>
    </row>
    <row r="1240" spans="1:26" x14ac:dyDescent="0.25">
      <c r="A1240" s="66" t="s">
        <v>1276</v>
      </c>
      <c r="B1240" s="66" t="s">
        <v>1278</v>
      </c>
      <c r="C1240" s="67"/>
      <c r="D1240" s="68"/>
      <c r="E1240" s="69"/>
      <c r="F1240" s="70"/>
      <c r="G1240" s="67"/>
      <c r="H1240" s="71"/>
      <c r="I1240" s="72"/>
      <c r="J1240" s="72"/>
      <c r="K1240" s="36"/>
      <c r="L1240" s="79"/>
      <c r="M1240" s="79"/>
      <c r="N1240" s="74"/>
      <c r="O1240" s="81" t="s">
        <v>1417</v>
      </c>
      <c r="P1240" s="83">
        <v>42417.639710648145</v>
      </c>
      <c r="Q1240" s="81" t="s">
        <v>1676</v>
      </c>
      <c r="R1240" s="81"/>
      <c r="S1240" s="81"/>
      <c r="T1240" s="81" t="s">
        <v>1891</v>
      </c>
      <c r="U1240" s="83">
        <v>42417.639710648145</v>
      </c>
      <c r="V1240" s="84" t="s">
        <v>3174</v>
      </c>
      <c r="W1240" s="81"/>
      <c r="X1240" s="81"/>
      <c r="Y1240" s="87" t="s">
        <v>4504</v>
      </c>
      <c r="Z1240" s="81"/>
    </row>
    <row r="1241" spans="1:26" x14ac:dyDescent="0.25">
      <c r="A1241" s="66" t="s">
        <v>1276</v>
      </c>
      <c r="B1241" s="66" t="s">
        <v>1384</v>
      </c>
      <c r="C1241" s="67"/>
      <c r="D1241" s="68"/>
      <c r="E1241" s="69"/>
      <c r="F1241" s="70"/>
      <c r="G1241" s="67"/>
      <c r="H1241" s="71"/>
      <c r="I1241" s="72"/>
      <c r="J1241" s="72"/>
      <c r="K1241" s="36"/>
      <c r="L1241" s="79"/>
      <c r="M1241" s="79"/>
      <c r="N1241" s="74"/>
      <c r="O1241" s="81" t="s">
        <v>1418</v>
      </c>
      <c r="P1241" s="83">
        <v>42418.83326388889</v>
      </c>
      <c r="Q1241" s="81" t="s">
        <v>1677</v>
      </c>
      <c r="R1241" s="81"/>
      <c r="S1241" s="81"/>
      <c r="T1241" s="81" t="s">
        <v>1831</v>
      </c>
      <c r="U1241" s="83">
        <v>42418.83326388889</v>
      </c>
      <c r="V1241" s="84" t="s">
        <v>3175</v>
      </c>
      <c r="W1241" s="81"/>
      <c r="X1241" s="81"/>
      <c r="Y1241" s="87" t="s">
        <v>4505</v>
      </c>
      <c r="Z1241" s="87" t="s">
        <v>4645</v>
      </c>
    </row>
    <row r="1242" spans="1:26" x14ac:dyDescent="0.25">
      <c r="A1242" s="66" t="s">
        <v>465</v>
      </c>
      <c r="B1242" s="66" t="s">
        <v>1389</v>
      </c>
      <c r="C1242" s="67"/>
      <c r="D1242" s="68"/>
      <c r="E1242" s="69"/>
      <c r="F1242" s="70"/>
      <c r="G1242" s="67"/>
      <c r="H1242" s="71"/>
      <c r="I1242" s="72"/>
      <c r="J1242" s="72"/>
      <c r="K1242" s="36"/>
      <c r="L1242" s="79"/>
      <c r="M1242" s="79"/>
      <c r="N1242" s="74"/>
      <c r="O1242" s="81" t="s">
        <v>1417</v>
      </c>
      <c r="P1242" s="83">
        <v>42419.309571759259</v>
      </c>
      <c r="Q1242" s="81" t="s">
        <v>1678</v>
      </c>
      <c r="R1242" s="81"/>
      <c r="S1242" s="81"/>
      <c r="T1242" s="81" t="s">
        <v>1831</v>
      </c>
      <c r="U1242" s="83">
        <v>42419.309571759259</v>
      </c>
      <c r="V1242" s="84" t="s">
        <v>3176</v>
      </c>
      <c r="W1242" s="81"/>
      <c r="X1242" s="81"/>
      <c r="Y1242" s="87" t="s">
        <v>4506</v>
      </c>
      <c r="Z1242" s="81"/>
    </row>
    <row r="1243" spans="1:26" x14ac:dyDescent="0.25">
      <c r="A1243" s="66" t="s">
        <v>1276</v>
      </c>
      <c r="B1243" s="66" t="s">
        <v>1389</v>
      </c>
      <c r="C1243" s="67"/>
      <c r="D1243" s="68"/>
      <c r="E1243" s="69"/>
      <c r="F1243" s="70"/>
      <c r="G1243" s="67"/>
      <c r="H1243" s="71"/>
      <c r="I1243" s="72"/>
      <c r="J1243" s="72"/>
      <c r="K1243" s="36"/>
      <c r="L1243" s="79"/>
      <c r="M1243" s="79"/>
      <c r="N1243" s="74"/>
      <c r="O1243" s="81" t="s">
        <v>1417</v>
      </c>
      <c r="P1243" s="83">
        <v>42417.631550925929</v>
      </c>
      <c r="Q1243" s="81" t="s">
        <v>1679</v>
      </c>
      <c r="R1243" s="81"/>
      <c r="S1243" s="81"/>
      <c r="T1243" s="81" t="s">
        <v>1831</v>
      </c>
      <c r="U1243" s="83">
        <v>42417.631550925929</v>
      </c>
      <c r="V1243" s="84" t="s">
        <v>3177</v>
      </c>
      <c r="W1243" s="81"/>
      <c r="X1243" s="81"/>
      <c r="Y1243" s="87" t="s">
        <v>4507</v>
      </c>
      <c r="Z1243" s="81"/>
    </row>
    <row r="1244" spans="1:26" x14ac:dyDescent="0.25">
      <c r="A1244" s="66" t="s">
        <v>1276</v>
      </c>
      <c r="B1244" s="66" t="s">
        <v>1389</v>
      </c>
      <c r="C1244" s="67"/>
      <c r="D1244" s="68"/>
      <c r="E1244" s="69"/>
      <c r="F1244" s="70"/>
      <c r="G1244" s="67"/>
      <c r="H1244" s="71"/>
      <c r="I1244" s="72"/>
      <c r="J1244" s="72"/>
      <c r="K1244" s="36"/>
      <c r="L1244" s="79"/>
      <c r="M1244" s="79"/>
      <c r="N1244" s="74"/>
      <c r="O1244" s="81" t="s">
        <v>1417</v>
      </c>
      <c r="P1244" s="83">
        <v>42418.245868055557</v>
      </c>
      <c r="Q1244" s="81" t="s">
        <v>1680</v>
      </c>
      <c r="R1244" s="81"/>
      <c r="S1244" s="81"/>
      <c r="T1244" s="81" t="s">
        <v>1896</v>
      </c>
      <c r="U1244" s="83">
        <v>42418.245868055557</v>
      </c>
      <c r="V1244" s="84" t="s">
        <v>3178</v>
      </c>
      <c r="W1244" s="81"/>
      <c r="X1244" s="81"/>
      <c r="Y1244" s="87" t="s">
        <v>4508</v>
      </c>
      <c r="Z1244" s="81"/>
    </row>
    <row r="1245" spans="1:26" x14ac:dyDescent="0.25">
      <c r="A1245" s="66" t="s">
        <v>1276</v>
      </c>
      <c r="B1245" s="66" t="s">
        <v>1389</v>
      </c>
      <c r="C1245" s="67"/>
      <c r="D1245" s="68"/>
      <c r="E1245" s="69"/>
      <c r="F1245" s="70"/>
      <c r="G1245" s="67"/>
      <c r="H1245" s="71"/>
      <c r="I1245" s="72"/>
      <c r="J1245" s="72"/>
      <c r="K1245" s="36"/>
      <c r="L1245" s="79"/>
      <c r="M1245" s="79"/>
      <c r="N1245" s="74"/>
      <c r="O1245" s="81" t="s">
        <v>1417</v>
      </c>
      <c r="P1245" s="83">
        <v>42418.490381944444</v>
      </c>
      <c r="Q1245" s="81" t="s">
        <v>1681</v>
      </c>
      <c r="R1245" s="81"/>
      <c r="S1245" s="81"/>
      <c r="T1245" s="81" t="s">
        <v>1947</v>
      </c>
      <c r="U1245" s="83">
        <v>42418.490381944444</v>
      </c>
      <c r="V1245" s="84" t="s">
        <v>3179</v>
      </c>
      <c r="W1245" s="81"/>
      <c r="X1245" s="81"/>
      <c r="Y1245" s="87" t="s">
        <v>4509</v>
      </c>
      <c r="Z1245" s="81"/>
    </row>
    <row r="1246" spans="1:26" x14ac:dyDescent="0.25">
      <c r="A1246" s="66" t="s">
        <v>1276</v>
      </c>
      <c r="B1246" s="66" t="s">
        <v>1389</v>
      </c>
      <c r="C1246" s="67"/>
      <c r="D1246" s="68"/>
      <c r="E1246" s="69"/>
      <c r="F1246" s="70"/>
      <c r="G1246" s="67"/>
      <c r="H1246" s="71"/>
      <c r="I1246" s="72"/>
      <c r="J1246" s="72"/>
      <c r="K1246" s="36"/>
      <c r="L1246" s="79"/>
      <c r="M1246" s="79"/>
      <c r="N1246" s="74"/>
      <c r="O1246" s="81" t="s">
        <v>1417</v>
      </c>
      <c r="P1246" s="83">
        <v>42418.83326388889</v>
      </c>
      <c r="Q1246" s="81" t="s">
        <v>1677</v>
      </c>
      <c r="R1246" s="81"/>
      <c r="S1246" s="81"/>
      <c r="T1246" s="81" t="s">
        <v>1831</v>
      </c>
      <c r="U1246" s="83">
        <v>42418.83326388889</v>
      </c>
      <c r="V1246" s="84" t="s">
        <v>3175</v>
      </c>
      <c r="W1246" s="81"/>
      <c r="X1246" s="81"/>
      <c r="Y1246" s="87" t="s">
        <v>4505</v>
      </c>
      <c r="Z1246" s="87" t="s">
        <v>4645</v>
      </c>
    </row>
    <row r="1247" spans="1:26" x14ac:dyDescent="0.25">
      <c r="A1247" s="66" t="s">
        <v>1276</v>
      </c>
      <c r="B1247" s="66" t="s">
        <v>1389</v>
      </c>
      <c r="C1247" s="67"/>
      <c r="D1247" s="68"/>
      <c r="E1247" s="69"/>
      <c r="F1247" s="70"/>
      <c r="G1247" s="67"/>
      <c r="H1247" s="71"/>
      <c r="I1247" s="72"/>
      <c r="J1247" s="72"/>
      <c r="K1247" s="36"/>
      <c r="L1247" s="79"/>
      <c r="M1247" s="79"/>
      <c r="N1247" s="74"/>
      <c r="O1247" s="81" t="s">
        <v>1417</v>
      </c>
      <c r="P1247" s="83">
        <v>42418.834374999999</v>
      </c>
      <c r="Q1247" s="81" t="s">
        <v>1682</v>
      </c>
      <c r="R1247" s="81"/>
      <c r="S1247" s="81"/>
      <c r="T1247" s="81" t="s">
        <v>1831</v>
      </c>
      <c r="U1247" s="83">
        <v>42418.834374999999</v>
      </c>
      <c r="V1247" s="84" t="s">
        <v>3180</v>
      </c>
      <c r="W1247" s="81"/>
      <c r="X1247" s="81"/>
      <c r="Y1247" s="87" t="s">
        <v>4510</v>
      </c>
      <c r="Z1247" s="87" t="s">
        <v>4646</v>
      </c>
    </row>
    <row r="1248" spans="1:26" x14ac:dyDescent="0.25">
      <c r="A1248" s="66" t="s">
        <v>1276</v>
      </c>
      <c r="B1248" s="66" t="s">
        <v>1389</v>
      </c>
      <c r="C1248" s="67"/>
      <c r="D1248" s="68"/>
      <c r="E1248" s="69"/>
      <c r="F1248" s="70"/>
      <c r="G1248" s="67"/>
      <c r="H1248" s="71"/>
      <c r="I1248" s="72"/>
      <c r="J1248" s="72"/>
      <c r="K1248" s="36"/>
      <c r="L1248" s="79"/>
      <c r="M1248" s="79"/>
      <c r="N1248" s="74"/>
      <c r="O1248" s="81" t="s">
        <v>1417</v>
      </c>
      <c r="P1248" s="83">
        <v>42418.835520833331</v>
      </c>
      <c r="Q1248" s="81" t="s">
        <v>1683</v>
      </c>
      <c r="R1248" s="81"/>
      <c r="S1248" s="81"/>
      <c r="T1248" s="81" t="s">
        <v>1948</v>
      </c>
      <c r="U1248" s="83">
        <v>42418.835520833331</v>
      </c>
      <c r="V1248" s="84" t="s">
        <v>3181</v>
      </c>
      <c r="W1248" s="81"/>
      <c r="X1248" s="81"/>
      <c r="Y1248" s="87" t="s">
        <v>4511</v>
      </c>
      <c r="Z1248" s="87" t="s">
        <v>4647</v>
      </c>
    </row>
    <row r="1249" spans="1:26" x14ac:dyDescent="0.25">
      <c r="A1249" s="66" t="s">
        <v>1276</v>
      </c>
      <c r="B1249" s="66" t="s">
        <v>1389</v>
      </c>
      <c r="C1249" s="67"/>
      <c r="D1249" s="68"/>
      <c r="E1249" s="69"/>
      <c r="F1249" s="70"/>
      <c r="G1249" s="67"/>
      <c r="H1249" s="71"/>
      <c r="I1249" s="72"/>
      <c r="J1249" s="72"/>
      <c r="K1249" s="36"/>
      <c r="L1249" s="79"/>
      <c r="M1249" s="79"/>
      <c r="N1249" s="74"/>
      <c r="O1249" s="81" t="s">
        <v>1417</v>
      </c>
      <c r="P1249" s="83">
        <v>42418.836273148147</v>
      </c>
      <c r="Q1249" s="81" t="s">
        <v>1684</v>
      </c>
      <c r="R1249" s="81"/>
      <c r="S1249" s="81"/>
      <c r="T1249" s="81" t="s">
        <v>1876</v>
      </c>
      <c r="U1249" s="83">
        <v>42418.836273148147</v>
      </c>
      <c r="V1249" s="84" t="s">
        <v>3182</v>
      </c>
      <c r="W1249" s="81"/>
      <c r="X1249" s="81"/>
      <c r="Y1249" s="87" t="s">
        <v>4512</v>
      </c>
      <c r="Z1249" s="87" t="s">
        <v>4648</v>
      </c>
    </row>
    <row r="1250" spans="1:26" x14ac:dyDescent="0.25">
      <c r="A1250" s="66" t="s">
        <v>1276</v>
      </c>
      <c r="B1250" s="66" t="s">
        <v>1389</v>
      </c>
      <c r="C1250" s="67"/>
      <c r="D1250" s="68"/>
      <c r="E1250" s="69"/>
      <c r="F1250" s="70"/>
      <c r="G1250" s="67"/>
      <c r="H1250" s="71"/>
      <c r="I1250" s="72"/>
      <c r="J1250" s="72"/>
      <c r="K1250" s="36"/>
      <c r="L1250" s="79"/>
      <c r="M1250" s="79"/>
      <c r="N1250" s="74"/>
      <c r="O1250" s="81" t="s">
        <v>1417</v>
      </c>
      <c r="P1250" s="83">
        <v>42418.83898148148</v>
      </c>
      <c r="Q1250" s="81" t="s">
        <v>1685</v>
      </c>
      <c r="R1250" s="81"/>
      <c r="S1250" s="81"/>
      <c r="T1250" s="81" t="s">
        <v>1831</v>
      </c>
      <c r="U1250" s="83">
        <v>42418.83898148148</v>
      </c>
      <c r="V1250" s="84" t="s">
        <v>3183</v>
      </c>
      <c r="W1250" s="81"/>
      <c r="X1250" s="81"/>
      <c r="Y1250" s="87" t="s">
        <v>4513</v>
      </c>
      <c r="Z1250" s="87" t="s">
        <v>4649</v>
      </c>
    </row>
    <row r="1251" spans="1:26" x14ac:dyDescent="0.25">
      <c r="A1251" s="66" t="s">
        <v>1276</v>
      </c>
      <c r="B1251" s="66" t="s">
        <v>1389</v>
      </c>
      <c r="C1251" s="67"/>
      <c r="D1251" s="68"/>
      <c r="E1251" s="69"/>
      <c r="F1251" s="70"/>
      <c r="G1251" s="67"/>
      <c r="H1251" s="71"/>
      <c r="I1251" s="72"/>
      <c r="J1251" s="72"/>
      <c r="K1251" s="36"/>
      <c r="L1251" s="79"/>
      <c r="M1251" s="79"/>
      <c r="N1251" s="74"/>
      <c r="O1251" s="81" t="s">
        <v>1417</v>
      </c>
      <c r="P1251" s="83">
        <v>42418.840497685182</v>
      </c>
      <c r="Q1251" s="81" t="s">
        <v>1686</v>
      </c>
      <c r="R1251" s="81"/>
      <c r="S1251" s="81"/>
      <c r="T1251" s="81" t="s">
        <v>1831</v>
      </c>
      <c r="U1251" s="83">
        <v>42418.840497685182</v>
      </c>
      <c r="V1251" s="84" t="s">
        <v>3184</v>
      </c>
      <c r="W1251" s="81"/>
      <c r="X1251" s="81"/>
      <c r="Y1251" s="87" t="s">
        <v>4514</v>
      </c>
      <c r="Z1251" s="87" t="s">
        <v>4650</v>
      </c>
    </row>
    <row r="1252" spans="1:26" x14ac:dyDescent="0.25">
      <c r="A1252" s="66" t="s">
        <v>1276</v>
      </c>
      <c r="B1252" s="66" t="s">
        <v>1389</v>
      </c>
      <c r="C1252" s="67"/>
      <c r="D1252" s="68"/>
      <c r="E1252" s="69"/>
      <c r="F1252" s="70"/>
      <c r="G1252" s="67"/>
      <c r="H1252" s="71"/>
      <c r="I1252" s="72"/>
      <c r="J1252" s="72"/>
      <c r="K1252" s="36"/>
      <c r="L1252" s="79"/>
      <c r="M1252" s="79"/>
      <c r="N1252" s="74"/>
      <c r="O1252" s="81" t="s">
        <v>1417</v>
      </c>
      <c r="P1252" s="83">
        <v>42418.842118055552</v>
      </c>
      <c r="Q1252" s="81" t="s">
        <v>1687</v>
      </c>
      <c r="R1252" s="81"/>
      <c r="S1252" s="81"/>
      <c r="T1252" s="81" t="s">
        <v>1831</v>
      </c>
      <c r="U1252" s="83">
        <v>42418.842118055552</v>
      </c>
      <c r="V1252" s="84" t="s">
        <v>3185</v>
      </c>
      <c r="W1252" s="81"/>
      <c r="X1252" s="81"/>
      <c r="Y1252" s="87" t="s">
        <v>4515</v>
      </c>
      <c r="Z1252" s="87" t="s">
        <v>4651</v>
      </c>
    </row>
    <row r="1253" spans="1:26" x14ac:dyDescent="0.25">
      <c r="A1253" s="66" t="s">
        <v>1276</v>
      </c>
      <c r="B1253" s="66" t="s">
        <v>1389</v>
      </c>
      <c r="C1253" s="67"/>
      <c r="D1253" s="68"/>
      <c r="E1253" s="69"/>
      <c r="F1253" s="70"/>
      <c r="G1253" s="67"/>
      <c r="H1253" s="71"/>
      <c r="I1253" s="72"/>
      <c r="J1253" s="72"/>
      <c r="K1253" s="36"/>
      <c r="L1253" s="79"/>
      <c r="M1253" s="79"/>
      <c r="N1253" s="74"/>
      <c r="O1253" s="81" t="s">
        <v>1417</v>
      </c>
      <c r="P1253" s="83">
        <v>42418.844317129631</v>
      </c>
      <c r="Q1253" s="81" t="s">
        <v>1688</v>
      </c>
      <c r="R1253" s="81"/>
      <c r="S1253" s="81"/>
      <c r="T1253" s="81" t="s">
        <v>1831</v>
      </c>
      <c r="U1253" s="83">
        <v>42418.844317129631</v>
      </c>
      <c r="V1253" s="84" t="s">
        <v>3186</v>
      </c>
      <c r="W1253" s="81"/>
      <c r="X1253" s="81"/>
      <c r="Y1253" s="87" t="s">
        <v>4516</v>
      </c>
      <c r="Z1253" s="87" t="s">
        <v>4652</v>
      </c>
    </row>
    <row r="1254" spans="1:26" x14ac:dyDescent="0.25">
      <c r="A1254" s="66" t="s">
        <v>1276</v>
      </c>
      <c r="B1254" s="66" t="s">
        <v>1389</v>
      </c>
      <c r="C1254" s="67"/>
      <c r="D1254" s="68"/>
      <c r="E1254" s="69"/>
      <c r="F1254" s="70"/>
      <c r="G1254" s="67"/>
      <c r="H1254" s="71"/>
      <c r="I1254" s="72"/>
      <c r="J1254" s="72"/>
      <c r="K1254" s="36"/>
      <c r="L1254" s="79"/>
      <c r="M1254" s="79"/>
      <c r="N1254" s="74"/>
      <c r="O1254" s="81" t="s">
        <v>1417</v>
      </c>
      <c r="P1254" s="83">
        <v>42418.846539351849</v>
      </c>
      <c r="Q1254" s="81" t="s">
        <v>1689</v>
      </c>
      <c r="R1254" s="81"/>
      <c r="S1254" s="81"/>
      <c r="T1254" s="81" t="s">
        <v>1831</v>
      </c>
      <c r="U1254" s="83">
        <v>42418.846539351849</v>
      </c>
      <c r="V1254" s="84" t="s">
        <v>3187</v>
      </c>
      <c r="W1254" s="81"/>
      <c r="X1254" s="81"/>
      <c r="Y1254" s="87" t="s">
        <v>4517</v>
      </c>
      <c r="Z1254" s="87" t="s">
        <v>4653</v>
      </c>
    </row>
    <row r="1255" spans="1:26" x14ac:dyDescent="0.25">
      <c r="A1255" s="66" t="s">
        <v>1276</v>
      </c>
      <c r="B1255" s="66" t="s">
        <v>1389</v>
      </c>
      <c r="C1255" s="67"/>
      <c r="D1255" s="68"/>
      <c r="E1255" s="69"/>
      <c r="F1255" s="70"/>
      <c r="G1255" s="67"/>
      <c r="H1255" s="71"/>
      <c r="I1255" s="72"/>
      <c r="J1255" s="72"/>
      <c r="K1255" s="36"/>
      <c r="L1255" s="79"/>
      <c r="M1255" s="79"/>
      <c r="N1255" s="74"/>
      <c r="O1255" s="81" t="s">
        <v>1417</v>
      </c>
      <c r="P1255" s="83">
        <v>42418.849849537037</v>
      </c>
      <c r="Q1255" s="81" t="s">
        <v>1690</v>
      </c>
      <c r="R1255" s="81"/>
      <c r="S1255" s="81"/>
      <c r="T1255" s="81" t="s">
        <v>1831</v>
      </c>
      <c r="U1255" s="83">
        <v>42418.849849537037</v>
      </c>
      <c r="V1255" s="84" t="s">
        <v>3188</v>
      </c>
      <c r="W1255" s="81"/>
      <c r="X1255" s="81"/>
      <c r="Y1255" s="87" t="s">
        <v>4518</v>
      </c>
      <c r="Z1255" s="87" t="s">
        <v>4654</v>
      </c>
    </row>
    <row r="1256" spans="1:26" x14ac:dyDescent="0.25">
      <c r="A1256" s="66" t="s">
        <v>465</v>
      </c>
      <c r="B1256" s="66" t="s">
        <v>1390</v>
      </c>
      <c r="C1256" s="67"/>
      <c r="D1256" s="68"/>
      <c r="E1256" s="69"/>
      <c r="F1256" s="70"/>
      <c r="G1256" s="67"/>
      <c r="H1256" s="71"/>
      <c r="I1256" s="72"/>
      <c r="J1256" s="72"/>
      <c r="K1256" s="36"/>
      <c r="L1256" s="79"/>
      <c r="M1256" s="79"/>
      <c r="N1256" s="74"/>
      <c r="O1256" s="81" t="s">
        <v>1417</v>
      </c>
      <c r="P1256" s="83">
        <v>42419.309571759259</v>
      </c>
      <c r="Q1256" s="81" t="s">
        <v>1678</v>
      </c>
      <c r="R1256" s="81"/>
      <c r="S1256" s="81"/>
      <c r="T1256" s="81" t="s">
        <v>1831</v>
      </c>
      <c r="U1256" s="83">
        <v>42419.309571759259</v>
      </c>
      <c r="V1256" s="84" t="s">
        <v>3176</v>
      </c>
      <c r="W1256" s="81"/>
      <c r="X1256" s="81"/>
      <c r="Y1256" s="87" t="s">
        <v>4506</v>
      </c>
      <c r="Z1256" s="81"/>
    </row>
    <row r="1257" spans="1:26" x14ac:dyDescent="0.25">
      <c r="A1257" s="66" t="s">
        <v>1276</v>
      </c>
      <c r="B1257" s="66" t="s">
        <v>1390</v>
      </c>
      <c r="C1257" s="67"/>
      <c r="D1257" s="68"/>
      <c r="E1257" s="69"/>
      <c r="F1257" s="70"/>
      <c r="G1257" s="67"/>
      <c r="H1257" s="71"/>
      <c r="I1257" s="72"/>
      <c r="J1257" s="72"/>
      <c r="K1257" s="36"/>
      <c r="L1257" s="79"/>
      <c r="M1257" s="79"/>
      <c r="N1257" s="74"/>
      <c r="O1257" s="81" t="s">
        <v>1417</v>
      </c>
      <c r="P1257" s="83">
        <v>42418.83326388889</v>
      </c>
      <c r="Q1257" s="81" t="s">
        <v>1677</v>
      </c>
      <c r="R1257" s="81"/>
      <c r="S1257" s="81"/>
      <c r="T1257" s="81" t="s">
        <v>1831</v>
      </c>
      <c r="U1257" s="83">
        <v>42418.83326388889</v>
      </c>
      <c r="V1257" s="84" t="s">
        <v>3175</v>
      </c>
      <c r="W1257" s="81"/>
      <c r="X1257" s="81"/>
      <c r="Y1257" s="87" t="s">
        <v>4505</v>
      </c>
      <c r="Z1257" s="87" t="s">
        <v>4645</v>
      </c>
    </row>
    <row r="1258" spans="1:26" x14ac:dyDescent="0.25">
      <c r="A1258" s="66" t="s">
        <v>1276</v>
      </c>
      <c r="B1258" s="66" t="s">
        <v>1390</v>
      </c>
      <c r="C1258" s="67"/>
      <c r="D1258" s="68"/>
      <c r="E1258" s="69"/>
      <c r="F1258" s="70"/>
      <c r="G1258" s="67"/>
      <c r="H1258" s="71"/>
      <c r="I1258" s="72"/>
      <c r="J1258" s="72"/>
      <c r="K1258" s="36"/>
      <c r="L1258" s="79"/>
      <c r="M1258" s="79"/>
      <c r="N1258" s="74"/>
      <c r="O1258" s="81" t="s">
        <v>1418</v>
      </c>
      <c r="P1258" s="83">
        <v>42418.834374999999</v>
      </c>
      <c r="Q1258" s="81" t="s">
        <v>1682</v>
      </c>
      <c r="R1258" s="81"/>
      <c r="S1258" s="81"/>
      <c r="T1258" s="81" t="s">
        <v>1831</v>
      </c>
      <c r="U1258" s="83">
        <v>42418.834374999999</v>
      </c>
      <c r="V1258" s="84" t="s">
        <v>3180</v>
      </c>
      <c r="W1258" s="81"/>
      <c r="X1258" s="81"/>
      <c r="Y1258" s="87" t="s">
        <v>4510</v>
      </c>
      <c r="Z1258" s="87" t="s">
        <v>4646</v>
      </c>
    </row>
    <row r="1259" spans="1:26" x14ac:dyDescent="0.25">
      <c r="A1259" s="66" t="s">
        <v>1276</v>
      </c>
      <c r="B1259" s="66" t="s">
        <v>1390</v>
      </c>
      <c r="C1259" s="67"/>
      <c r="D1259" s="68"/>
      <c r="E1259" s="69"/>
      <c r="F1259" s="70"/>
      <c r="G1259" s="67"/>
      <c r="H1259" s="71"/>
      <c r="I1259" s="72"/>
      <c r="J1259" s="72"/>
      <c r="K1259" s="36"/>
      <c r="L1259" s="79"/>
      <c r="M1259" s="79"/>
      <c r="N1259" s="74"/>
      <c r="O1259" s="81" t="s">
        <v>1418</v>
      </c>
      <c r="P1259" s="83">
        <v>42418.835520833331</v>
      </c>
      <c r="Q1259" s="81" t="s">
        <v>1683</v>
      </c>
      <c r="R1259" s="81"/>
      <c r="S1259" s="81"/>
      <c r="T1259" s="81" t="s">
        <v>1948</v>
      </c>
      <c r="U1259" s="83">
        <v>42418.835520833331</v>
      </c>
      <c r="V1259" s="84" t="s">
        <v>3181</v>
      </c>
      <c r="W1259" s="81"/>
      <c r="X1259" s="81"/>
      <c r="Y1259" s="87" t="s">
        <v>4511</v>
      </c>
      <c r="Z1259" s="87" t="s">
        <v>4647</v>
      </c>
    </row>
    <row r="1260" spans="1:26" x14ac:dyDescent="0.25">
      <c r="A1260" s="66" t="s">
        <v>1276</v>
      </c>
      <c r="B1260" s="66" t="s">
        <v>1390</v>
      </c>
      <c r="C1260" s="67"/>
      <c r="D1260" s="68"/>
      <c r="E1260" s="69"/>
      <c r="F1260" s="70"/>
      <c r="G1260" s="67"/>
      <c r="H1260" s="71"/>
      <c r="I1260" s="72"/>
      <c r="J1260" s="72"/>
      <c r="K1260" s="36"/>
      <c r="L1260" s="79"/>
      <c r="M1260" s="79"/>
      <c r="N1260" s="74"/>
      <c r="O1260" s="81" t="s">
        <v>1418</v>
      </c>
      <c r="P1260" s="83">
        <v>42418.836273148147</v>
      </c>
      <c r="Q1260" s="81" t="s">
        <v>1684</v>
      </c>
      <c r="R1260" s="81"/>
      <c r="S1260" s="81"/>
      <c r="T1260" s="81" t="s">
        <v>1876</v>
      </c>
      <c r="U1260" s="83">
        <v>42418.836273148147</v>
      </c>
      <c r="V1260" s="84" t="s">
        <v>3182</v>
      </c>
      <c r="W1260" s="81"/>
      <c r="X1260" s="81"/>
      <c r="Y1260" s="87" t="s">
        <v>4512</v>
      </c>
      <c r="Z1260" s="87" t="s">
        <v>4648</v>
      </c>
    </row>
    <row r="1261" spans="1:26" x14ac:dyDescent="0.25">
      <c r="A1261" s="66" t="s">
        <v>1276</v>
      </c>
      <c r="B1261" s="66" t="s">
        <v>1390</v>
      </c>
      <c r="C1261" s="67"/>
      <c r="D1261" s="68"/>
      <c r="E1261" s="69"/>
      <c r="F1261" s="70"/>
      <c r="G1261" s="67"/>
      <c r="H1261" s="71"/>
      <c r="I1261" s="72"/>
      <c r="J1261" s="72"/>
      <c r="K1261" s="36"/>
      <c r="L1261" s="79"/>
      <c r="M1261" s="79"/>
      <c r="N1261" s="74"/>
      <c r="O1261" s="81" t="s">
        <v>1418</v>
      </c>
      <c r="P1261" s="83">
        <v>42418.83898148148</v>
      </c>
      <c r="Q1261" s="81" t="s">
        <v>1685</v>
      </c>
      <c r="R1261" s="81"/>
      <c r="S1261" s="81"/>
      <c r="T1261" s="81" t="s">
        <v>1831</v>
      </c>
      <c r="U1261" s="83">
        <v>42418.83898148148</v>
      </c>
      <c r="V1261" s="84" t="s">
        <v>3183</v>
      </c>
      <c r="W1261" s="81"/>
      <c r="X1261" s="81"/>
      <c r="Y1261" s="87" t="s">
        <v>4513</v>
      </c>
      <c r="Z1261" s="87" t="s">
        <v>4649</v>
      </c>
    </row>
    <row r="1262" spans="1:26" x14ac:dyDescent="0.25">
      <c r="A1262" s="66" t="s">
        <v>1276</v>
      </c>
      <c r="B1262" s="66" t="s">
        <v>1390</v>
      </c>
      <c r="C1262" s="67"/>
      <c r="D1262" s="68"/>
      <c r="E1262" s="69"/>
      <c r="F1262" s="70"/>
      <c r="G1262" s="67"/>
      <c r="H1262" s="71"/>
      <c r="I1262" s="72"/>
      <c r="J1262" s="72"/>
      <c r="K1262" s="36"/>
      <c r="L1262" s="79"/>
      <c r="M1262" s="79"/>
      <c r="N1262" s="74"/>
      <c r="O1262" s="81" t="s">
        <v>1418</v>
      </c>
      <c r="P1262" s="83">
        <v>42418.840497685182</v>
      </c>
      <c r="Q1262" s="81" t="s">
        <v>1686</v>
      </c>
      <c r="R1262" s="81"/>
      <c r="S1262" s="81"/>
      <c r="T1262" s="81" t="s">
        <v>1831</v>
      </c>
      <c r="U1262" s="83">
        <v>42418.840497685182</v>
      </c>
      <c r="V1262" s="84" t="s">
        <v>3184</v>
      </c>
      <c r="W1262" s="81"/>
      <c r="X1262" s="81"/>
      <c r="Y1262" s="87" t="s">
        <v>4514</v>
      </c>
      <c r="Z1262" s="87" t="s">
        <v>4650</v>
      </c>
    </row>
    <row r="1263" spans="1:26" x14ac:dyDescent="0.25">
      <c r="A1263" s="66" t="s">
        <v>1276</v>
      </c>
      <c r="B1263" s="66" t="s">
        <v>1390</v>
      </c>
      <c r="C1263" s="67"/>
      <c r="D1263" s="68"/>
      <c r="E1263" s="69"/>
      <c r="F1263" s="70"/>
      <c r="G1263" s="67"/>
      <c r="H1263" s="71"/>
      <c r="I1263" s="72"/>
      <c r="J1263" s="72"/>
      <c r="K1263" s="36"/>
      <c r="L1263" s="79"/>
      <c r="M1263" s="79"/>
      <c r="N1263" s="74"/>
      <c r="O1263" s="81" t="s">
        <v>1418</v>
      </c>
      <c r="P1263" s="83">
        <v>42418.842118055552</v>
      </c>
      <c r="Q1263" s="81" t="s">
        <v>1687</v>
      </c>
      <c r="R1263" s="81"/>
      <c r="S1263" s="81"/>
      <c r="T1263" s="81" t="s">
        <v>1831</v>
      </c>
      <c r="U1263" s="83">
        <v>42418.842118055552</v>
      </c>
      <c r="V1263" s="84" t="s">
        <v>3185</v>
      </c>
      <c r="W1263" s="81"/>
      <c r="X1263" s="81"/>
      <c r="Y1263" s="87" t="s">
        <v>4515</v>
      </c>
      <c r="Z1263" s="87" t="s">
        <v>4651</v>
      </c>
    </row>
    <row r="1264" spans="1:26" x14ac:dyDescent="0.25">
      <c r="A1264" s="66" t="s">
        <v>1276</v>
      </c>
      <c r="B1264" s="66" t="s">
        <v>1390</v>
      </c>
      <c r="C1264" s="67"/>
      <c r="D1264" s="68"/>
      <c r="E1264" s="69"/>
      <c r="F1264" s="70"/>
      <c r="G1264" s="67"/>
      <c r="H1264" s="71"/>
      <c r="I1264" s="72"/>
      <c r="J1264" s="72"/>
      <c r="K1264" s="36"/>
      <c r="L1264" s="79"/>
      <c r="M1264" s="79"/>
      <c r="N1264" s="74"/>
      <c r="O1264" s="81" t="s">
        <v>1418</v>
      </c>
      <c r="P1264" s="83">
        <v>42418.844317129631</v>
      </c>
      <c r="Q1264" s="81" t="s">
        <v>1688</v>
      </c>
      <c r="R1264" s="81"/>
      <c r="S1264" s="81"/>
      <c r="T1264" s="81" t="s">
        <v>1831</v>
      </c>
      <c r="U1264" s="83">
        <v>42418.844317129631</v>
      </c>
      <c r="V1264" s="84" t="s">
        <v>3186</v>
      </c>
      <c r="W1264" s="81"/>
      <c r="X1264" s="81"/>
      <c r="Y1264" s="87" t="s">
        <v>4516</v>
      </c>
      <c r="Z1264" s="87" t="s">
        <v>4652</v>
      </c>
    </row>
    <row r="1265" spans="1:26" x14ac:dyDescent="0.25">
      <c r="A1265" s="66" t="s">
        <v>1276</v>
      </c>
      <c r="B1265" s="66" t="s">
        <v>1390</v>
      </c>
      <c r="C1265" s="67"/>
      <c r="D1265" s="68"/>
      <c r="E1265" s="69"/>
      <c r="F1265" s="70"/>
      <c r="G1265" s="67"/>
      <c r="H1265" s="71"/>
      <c r="I1265" s="72"/>
      <c r="J1265" s="72"/>
      <c r="K1265" s="36"/>
      <c r="L1265" s="79"/>
      <c r="M1265" s="79"/>
      <c r="N1265" s="74"/>
      <c r="O1265" s="81" t="s">
        <v>1418</v>
      </c>
      <c r="P1265" s="83">
        <v>42418.846539351849</v>
      </c>
      <c r="Q1265" s="81" t="s">
        <v>1689</v>
      </c>
      <c r="R1265" s="81"/>
      <c r="S1265" s="81"/>
      <c r="T1265" s="81" t="s">
        <v>1831</v>
      </c>
      <c r="U1265" s="83">
        <v>42418.846539351849</v>
      </c>
      <c r="V1265" s="84" t="s">
        <v>3187</v>
      </c>
      <c r="W1265" s="81"/>
      <c r="X1265" s="81"/>
      <c r="Y1265" s="87" t="s">
        <v>4517</v>
      </c>
      <c r="Z1265" s="87" t="s">
        <v>4653</v>
      </c>
    </row>
    <row r="1266" spans="1:26" x14ac:dyDescent="0.25">
      <c r="A1266" s="66" t="s">
        <v>1276</v>
      </c>
      <c r="B1266" s="66" t="s">
        <v>1390</v>
      </c>
      <c r="C1266" s="67"/>
      <c r="D1266" s="68"/>
      <c r="E1266" s="69"/>
      <c r="F1266" s="70"/>
      <c r="G1266" s="67"/>
      <c r="H1266" s="71"/>
      <c r="I1266" s="72"/>
      <c r="J1266" s="72"/>
      <c r="K1266" s="36"/>
      <c r="L1266" s="79"/>
      <c r="M1266" s="79"/>
      <c r="N1266" s="74"/>
      <c r="O1266" s="81" t="s">
        <v>1418</v>
      </c>
      <c r="P1266" s="83">
        <v>42418.84883101852</v>
      </c>
      <c r="Q1266" s="81" t="s">
        <v>1691</v>
      </c>
      <c r="R1266" s="81"/>
      <c r="S1266" s="81"/>
      <c r="T1266" s="81" t="s">
        <v>1831</v>
      </c>
      <c r="U1266" s="83">
        <v>42418.84883101852</v>
      </c>
      <c r="V1266" s="84" t="s">
        <v>3189</v>
      </c>
      <c r="W1266" s="81"/>
      <c r="X1266" s="81"/>
      <c r="Y1266" s="87" t="s">
        <v>4519</v>
      </c>
      <c r="Z1266" s="81"/>
    </row>
    <row r="1267" spans="1:26" x14ac:dyDescent="0.25">
      <c r="A1267" s="66" t="s">
        <v>1276</v>
      </c>
      <c r="B1267" s="66" t="s">
        <v>1390</v>
      </c>
      <c r="C1267" s="67"/>
      <c r="D1267" s="68"/>
      <c r="E1267" s="69"/>
      <c r="F1267" s="70"/>
      <c r="G1267" s="67"/>
      <c r="H1267" s="71"/>
      <c r="I1267" s="72"/>
      <c r="J1267" s="72"/>
      <c r="K1267" s="36"/>
      <c r="L1267" s="79"/>
      <c r="M1267" s="79"/>
      <c r="N1267" s="74"/>
      <c r="O1267" s="81" t="s">
        <v>1418</v>
      </c>
      <c r="P1267" s="83">
        <v>42418.849849537037</v>
      </c>
      <c r="Q1267" s="81" t="s">
        <v>1690</v>
      </c>
      <c r="R1267" s="81"/>
      <c r="S1267" s="81"/>
      <c r="T1267" s="81" t="s">
        <v>1831</v>
      </c>
      <c r="U1267" s="83">
        <v>42418.849849537037</v>
      </c>
      <c r="V1267" s="84" t="s">
        <v>3188</v>
      </c>
      <c r="W1267" s="81"/>
      <c r="X1267" s="81"/>
      <c r="Y1267" s="87" t="s">
        <v>4518</v>
      </c>
      <c r="Z1267" s="87" t="s">
        <v>4654</v>
      </c>
    </row>
    <row r="1268" spans="1:26" x14ac:dyDescent="0.25">
      <c r="A1268" s="66" t="s">
        <v>1276</v>
      </c>
      <c r="B1268" s="66" t="s">
        <v>1407</v>
      </c>
      <c r="C1268" s="67"/>
      <c r="D1268" s="68"/>
      <c r="E1268" s="69"/>
      <c r="F1268" s="70"/>
      <c r="G1268" s="67"/>
      <c r="H1268" s="71"/>
      <c r="I1268" s="72"/>
      <c r="J1268" s="72"/>
      <c r="K1268" s="36"/>
      <c r="L1268" s="79"/>
      <c r="M1268" s="79"/>
      <c r="N1268" s="74"/>
      <c r="O1268" s="81" t="s">
        <v>1417</v>
      </c>
      <c r="P1268" s="83">
        <v>42419.4374537037</v>
      </c>
      <c r="Q1268" s="81" t="s">
        <v>1692</v>
      </c>
      <c r="R1268" s="81"/>
      <c r="S1268" s="81"/>
      <c r="T1268" s="81" t="s">
        <v>1831</v>
      </c>
      <c r="U1268" s="83">
        <v>42419.4374537037</v>
      </c>
      <c r="V1268" s="84" t="s">
        <v>3190</v>
      </c>
      <c r="W1268" s="81"/>
      <c r="X1268" s="81"/>
      <c r="Y1268" s="87" t="s">
        <v>4520</v>
      </c>
      <c r="Z1268" s="87" t="s">
        <v>4655</v>
      </c>
    </row>
    <row r="1269" spans="1:26" x14ac:dyDescent="0.25">
      <c r="A1269" s="66" t="s">
        <v>1276</v>
      </c>
      <c r="B1269" s="66" t="s">
        <v>1408</v>
      </c>
      <c r="C1269" s="67"/>
      <c r="D1269" s="68"/>
      <c r="E1269" s="69"/>
      <c r="F1269" s="70"/>
      <c r="G1269" s="67"/>
      <c r="H1269" s="71"/>
      <c r="I1269" s="72"/>
      <c r="J1269" s="72"/>
      <c r="K1269" s="36"/>
      <c r="L1269" s="79"/>
      <c r="M1269" s="79"/>
      <c r="N1269" s="74"/>
      <c r="O1269" s="81" t="s">
        <v>1418</v>
      </c>
      <c r="P1269" s="83">
        <v>42419.4374537037</v>
      </c>
      <c r="Q1269" s="81" t="s">
        <v>1692</v>
      </c>
      <c r="R1269" s="81"/>
      <c r="S1269" s="81"/>
      <c r="T1269" s="81" t="s">
        <v>1831</v>
      </c>
      <c r="U1269" s="83">
        <v>42419.4374537037</v>
      </c>
      <c r="V1269" s="84" t="s">
        <v>3190</v>
      </c>
      <c r="W1269" s="81"/>
      <c r="X1269" s="81"/>
      <c r="Y1269" s="87" t="s">
        <v>4520</v>
      </c>
      <c r="Z1269" s="87" t="s">
        <v>4655</v>
      </c>
    </row>
    <row r="1270" spans="1:26" x14ac:dyDescent="0.25">
      <c r="A1270" s="66" t="s">
        <v>465</v>
      </c>
      <c r="B1270" s="66" t="s">
        <v>465</v>
      </c>
      <c r="C1270" s="67"/>
      <c r="D1270" s="68"/>
      <c r="E1270" s="69"/>
      <c r="F1270" s="70"/>
      <c r="G1270" s="67"/>
      <c r="H1270" s="71"/>
      <c r="I1270" s="72"/>
      <c r="J1270" s="72"/>
      <c r="K1270" s="36"/>
      <c r="L1270" s="79"/>
      <c r="M1270" s="79"/>
      <c r="N1270" s="74"/>
      <c r="O1270" s="81" t="s">
        <v>179</v>
      </c>
      <c r="P1270" s="83">
        <v>42412.328912037039</v>
      </c>
      <c r="Q1270" s="81" t="s">
        <v>1693</v>
      </c>
      <c r="R1270" s="84" t="s">
        <v>1736</v>
      </c>
      <c r="S1270" s="81" t="s">
        <v>1801</v>
      </c>
      <c r="T1270" s="81" t="s">
        <v>1831</v>
      </c>
      <c r="U1270" s="83">
        <v>42412.328912037039</v>
      </c>
      <c r="V1270" s="84" t="s">
        <v>3191</v>
      </c>
      <c r="W1270" s="81"/>
      <c r="X1270" s="81"/>
      <c r="Y1270" s="87" t="s">
        <v>4521</v>
      </c>
      <c r="Z1270" s="81"/>
    </row>
    <row r="1271" spans="1:26" x14ac:dyDescent="0.25">
      <c r="A1271" s="66" t="s">
        <v>465</v>
      </c>
      <c r="B1271" s="66" t="s">
        <v>465</v>
      </c>
      <c r="C1271" s="67"/>
      <c r="D1271" s="68"/>
      <c r="E1271" s="69"/>
      <c r="F1271" s="70"/>
      <c r="G1271" s="67"/>
      <c r="H1271" s="71"/>
      <c r="I1271" s="72"/>
      <c r="J1271" s="72"/>
      <c r="K1271" s="36"/>
      <c r="L1271" s="79"/>
      <c r="M1271" s="79"/>
      <c r="N1271" s="74"/>
      <c r="O1271" s="81" t="s">
        <v>179</v>
      </c>
      <c r="P1271" s="83">
        <v>42412.609456018516</v>
      </c>
      <c r="Q1271" s="81" t="s">
        <v>1694</v>
      </c>
      <c r="R1271" s="81"/>
      <c r="S1271" s="81"/>
      <c r="T1271" s="81" t="s">
        <v>1841</v>
      </c>
      <c r="U1271" s="83">
        <v>42412.609456018516</v>
      </c>
      <c r="V1271" s="84" t="s">
        <v>3192</v>
      </c>
      <c r="W1271" s="81"/>
      <c r="X1271" s="81"/>
      <c r="Y1271" s="87" t="s">
        <v>4522</v>
      </c>
      <c r="Z1271" s="81"/>
    </row>
    <row r="1272" spans="1:26" x14ac:dyDescent="0.25">
      <c r="A1272" s="66" t="s">
        <v>465</v>
      </c>
      <c r="B1272" s="66" t="s">
        <v>465</v>
      </c>
      <c r="C1272" s="67"/>
      <c r="D1272" s="68"/>
      <c r="E1272" s="69"/>
      <c r="F1272" s="70"/>
      <c r="G1272" s="67"/>
      <c r="H1272" s="71"/>
      <c r="I1272" s="72"/>
      <c r="J1272" s="72"/>
      <c r="K1272" s="36"/>
      <c r="L1272" s="79"/>
      <c r="M1272" s="79"/>
      <c r="N1272" s="74"/>
      <c r="O1272" s="81" t="s">
        <v>179</v>
      </c>
      <c r="P1272" s="83">
        <v>42413.593206018515</v>
      </c>
      <c r="Q1272" s="81" t="s">
        <v>1695</v>
      </c>
      <c r="R1272" s="84" t="s">
        <v>1746</v>
      </c>
      <c r="S1272" s="81" t="s">
        <v>1804</v>
      </c>
      <c r="T1272" s="81" t="s">
        <v>1847</v>
      </c>
      <c r="U1272" s="83">
        <v>42413.593206018515</v>
      </c>
      <c r="V1272" s="84" t="s">
        <v>3193</v>
      </c>
      <c r="W1272" s="81"/>
      <c r="X1272" s="81"/>
      <c r="Y1272" s="87" t="s">
        <v>4523</v>
      </c>
      <c r="Z1272" s="81"/>
    </row>
    <row r="1273" spans="1:26" x14ac:dyDescent="0.25">
      <c r="A1273" s="66" t="s">
        <v>465</v>
      </c>
      <c r="B1273" s="66" t="s">
        <v>1276</v>
      </c>
      <c r="C1273" s="67"/>
      <c r="D1273" s="68"/>
      <c r="E1273" s="69"/>
      <c r="F1273" s="70"/>
      <c r="G1273" s="67"/>
      <c r="H1273" s="71"/>
      <c r="I1273" s="72"/>
      <c r="J1273" s="72"/>
      <c r="K1273" s="36"/>
      <c r="L1273" s="79"/>
      <c r="M1273" s="79"/>
      <c r="N1273" s="74"/>
      <c r="O1273" s="81" t="s">
        <v>1417</v>
      </c>
      <c r="P1273" s="83">
        <v>42418.37871527778</v>
      </c>
      <c r="Q1273" s="81" t="s">
        <v>1537</v>
      </c>
      <c r="R1273" s="81"/>
      <c r="S1273" s="81"/>
      <c r="T1273" s="81" t="s">
        <v>1896</v>
      </c>
      <c r="U1273" s="83">
        <v>42418.37871527778</v>
      </c>
      <c r="V1273" s="84" t="s">
        <v>2283</v>
      </c>
      <c r="W1273" s="81"/>
      <c r="X1273" s="81"/>
      <c r="Y1273" s="87" t="s">
        <v>3613</v>
      </c>
      <c r="Z1273" s="81"/>
    </row>
    <row r="1274" spans="1:26" x14ac:dyDescent="0.25">
      <c r="A1274" s="66" t="s">
        <v>465</v>
      </c>
      <c r="B1274" s="66" t="s">
        <v>465</v>
      </c>
      <c r="C1274" s="67"/>
      <c r="D1274" s="68"/>
      <c r="E1274" s="69"/>
      <c r="F1274" s="70"/>
      <c r="G1274" s="67"/>
      <c r="H1274" s="71"/>
      <c r="I1274" s="72"/>
      <c r="J1274" s="72"/>
      <c r="K1274" s="36"/>
      <c r="L1274" s="79"/>
      <c r="M1274" s="79"/>
      <c r="N1274" s="74"/>
      <c r="O1274" s="81" t="s">
        <v>179</v>
      </c>
      <c r="P1274" s="83">
        <v>42418.770810185182</v>
      </c>
      <c r="Q1274" s="81" t="s">
        <v>1696</v>
      </c>
      <c r="R1274" s="81"/>
      <c r="S1274" s="81"/>
      <c r="T1274" s="81" t="s">
        <v>1876</v>
      </c>
      <c r="U1274" s="83">
        <v>42418.770810185182</v>
      </c>
      <c r="V1274" s="84" t="s">
        <v>3194</v>
      </c>
      <c r="W1274" s="81"/>
      <c r="X1274" s="81"/>
      <c r="Y1274" s="87" t="s">
        <v>4524</v>
      </c>
      <c r="Z1274" s="81"/>
    </row>
    <row r="1275" spans="1:26" x14ac:dyDescent="0.25">
      <c r="A1275" s="66" t="s">
        <v>465</v>
      </c>
      <c r="B1275" s="66" t="s">
        <v>1276</v>
      </c>
      <c r="C1275" s="67"/>
      <c r="D1275" s="68"/>
      <c r="E1275" s="69"/>
      <c r="F1275" s="70"/>
      <c r="G1275" s="67"/>
      <c r="H1275" s="71"/>
      <c r="I1275" s="72"/>
      <c r="J1275" s="72"/>
      <c r="K1275" s="36"/>
      <c r="L1275" s="79"/>
      <c r="M1275" s="79"/>
      <c r="N1275" s="74"/>
      <c r="O1275" s="81" t="s">
        <v>1417</v>
      </c>
      <c r="P1275" s="83">
        <v>42419.309571759259</v>
      </c>
      <c r="Q1275" s="81" t="s">
        <v>1678</v>
      </c>
      <c r="R1275" s="81"/>
      <c r="S1275" s="81"/>
      <c r="T1275" s="81" t="s">
        <v>1831</v>
      </c>
      <c r="U1275" s="83">
        <v>42419.309571759259</v>
      </c>
      <c r="V1275" s="84" t="s">
        <v>3176</v>
      </c>
      <c r="W1275" s="81"/>
      <c r="X1275" s="81"/>
      <c r="Y1275" s="87" t="s">
        <v>4506</v>
      </c>
      <c r="Z1275" s="81"/>
    </row>
    <row r="1276" spans="1:26" x14ac:dyDescent="0.25">
      <c r="A1276" s="66" t="s">
        <v>465</v>
      </c>
      <c r="B1276" s="66" t="s">
        <v>465</v>
      </c>
      <c r="C1276" s="67"/>
      <c r="D1276" s="68"/>
      <c r="E1276" s="69"/>
      <c r="F1276" s="70"/>
      <c r="G1276" s="67"/>
      <c r="H1276" s="71"/>
      <c r="I1276" s="72"/>
      <c r="J1276" s="72"/>
      <c r="K1276" s="36"/>
      <c r="L1276" s="79"/>
      <c r="M1276" s="79"/>
      <c r="N1276" s="74"/>
      <c r="O1276" s="81" t="s">
        <v>179</v>
      </c>
      <c r="P1276" s="83">
        <v>42419.495451388888</v>
      </c>
      <c r="Q1276" s="81" t="s">
        <v>1697</v>
      </c>
      <c r="R1276" s="81"/>
      <c r="S1276" s="81"/>
      <c r="T1276" s="81" t="s">
        <v>1917</v>
      </c>
      <c r="U1276" s="83">
        <v>42419.495451388888</v>
      </c>
      <c r="V1276" s="84" t="s">
        <v>3195</v>
      </c>
      <c r="W1276" s="81"/>
      <c r="X1276" s="81"/>
      <c r="Y1276" s="87" t="s">
        <v>4525</v>
      </c>
      <c r="Z1276" s="81"/>
    </row>
    <row r="1277" spans="1:26" x14ac:dyDescent="0.25">
      <c r="A1277" s="66" t="s">
        <v>1276</v>
      </c>
      <c r="B1277" s="66" t="s">
        <v>465</v>
      </c>
      <c r="C1277" s="67"/>
      <c r="D1277" s="68"/>
      <c r="E1277" s="69"/>
      <c r="F1277" s="70"/>
      <c r="G1277" s="67"/>
      <c r="H1277" s="71"/>
      <c r="I1277" s="72"/>
      <c r="J1277" s="72"/>
      <c r="K1277" s="36"/>
      <c r="L1277" s="79"/>
      <c r="M1277" s="79"/>
      <c r="N1277" s="74"/>
      <c r="O1277" s="81" t="s">
        <v>1417</v>
      </c>
      <c r="P1277" s="83">
        <v>42413.594768518517</v>
      </c>
      <c r="Q1277" s="81" t="s">
        <v>1671</v>
      </c>
      <c r="R1277" s="81"/>
      <c r="S1277" s="81"/>
      <c r="T1277" s="81" t="s">
        <v>1891</v>
      </c>
      <c r="U1277" s="83">
        <v>42413.594768518517</v>
      </c>
      <c r="V1277" s="84" t="s">
        <v>3167</v>
      </c>
      <c r="W1277" s="81"/>
      <c r="X1277" s="81"/>
      <c r="Y1277" s="87" t="s">
        <v>4497</v>
      </c>
      <c r="Z1277" s="87" t="s">
        <v>4643</v>
      </c>
    </row>
    <row r="1278" spans="1:26" x14ac:dyDescent="0.25">
      <c r="A1278" s="66" t="s">
        <v>1276</v>
      </c>
      <c r="B1278" s="66" t="s">
        <v>465</v>
      </c>
      <c r="C1278" s="67"/>
      <c r="D1278" s="68"/>
      <c r="E1278" s="69"/>
      <c r="F1278" s="70"/>
      <c r="G1278" s="67"/>
      <c r="H1278" s="71"/>
      <c r="I1278" s="72"/>
      <c r="J1278" s="72"/>
      <c r="K1278" s="36"/>
      <c r="L1278" s="79"/>
      <c r="M1278" s="79"/>
      <c r="N1278" s="74"/>
      <c r="O1278" s="81" t="s">
        <v>1417</v>
      </c>
      <c r="P1278" s="83">
        <v>42413.595439814817</v>
      </c>
      <c r="Q1278" s="81" t="s">
        <v>1451</v>
      </c>
      <c r="R1278" s="84" t="s">
        <v>1746</v>
      </c>
      <c r="S1278" s="81" t="s">
        <v>1804</v>
      </c>
      <c r="T1278" s="81" t="s">
        <v>1847</v>
      </c>
      <c r="U1278" s="83">
        <v>42413.595439814817</v>
      </c>
      <c r="V1278" s="84" t="s">
        <v>3196</v>
      </c>
      <c r="W1278" s="81"/>
      <c r="X1278" s="81"/>
      <c r="Y1278" s="87" t="s">
        <v>4526</v>
      </c>
      <c r="Z1278" s="81"/>
    </row>
    <row r="1279" spans="1:26" x14ac:dyDescent="0.25">
      <c r="A1279" s="66" t="s">
        <v>1276</v>
      </c>
      <c r="B1279" s="66" t="s">
        <v>465</v>
      </c>
      <c r="C1279" s="67"/>
      <c r="D1279" s="68"/>
      <c r="E1279" s="69"/>
      <c r="F1279" s="70"/>
      <c r="G1279" s="67"/>
      <c r="H1279" s="71"/>
      <c r="I1279" s="72"/>
      <c r="J1279" s="72"/>
      <c r="K1279" s="36"/>
      <c r="L1279" s="79"/>
      <c r="M1279" s="79"/>
      <c r="N1279" s="74"/>
      <c r="O1279" s="81" t="s">
        <v>1417</v>
      </c>
      <c r="P1279" s="83">
        <v>42413.595509259256</v>
      </c>
      <c r="Q1279" s="81" t="s">
        <v>1450</v>
      </c>
      <c r="R1279" s="81"/>
      <c r="S1279" s="81"/>
      <c r="T1279" s="81" t="s">
        <v>1846</v>
      </c>
      <c r="U1279" s="83">
        <v>42413.595509259256</v>
      </c>
      <c r="V1279" s="84" t="s">
        <v>3169</v>
      </c>
      <c r="W1279" s="81"/>
      <c r="X1279" s="81"/>
      <c r="Y1279" s="87" t="s">
        <v>4499</v>
      </c>
      <c r="Z1279" s="81"/>
    </row>
    <row r="1280" spans="1:26" x14ac:dyDescent="0.25">
      <c r="A1280" s="66" t="s">
        <v>1276</v>
      </c>
      <c r="B1280" s="66" t="s">
        <v>465</v>
      </c>
      <c r="C1280" s="67"/>
      <c r="D1280" s="68"/>
      <c r="E1280" s="69"/>
      <c r="F1280" s="70"/>
      <c r="G1280" s="67"/>
      <c r="H1280" s="71"/>
      <c r="I1280" s="72"/>
      <c r="J1280" s="72"/>
      <c r="K1280" s="36"/>
      <c r="L1280" s="79"/>
      <c r="M1280" s="79"/>
      <c r="N1280" s="74"/>
      <c r="O1280" s="81" t="s">
        <v>1417</v>
      </c>
      <c r="P1280" s="83">
        <v>42416.656041666669</v>
      </c>
      <c r="Q1280" s="81" t="s">
        <v>1675</v>
      </c>
      <c r="R1280" s="81"/>
      <c r="S1280" s="81"/>
      <c r="T1280" s="81" t="s">
        <v>1831</v>
      </c>
      <c r="U1280" s="83">
        <v>42416.656041666669</v>
      </c>
      <c r="V1280" s="84" t="s">
        <v>3172</v>
      </c>
      <c r="W1280" s="81"/>
      <c r="X1280" s="81"/>
      <c r="Y1280" s="87" t="s">
        <v>4502</v>
      </c>
      <c r="Z1280" s="81"/>
    </row>
    <row r="1281" spans="1:26" x14ac:dyDescent="0.25">
      <c r="A1281" s="66" t="s">
        <v>1276</v>
      </c>
      <c r="B1281" s="66" t="s">
        <v>465</v>
      </c>
      <c r="C1281" s="67"/>
      <c r="D1281" s="68"/>
      <c r="E1281" s="69"/>
      <c r="F1281" s="70"/>
      <c r="G1281" s="67"/>
      <c r="H1281" s="71"/>
      <c r="I1281" s="72"/>
      <c r="J1281" s="72"/>
      <c r="K1281" s="36"/>
      <c r="L1281" s="79"/>
      <c r="M1281" s="79"/>
      <c r="N1281" s="74"/>
      <c r="O1281" s="81" t="s">
        <v>1417</v>
      </c>
      <c r="P1281" s="83">
        <v>42417.238657407404</v>
      </c>
      <c r="Q1281" s="81" t="s">
        <v>1698</v>
      </c>
      <c r="R1281" s="81"/>
      <c r="S1281" s="81"/>
      <c r="T1281" s="81" t="s">
        <v>1846</v>
      </c>
      <c r="U1281" s="83">
        <v>42417.238657407404</v>
      </c>
      <c r="V1281" s="84" t="s">
        <v>3197</v>
      </c>
      <c r="W1281" s="81"/>
      <c r="X1281" s="81"/>
      <c r="Y1281" s="87" t="s">
        <v>4527</v>
      </c>
      <c r="Z1281" s="81"/>
    </row>
    <row r="1282" spans="1:26" x14ac:dyDescent="0.25">
      <c r="A1282" s="66" t="s">
        <v>1276</v>
      </c>
      <c r="B1282" s="66" t="s">
        <v>465</v>
      </c>
      <c r="C1282" s="67"/>
      <c r="D1282" s="68"/>
      <c r="E1282" s="69"/>
      <c r="F1282" s="70"/>
      <c r="G1282" s="67"/>
      <c r="H1282" s="71"/>
      <c r="I1282" s="72"/>
      <c r="J1282" s="72"/>
      <c r="K1282" s="36"/>
      <c r="L1282" s="79"/>
      <c r="M1282" s="79"/>
      <c r="N1282" s="74"/>
      <c r="O1282" s="81" t="s">
        <v>1417</v>
      </c>
      <c r="P1282" s="83">
        <v>42417.631550925929</v>
      </c>
      <c r="Q1282" s="81" t="s">
        <v>1679</v>
      </c>
      <c r="R1282" s="81"/>
      <c r="S1282" s="81"/>
      <c r="T1282" s="81" t="s">
        <v>1831</v>
      </c>
      <c r="U1282" s="83">
        <v>42417.631550925929</v>
      </c>
      <c r="V1282" s="84" t="s">
        <v>3177</v>
      </c>
      <c r="W1282" s="81"/>
      <c r="X1282" s="81"/>
      <c r="Y1282" s="87" t="s">
        <v>4507</v>
      </c>
      <c r="Z1282" s="81"/>
    </row>
    <row r="1283" spans="1:26" x14ac:dyDescent="0.25">
      <c r="A1283" s="66" t="s">
        <v>1276</v>
      </c>
      <c r="B1283" s="66" t="s">
        <v>465</v>
      </c>
      <c r="C1283" s="67"/>
      <c r="D1283" s="68"/>
      <c r="E1283" s="69"/>
      <c r="F1283" s="70"/>
      <c r="G1283" s="67"/>
      <c r="H1283" s="71"/>
      <c r="I1283" s="72"/>
      <c r="J1283" s="72"/>
      <c r="K1283" s="36"/>
      <c r="L1283" s="79"/>
      <c r="M1283" s="79"/>
      <c r="N1283" s="74"/>
      <c r="O1283" s="81" t="s">
        <v>1417</v>
      </c>
      <c r="P1283" s="83">
        <v>42417.639710648145</v>
      </c>
      <c r="Q1283" s="81" t="s">
        <v>1676</v>
      </c>
      <c r="R1283" s="81"/>
      <c r="S1283" s="81"/>
      <c r="T1283" s="81" t="s">
        <v>1891</v>
      </c>
      <c r="U1283" s="83">
        <v>42417.639710648145</v>
      </c>
      <c r="V1283" s="84" t="s">
        <v>3174</v>
      </c>
      <c r="W1283" s="81"/>
      <c r="X1283" s="81"/>
      <c r="Y1283" s="87" t="s">
        <v>4504</v>
      </c>
      <c r="Z1283" s="81"/>
    </row>
    <row r="1284" spans="1:26" x14ac:dyDescent="0.25">
      <c r="A1284" s="66" t="s">
        <v>1276</v>
      </c>
      <c r="B1284" s="66" t="s">
        <v>465</v>
      </c>
      <c r="C1284" s="67"/>
      <c r="D1284" s="68"/>
      <c r="E1284" s="69"/>
      <c r="F1284" s="70"/>
      <c r="G1284" s="67"/>
      <c r="H1284" s="71"/>
      <c r="I1284" s="72"/>
      <c r="J1284" s="72"/>
      <c r="K1284" s="36"/>
      <c r="L1284" s="79"/>
      <c r="M1284" s="79"/>
      <c r="N1284" s="74"/>
      <c r="O1284" s="81" t="s">
        <v>1417</v>
      </c>
      <c r="P1284" s="83">
        <v>42418.245868055557</v>
      </c>
      <c r="Q1284" s="81" t="s">
        <v>1680</v>
      </c>
      <c r="R1284" s="81"/>
      <c r="S1284" s="81"/>
      <c r="T1284" s="81" t="s">
        <v>1896</v>
      </c>
      <c r="U1284" s="83">
        <v>42418.245868055557</v>
      </c>
      <c r="V1284" s="84" t="s">
        <v>3178</v>
      </c>
      <c r="W1284" s="81"/>
      <c r="X1284" s="81"/>
      <c r="Y1284" s="87" t="s">
        <v>4508</v>
      </c>
      <c r="Z1284" s="81"/>
    </row>
    <row r="1285" spans="1:26" x14ac:dyDescent="0.25">
      <c r="A1285" s="66" t="s">
        <v>1276</v>
      </c>
      <c r="B1285" s="66" t="s">
        <v>465</v>
      </c>
      <c r="C1285" s="67"/>
      <c r="D1285" s="68"/>
      <c r="E1285" s="69"/>
      <c r="F1285" s="70"/>
      <c r="G1285" s="67"/>
      <c r="H1285" s="71"/>
      <c r="I1285" s="72"/>
      <c r="J1285" s="72"/>
      <c r="K1285" s="36"/>
      <c r="L1285" s="79"/>
      <c r="M1285" s="79"/>
      <c r="N1285" s="74"/>
      <c r="O1285" s="81" t="s">
        <v>1417</v>
      </c>
      <c r="P1285" s="83">
        <v>42418.490381944444</v>
      </c>
      <c r="Q1285" s="81" t="s">
        <v>1681</v>
      </c>
      <c r="R1285" s="81"/>
      <c r="S1285" s="81"/>
      <c r="T1285" s="81" t="s">
        <v>1947</v>
      </c>
      <c r="U1285" s="83">
        <v>42418.490381944444</v>
      </c>
      <c r="V1285" s="84" t="s">
        <v>3179</v>
      </c>
      <c r="W1285" s="81"/>
      <c r="X1285" s="81"/>
      <c r="Y1285" s="87" t="s">
        <v>4509</v>
      </c>
      <c r="Z1285" s="81"/>
    </row>
    <row r="1286" spans="1:26" x14ac:dyDescent="0.25">
      <c r="A1286" s="66" t="s">
        <v>1276</v>
      </c>
      <c r="B1286" s="66" t="s">
        <v>465</v>
      </c>
      <c r="C1286" s="67"/>
      <c r="D1286" s="68"/>
      <c r="E1286" s="69"/>
      <c r="F1286" s="70"/>
      <c r="G1286" s="67"/>
      <c r="H1286" s="71"/>
      <c r="I1286" s="72"/>
      <c r="J1286" s="72"/>
      <c r="K1286" s="36"/>
      <c r="L1286" s="79"/>
      <c r="M1286" s="79"/>
      <c r="N1286" s="74"/>
      <c r="O1286" s="81" t="s">
        <v>1417</v>
      </c>
      <c r="P1286" s="83">
        <v>42418.836273148147</v>
      </c>
      <c r="Q1286" s="81" t="s">
        <v>1684</v>
      </c>
      <c r="R1286" s="81"/>
      <c r="S1286" s="81"/>
      <c r="T1286" s="81" t="s">
        <v>1876</v>
      </c>
      <c r="U1286" s="83">
        <v>42418.836273148147</v>
      </c>
      <c r="V1286" s="84" t="s">
        <v>3182</v>
      </c>
      <c r="W1286" s="81"/>
      <c r="X1286" s="81"/>
      <c r="Y1286" s="87" t="s">
        <v>4512</v>
      </c>
      <c r="Z1286" s="87" t="s">
        <v>4648</v>
      </c>
    </row>
    <row r="1287" spans="1:26" x14ac:dyDescent="0.25">
      <c r="A1287" s="66" t="s">
        <v>1276</v>
      </c>
      <c r="B1287" s="66" t="s">
        <v>465</v>
      </c>
      <c r="C1287" s="67"/>
      <c r="D1287" s="68"/>
      <c r="E1287" s="69"/>
      <c r="F1287" s="70"/>
      <c r="G1287" s="67"/>
      <c r="H1287" s="71"/>
      <c r="I1287" s="72"/>
      <c r="J1287" s="72"/>
      <c r="K1287" s="36"/>
      <c r="L1287" s="79"/>
      <c r="M1287" s="79"/>
      <c r="N1287" s="74"/>
      <c r="O1287" s="81" t="s">
        <v>1417</v>
      </c>
      <c r="P1287" s="83">
        <v>42418.83898148148</v>
      </c>
      <c r="Q1287" s="81" t="s">
        <v>1685</v>
      </c>
      <c r="R1287" s="81"/>
      <c r="S1287" s="81"/>
      <c r="T1287" s="81" t="s">
        <v>1831</v>
      </c>
      <c r="U1287" s="83">
        <v>42418.83898148148</v>
      </c>
      <c r="V1287" s="84" t="s">
        <v>3183</v>
      </c>
      <c r="W1287" s="81"/>
      <c r="X1287" s="81"/>
      <c r="Y1287" s="87" t="s">
        <v>4513</v>
      </c>
      <c r="Z1287" s="87" t="s">
        <v>4649</v>
      </c>
    </row>
    <row r="1288" spans="1:26" x14ac:dyDescent="0.25">
      <c r="A1288" s="66" t="s">
        <v>1276</v>
      </c>
      <c r="B1288" s="66" t="s">
        <v>465</v>
      </c>
      <c r="C1288" s="67"/>
      <c r="D1288" s="68"/>
      <c r="E1288" s="69"/>
      <c r="F1288" s="70"/>
      <c r="G1288" s="67"/>
      <c r="H1288" s="71"/>
      <c r="I1288" s="72"/>
      <c r="J1288" s="72"/>
      <c r="K1288" s="36"/>
      <c r="L1288" s="79"/>
      <c r="M1288" s="79"/>
      <c r="N1288" s="74"/>
      <c r="O1288" s="81" t="s">
        <v>1417</v>
      </c>
      <c r="P1288" s="83">
        <v>42418.840497685182</v>
      </c>
      <c r="Q1288" s="81" t="s">
        <v>1686</v>
      </c>
      <c r="R1288" s="81"/>
      <c r="S1288" s="81"/>
      <c r="T1288" s="81" t="s">
        <v>1831</v>
      </c>
      <c r="U1288" s="83">
        <v>42418.840497685182</v>
      </c>
      <c r="V1288" s="84" t="s">
        <v>3184</v>
      </c>
      <c r="W1288" s="81"/>
      <c r="X1288" s="81"/>
      <c r="Y1288" s="87" t="s">
        <v>4514</v>
      </c>
      <c r="Z1288" s="87" t="s">
        <v>4650</v>
      </c>
    </row>
    <row r="1289" spans="1:26" x14ac:dyDescent="0.25">
      <c r="A1289" s="66" t="s">
        <v>1276</v>
      </c>
      <c r="B1289" s="66" t="s">
        <v>465</v>
      </c>
      <c r="C1289" s="67"/>
      <c r="D1289" s="68"/>
      <c r="E1289" s="69"/>
      <c r="F1289" s="70"/>
      <c r="G1289" s="67"/>
      <c r="H1289" s="71"/>
      <c r="I1289" s="72"/>
      <c r="J1289" s="72"/>
      <c r="K1289" s="36"/>
      <c r="L1289" s="79"/>
      <c r="M1289" s="79"/>
      <c r="N1289" s="74"/>
      <c r="O1289" s="81" t="s">
        <v>1417</v>
      </c>
      <c r="P1289" s="83">
        <v>42418.842118055552</v>
      </c>
      <c r="Q1289" s="81" t="s">
        <v>1687</v>
      </c>
      <c r="R1289" s="81"/>
      <c r="S1289" s="81"/>
      <c r="T1289" s="81" t="s">
        <v>1831</v>
      </c>
      <c r="U1289" s="83">
        <v>42418.842118055552</v>
      </c>
      <c r="V1289" s="84" t="s">
        <v>3185</v>
      </c>
      <c r="W1289" s="81"/>
      <c r="X1289" s="81"/>
      <c r="Y1289" s="87" t="s">
        <v>4515</v>
      </c>
      <c r="Z1289" s="87" t="s">
        <v>4651</v>
      </c>
    </row>
    <row r="1290" spans="1:26" x14ac:dyDescent="0.25">
      <c r="A1290" s="66" t="s">
        <v>1276</v>
      </c>
      <c r="B1290" s="66" t="s">
        <v>465</v>
      </c>
      <c r="C1290" s="67"/>
      <c r="D1290" s="68"/>
      <c r="E1290" s="69"/>
      <c r="F1290" s="70"/>
      <c r="G1290" s="67"/>
      <c r="H1290" s="71"/>
      <c r="I1290" s="72"/>
      <c r="J1290" s="72"/>
      <c r="K1290" s="36"/>
      <c r="L1290" s="79"/>
      <c r="M1290" s="79"/>
      <c r="N1290" s="74"/>
      <c r="O1290" s="81" t="s">
        <v>1417</v>
      </c>
      <c r="P1290" s="83">
        <v>42418.844317129631</v>
      </c>
      <c r="Q1290" s="81" t="s">
        <v>1688</v>
      </c>
      <c r="R1290" s="81"/>
      <c r="S1290" s="81"/>
      <c r="T1290" s="81" t="s">
        <v>1831</v>
      </c>
      <c r="U1290" s="83">
        <v>42418.844317129631</v>
      </c>
      <c r="V1290" s="84" t="s">
        <v>3186</v>
      </c>
      <c r="W1290" s="81"/>
      <c r="X1290" s="81"/>
      <c r="Y1290" s="87" t="s">
        <v>4516</v>
      </c>
      <c r="Z1290" s="87" t="s">
        <v>4652</v>
      </c>
    </row>
    <row r="1291" spans="1:26" x14ac:dyDescent="0.25">
      <c r="A1291" s="66" t="s">
        <v>1276</v>
      </c>
      <c r="B1291" s="66" t="s">
        <v>465</v>
      </c>
      <c r="C1291" s="67"/>
      <c r="D1291" s="68"/>
      <c r="E1291" s="69"/>
      <c r="F1291" s="70"/>
      <c r="G1291" s="67"/>
      <c r="H1291" s="71"/>
      <c r="I1291" s="72"/>
      <c r="J1291" s="72"/>
      <c r="K1291" s="36"/>
      <c r="L1291" s="79"/>
      <c r="M1291" s="79"/>
      <c r="N1291" s="74"/>
      <c r="O1291" s="81" t="s">
        <v>1417</v>
      </c>
      <c r="P1291" s="83">
        <v>42418.846539351849</v>
      </c>
      <c r="Q1291" s="81" t="s">
        <v>1689</v>
      </c>
      <c r="R1291" s="81"/>
      <c r="S1291" s="81"/>
      <c r="T1291" s="81" t="s">
        <v>1831</v>
      </c>
      <c r="U1291" s="83">
        <v>42418.846539351849</v>
      </c>
      <c r="V1291" s="84" t="s">
        <v>3187</v>
      </c>
      <c r="W1291" s="81"/>
      <c r="X1291" s="81"/>
      <c r="Y1291" s="87" t="s">
        <v>4517</v>
      </c>
      <c r="Z1291" s="87" t="s">
        <v>4653</v>
      </c>
    </row>
    <row r="1292" spans="1:26" x14ac:dyDescent="0.25">
      <c r="A1292" s="66" t="s">
        <v>1276</v>
      </c>
      <c r="B1292" s="66" t="s">
        <v>465</v>
      </c>
      <c r="C1292" s="67"/>
      <c r="D1292" s="68"/>
      <c r="E1292" s="69"/>
      <c r="F1292" s="70"/>
      <c r="G1292" s="67"/>
      <c r="H1292" s="71"/>
      <c r="I1292" s="72"/>
      <c r="J1292" s="72"/>
      <c r="K1292" s="36"/>
      <c r="L1292" s="79"/>
      <c r="M1292" s="79"/>
      <c r="N1292" s="74"/>
      <c r="O1292" s="81" t="s">
        <v>1417</v>
      </c>
      <c r="P1292" s="83">
        <v>42418.84883101852</v>
      </c>
      <c r="Q1292" s="81" t="s">
        <v>1691</v>
      </c>
      <c r="R1292" s="81"/>
      <c r="S1292" s="81"/>
      <c r="T1292" s="81" t="s">
        <v>1831</v>
      </c>
      <c r="U1292" s="83">
        <v>42418.84883101852</v>
      </c>
      <c r="V1292" s="84" t="s">
        <v>3189</v>
      </c>
      <c r="W1292" s="81"/>
      <c r="X1292" s="81"/>
      <c r="Y1292" s="87" t="s">
        <v>4519</v>
      </c>
      <c r="Z1292" s="81"/>
    </row>
    <row r="1293" spans="1:26" x14ac:dyDescent="0.25">
      <c r="A1293" s="66" t="s">
        <v>1276</v>
      </c>
      <c r="B1293" s="66" t="s">
        <v>465</v>
      </c>
      <c r="C1293" s="67"/>
      <c r="D1293" s="68"/>
      <c r="E1293" s="69"/>
      <c r="F1293" s="70"/>
      <c r="G1293" s="67"/>
      <c r="H1293" s="71"/>
      <c r="I1293" s="72"/>
      <c r="J1293" s="72"/>
      <c r="K1293" s="36"/>
      <c r="L1293" s="79"/>
      <c r="M1293" s="79"/>
      <c r="N1293" s="74"/>
      <c r="O1293" s="81" t="s">
        <v>1417</v>
      </c>
      <c r="P1293" s="83">
        <v>42418.849849537037</v>
      </c>
      <c r="Q1293" s="81" t="s">
        <v>1690</v>
      </c>
      <c r="R1293" s="81"/>
      <c r="S1293" s="81"/>
      <c r="T1293" s="81" t="s">
        <v>1831</v>
      </c>
      <c r="U1293" s="83">
        <v>42418.849849537037</v>
      </c>
      <c r="V1293" s="84" t="s">
        <v>3188</v>
      </c>
      <c r="W1293" s="81"/>
      <c r="X1293" s="81"/>
      <c r="Y1293" s="87" t="s">
        <v>4518</v>
      </c>
      <c r="Z1293" s="87" t="s">
        <v>4654</v>
      </c>
    </row>
    <row r="1294" spans="1:26" x14ac:dyDescent="0.25">
      <c r="A1294" s="66" t="s">
        <v>1276</v>
      </c>
      <c r="B1294" s="66" t="s">
        <v>465</v>
      </c>
      <c r="C1294" s="67"/>
      <c r="D1294" s="68"/>
      <c r="E1294" s="69"/>
      <c r="F1294" s="70"/>
      <c r="G1294" s="67"/>
      <c r="H1294" s="71"/>
      <c r="I1294" s="72"/>
      <c r="J1294" s="72"/>
      <c r="K1294" s="36"/>
      <c r="L1294" s="79"/>
      <c r="M1294" s="79"/>
      <c r="N1294" s="74"/>
      <c r="O1294" s="81" t="s">
        <v>1417</v>
      </c>
      <c r="P1294" s="83">
        <v>42419.4374537037</v>
      </c>
      <c r="Q1294" s="81" t="s">
        <v>1692</v>
      </c>
      <c r="R1294" s="81"/>
      <c r="S1294" s="81"/>
      <c r="T1294" s="81" t="s">
        <v>1831</v>
      </c>
      <c r="U1294" s="83">
        <v>42419.4374537037</v>
      </c>
      <c r="V1294" s="84" t="s">
        <v>3190</v>
      </c>
      <c r="W1294" s="81"/>
      <c r="X1294" s="81"/>
      <c r="Y1294" s="87" t="s">
        <v>4520</v>
      </c>
      <c r="Z1294" s="87" t="s">
        <v>4655</v>
      </c>
    </row>
    <row r="1295" spans="1:26" x14ac:dyDescent="0.25">
      <c r="A1295" s="66" t="s">
        <v>1276</v>
      </c>
      <c r="B1295" s="66" t="s">
        <v>465</v>
      </c>
      <c r="C1295" s="67"/>
      <c r="D1295" s="68"/>
      <c r="E1295" s="69"/>
      <c r="F1295" s="70"/>
      <c r="G1295" s="67"/>
      <c r="H1295" s="71"/>
      <c r="I1295" s="72"/>
      <c r="J1295" s="72"/>
      <c r="K1295" s="36"/>
      <c r="L1295" s="79"/>
      <c r="M1295" s="79"/>
      <c r="N1295" s="74"/>
      <c r="O1295" s="81" t="s">
        <v>1417</v>
      </c>
      <c r="P1295" s="83">
        <v>42419.495694444442</v>
      </c>
      <c r="Q1295" s="81" t="s">
        <v>1577</v>
      </c>
      <c r="R1295" s="81"/>
      <c r="S1295" s="81"/>
      <c r="T1295" s="81" t="s">
        <v>1917</v>
      </c>
      <c r="U1295" s="83">
        <v>42419.495694444442</v>
      </c>
      <c r="V1295" s="84" t="s">
        <v>3198</v>
      </c>
      <c r="W1295" s="81"/>
      <c r="X1295" s="81"/>
      <c r="Y1295" s="87" t="s">
        <v>4528</v>
      </c>
      <c r="Z1295" s="81"/>
    </row>
    <row r="1296" spans="1:26" x14ac:dyDescent="0.25">
      <c r="A1296" s="66" t="s">
        <v>1276</v>
      </c>
      <c r="B1296" s="66" t="s">
        <v>1409</v>
      </c>
      <c r="C1296" s="67"/>
      <c r="D1296" s="68"/>
      <c r="E1296" s="69"/>
      <c r="F1296" s="70"/>
      <c r="G1296" s="67"/>
      <c r="H1296" s="71"/>
      <c r="I1296" s="72"/>
      <c r="J1296" s="72"/>
      <c r="K1296" s="36"/>
      <c r="L1296" s="79"/>
      <c r="M1296" s="79"/>
      <c r="N1296" s="74"/>
      <c r="O1296" s="81" t="s">
        <v>1417</v>
      </c>
      <c r="P1296" s="83">
        <v>42419.503287037034</v>
      </c>
      <c r="Q1296" s="81" t="s">
        <v>1699</v>
      </c>
      <c r="R1296" s="81"/>
      <c r="S1296" s="81"/>
      <c r="T1296" s="81" t="s">
        <v>1841</v>
      </c>
      <c r="U1296" s="83">
        <v>42419.503287037034</v>
      </c>
      <c r="V1296" s="84" t="s">
        <v>3199</v>
      </c>
      <c r="W1296" s="81"/>
      <c r="X1296" s="81"/>
      <c r="Y1296" s="87" t="s">
        <v>4529</v>
      </c>
      <c r="Z1296" s="87" t="s">
        <v>4656</v>
      </c>
    </row>
    <row r="1297" spans="1:26" x14ac:dyDescent="0.25">
      <c r="A1297" s="66" t="s">
        <v>1276</v>
      </c>
      <c r="B1297" s="66" t="s">
        <v>1410</v>
      </c>
      <c r="C1297" s="67"/>
      <c r="D1297" s="68"/>
      <c r="E1297" s="69"/>
      <c r="F1297" s="70"/>
      <c r="G1297" s="67"/>
      <c r="H1297" s="71"/>
      <c r="I1297" s="72"/>
      <c r="J1297" s="72"/>
      <c r="K1297" s="36"/>
      <c r="L1297" s="79"/>
      <c r="M1297" s="79"/>
      <c r="N1297" s="74"/>
      <c r="O1297" s="81" t="s">
        <v>1417</v>
      </c>
      <c r="P1297" s="83">
        <v>42419.503287037034</v>
      </c>
      <c r="Q1297" s="81" t="s">
        <v>1699</v>
      </c>
      <c r="R1297" s="81"/>
      <c r="S1297" s="81"/>
      <c r="T1297" s="81" t="s">
        <v>1841</v>
      </c>
      <c r="U1297" s="83">
        <v>42419.503287037034</v>
      </c>
      <c r="V1297" s="84" t="s">
        <v>3199</v>
      </c>
      <c r="W1297" s="81"/>
      <c r="X1297" s="81"/>
      <c r="Y1297" s="87" t="s">
        <v>4529</v>
      </c>
      <c r="Z1297" s="87" t="s">
        <v>4656</v>
      </c>
    </row>
    <row r="1298" spans="1:26" x14ac:dyDescent="0.25">
      <c r="A1298" s="66" t="s">
        <v>1276</v>
      </c>
      <c r="B1298" s="66" t="s">
        <v>1411</v>
      </c>
      <c r="C1298" s="67"/>
      <c r="D1298" s="68"/>
      <c r="E1298" s="69"/>
      <c r="F1298" s="70"/>
      <c r="G1298" s="67"/>
      <c r="H1298" s="71"/>
      <c r="I1298" s="72"/>
      <c r="J1298" s="72"/>
      <c r="K1298" s="36"/>
      <c r="L1298" s="79"/>
      <c r="M1298" s="79"/>
      <c r="N1298" s="74"/>
      <c r="O1298" s="81" t="s">
        <v>1418</v>
      </c>
      <c r="P1298" s="83">
        <v>42416.658645833333</v>
      </c>
      <c r="Q1298" s="81" t="s">
        <v>1700</v>
      </c>
      <c r="R1298" s="81"/>
      <c r="S1298" s="81"/>
      <c r="T1298" s="81" t="s">
        <v>1831</v>
      </c>
      <c r="U1298" s="83">
        <v>42416.658645833333</v>
      </c>
      <c r="V1298" s="84" t="s">
        <v>3200</v>
      </c>
      <c r="W1298" s="81"/>
      <c r="X1298" s="81"/>
      <c r="Y1298" s="87" t="s">
        <v>4530</v>
      </c>
      <c r="Z1298" s="87" t="s">
        <v>4657</v>
      </c>
    </row>
    <row r="1299" spans="1:26" x14ac:dyDescent="0.25">
      <c r="A1299" s="66" t="s">
        <v>1276</v>
      </c>
      <c r="B1299" s="66" t="s">
        <v>1411</v>
      </c>
      <c r="C1299" s="67"/>
      <c r="D1299" s="68"/>
      <c r="E1299" s="69"/>
      <c r="F1299" s="70"/>
      <c r="G1299" s="67"/>
      <c r="H1299" s="71"/>
      <c r="I1299" s="72"/>
      <c r="J1299" s="72"/>
      <c r="K1299" s="36"/>
      <c r="L1299" s="79"/>
      <c r="M1299" s="79"/>
      <c r="N1299" s="74"/>
      <c r="O1299" s="81" t="s">
        <v>1418</v>
      </c>
      <c r="P1299" s="83">
        <v>42419.503287037034</v>
      </c>
      <c r="Q1299" s="81" t="s">
        <v>1699</v>
      </c>
      <c r="R1299" s="81"/>
      <c r="S1299" s="81"/>
      <c r="T1299" s="81" t="s">
        <v>1841</v>
      </c>
      <c r="U1299" s="83">
        <v>42419.503287037034</v>
      </c>
      <c r="V1299" s="84" t="s">
        <v>3199</v>
      </c>
      <c r="W1299" s="81"/>
      <c r="X1299" s="81"/>
      <c r="Y1299" s="87" t="s">
        <v>4529</v>
      </c>
      <c r="Z1299" s="87" t="s">
        <v>4656</v>
      </c>
    </row>
    <row r="1300" spans="1:26" x14ac:dyDescent="0.25">
      <c r="A1300" s="66" t="s">
        <v>1276</v>
      </c>
      <c r="B1300" s="66" t="s">
        <v>1412</v>
      </c>
      <c r="C1300" s="67"/>
      <c r="D1300" s="68"/>
      <c r="E1300" s="69"/>
      <c r="F1300" s="70"/>
      <c r="G1300" s="67"/>
      <c r="H1300" s="71"/>
      <c r="I1300" s="72"/>
      <c r="J1300" s="72"/>
      <c r="K1300" s="36"/>
      <c r="L1300" s="79"/>
      <c r="M1300" s="79"/>
      <c r="N1300" s="74"/>
      <c r="O1300" s="81" t="s">
        <v>1418</v>
      </c>
      <c r="P1300" s="83">
        <v>42420.271574074075</v>
      </c>
      <c r="Q1300" s="81" t="s">
        <v>1701</v>
      </c>
      <c r="R1300" s="81"/>
      <c r="S1300" s="81"/>
      <c r="T1300" s="81" t="s">
        <v>1831</v>
      </c>
      <c r="U1300" s="83">
        <v>42420.271574074075</v>
      </c>
      <c r="V1300" s="84" t="s">
        <v>3201</v>
      </c>
      <c r="W1300" s="81"/>
      <c r="X1300" s="81"/>
      <c r="Y1300" s="87" t="s">
        <v>4531</v>
      </c>
      <c r="Z1300" s="87" t="s">
        <v>4658</v>
      </c>
    </row>
    <row r="1301" spans="1:26" x14ac:dyDescent="0.25">
      <c r="A1301" s="66" t="s">
        <v>1277</v>
      </c>
      <c r="B1301" s="66" t="s">
        <v>1276</v>
      </c>
      <c r="C1301" s="67"/>
      <c r="D1301" s="68"/>
      <c r="E1301" s="69"/>
      <c r="F1301" s="70"/>
      <c r="G1301" s="67"/>
      <c r="H1301" s="71"/>
      <c r="I1301" s="72"/>
      <c r="J1301" s="72"/>
      <c r="K1301" s="36"/>
      <c r="L1301" s="79"/>
      <c r="M1301" s="79"/>
      <c r="N1301" s="74"/>
      <c r="O1301" s="81" t="s">
        <v>1417</v>
      </c>
      <c r="P1301" s="83">
        <v>42416.808553240742</v>
      </c>
      <c r="Q1301" s="81" t="s">
        <v>1674</v>
      </c>
      <c r="R1301" s="81"/>
      <c r="S1301" s="81"/>
      <c r="T1301" s="81" t="s">
        <v>1831</v>
      </c>
      <c r="U1301" s="83">
        <v>42416.808553240742</v>
      </c>
      <c r="V1301" s="84" t="s">
        <v>3171</v>
      </c>
      <c r="W1301" s="81"/>
      <c r="X1301" s="81"/>
      <c r="Y1301" s="87" t="s">
        <v>4501</v>
      </c>
      <c r="Z1301" s="81"/>
    </row>
    <row r="1302" spans="1:26" x14ac:dyDescent="0.25">
      <c r="A1302" s="66" t="s">
        <v>1276</v>
      </c>
      <c r="B1302" s="66" t="s">
        <v>1276</v>
      </c>
      <c r="C1302" s="67"/>
      <c r="D1302" s="68"/>
      <c r="E1302" s="69"/>
      <c r="F1302" s="70"/>
      <c r="G1302" s="67"/>
      <c r="H1302" s="71"/>
      <c r="I1302" s="72"/>
      <c r="J1302" s="72"/>
      <c r="K1302" s="36"/>
      <c r="L1302" s="79"/>
      <c r="M1302" s="79"/>
      <c r="N1302" s="74"/>
      <c r="O1302" s="81" t="s">
        <v>179</v>
      </c>
      <c r="P1302" s="83">
        <v>42413.581053240741</v>
      </c>
      <c r="Q1302" s="81" t="s">
        <v>1702</v>
      </c>
      <c r="R1302" s="81"/>
      <c r="S1302" s="81"/>
      <c r="T1302" s="81" t="s">
        <v>1841</v>
      </c>
      <c r="U1302" s="83">
        <v>42413.581053240741</v>
      </c>
      <c r="V1302" s="84" t="s">
        <v>3202</v>
      </c>
      <c r="W1302" s="81"/>
      <c r="X1302" s="81"/>
      <c r="Y1302" s="87" t="s">
        <v>4532</v>
      </c>
      <c r="Z1302" s="81"/>
    </row>
    <row r="1303" spans="1:26" x14ac:dyDescent="0.25">
      <c r="A1303" s="66" t="s">
        <v>1276</v>
      </c>
      <c r="B1303" s="66" t="s">
        <v>1276</v>
      </c>
      <c r="C1303" s="67"/>
      <c r="D1303" s="68"/>
      <c r="E1303" s="69"/>
      <c r="F1303" s="70"/>
      <c r="G1303" s="67"/>
      <c r="H1303" s="71"/>
      <c r="I1303" s="72"/>
      <c r="J1303" s="72"/>
      <c r="K1303" s="36"/>
      <c r="L1303" s="79"/>
      <c r="M1303" s="79"/>
      <c r="N1303" s="74"/>
      <c r="O1303" s="81" t="s">
        <v>179</v>
      </c>
      <c r="P1303" s="83">
        <v>42419.505057870374</v>
      </c>
      <c r="Q1303" s="81" t="s">
        <v>1703</v>
      </c>
      <c r="R1303" s="84" t="s">
        <v>1792</v>
      </c>
      <c r="S1303" s="81" t="s">
        <v>1817</v>
      </c>
      <c r="T1303" s="81" t="s">
        <v>1949</v>
      </c>
      <c r="U1303" s="83">
        <v>42419.505057870374</v>
      </c>
      <c r="V1303" s="84" t="s">
        <v>3203</v>
      </c>
      <c r="W1303" s="81"/>
      <c r="X1303" s="81"/>
      <c r="Y1303" s="87" t="s">
        <v>4533</v>
      </c>
      <c r="Z1303" s="81"/>
    </row>
    <row r="1304" spans="1:26" x14ac:dyDescent="0.25">
      <c r="A1304" s="66" t="s">
        <v>1279</v>
      </c>
      <c r="B1304" s="66" t="s">
        <v>1355</v>
      </c>
      <c r="C1304" s="67"/>
      <c r="D1304" s="68"/>
      <c r="E1304" s="69"/>
      <c r="F1304" s="70"/>
      <c r="G1304" s="67"/>
      <c r="H1304" s="71"/>
      <c r="I1304" s="72"/>
      <c r="J1304" s="72"/>
      <c r="K1304" s="36"/>
      <c r="L1304" s="79"/>
      <c r="M1304" s="79"/>
      <c r="N1304" s="74"/>
      <c r="O1304" s="81" t="s">
        <v>1417</v>
      </c>
      <c r="P1304" s="83">
        <v>42420.278009259258</v>
      </c>
      <c r="Q1304" s="81" t="s">
        <v>1643</v>
      </c>
      <c r="R1304" s="81"/>
      <c r="S1304" s="81"/>
      <c r="T1304" s="81" t="s">
        <v>1939</v>
      </c>
      <c r="U1304" s="83">
        <v>42420.278009259258</v>
      </c>
      <c r="V1304" s="84" t="s">
        <v>3204</v>
      </c>
      <c r="W1304" s="81"/>
      <c r="X1304" s="81"/>
      <c r="Y1304" s="87" t="s">
        <v>4534</v>
      </c>
      <c r="Z1304" s="81"/>
    </row>
    <row r="1305" spans="1:26" x14ac:dyDescent="0.25">
      <c r="A1305" s="66" t="s">
        <v>1280</v>
      </c>
      <c r="B1305" s="66" t="s">
        <v>1355</v>
      </c>
      <c r="C1305" s="67"/>
      <c r="D1305" s="68"/>
      <c r="E1305" s="69"/>
      <c r="F1305" s="70"/>
      <c r="G1305" s="67"/>
      <c r="H1305" s="71"/>
      <c r="I1305" s="72"/>
      <c r="J1305" s="72"/>
      <c r="K1305" s="36"/>
      <c r="L1305" s="79"/>
      <c r="M1305" s="79"/>
      <c r="N1305" s="74"/>
      <c r="O1305" s="81" t="s">
        <v>1417</v>
      </c>
      <c r="P1305" s="83">
        <v>42420.278402777774</v>
      </c>
      <c r="Q1305" s="81" t="s">
        <v>1643</v>
      </c>
      <c r="R1305" s="81"/>
      <c r="S1305" s="81"/>
      <c r="T1305" s="81" t="s">
        <v>1939</v>
      </c>
      <c r="U1305" s="83">
        <v>42420.278402777774</v>
      </c>
      <c r="V1305" s="84" t="s">
        <v>3205</v>
      </c>
      <c r="W1305" s="81"/>
      <c r="X1305" s="81"/>
      <c r="Y1305" s="87" t="s">
        <v>4535</v>
      </c>
      <c r="Z1305" s="81"/>
    </row>
    <row r="1306" spans="1:26" x14ac:dyDescent="0.25">
      <c r="A1306" s="66" t="s">
        <v>1281</v>
      </c>
      <c r="B1306" s="66" t="s">
        <v>1355</v>
      </c>
      <c r="C1306" s="67"/>
      <c r="D1306" s="68"/>
      <c r="E1306" s="69"/>
      <c r="F1306" s="70"/>
      <c r="G1306" s="67"/>
      <c r="H1306" s="71"/>
      <c r="I1306" s="72"/>
      <c r="J1306" s="72"/>
      <c r="K1306" s="36"/>
      <c r="L1306" s="79"/>
      <c r="M1306" s="79"/>
      <c r="N1306" s="74"/>
      <c r="O1306" s="81" t="s">
        <v>1417</v>
      </c>
      <c r="P1306" s="83">
        <v>42420.279513888891</v>
      </c>
      <c r="Q1306" s="81" t="s">
        <v>1643</v>
      </c>
      <c r="R1306" s="81"/>
      <c r="S1306" s="81"/>
      <c r="T1306" s="81" t="s">
        <v>1939</v>
      </c>
      <c r="U1306" s="83">
        <v>42420.279513888891</v>
      </c>
      <c r="V1306" s="84" t="s">
        <v>3206</v>
      </c>
      <c r="W1306" s="81"/>
      <c r="X1306" s="81"/>
      <c r="Y1306" s="87" t="s">
        <v>4536</v>
      </c>
      <c r="Z1306" s="81"/>
    </row>
    <row r="1307" spans="1:26" x14ac:dyDescent="0.25">
      <c r="A1307" s="66" t="s">
        <v>1282</v>
      </c>
      <c r="B1307" s="66" t="s">
        <v>1355</v>
      </c>
      <c r="C1307" s="67"/>
      <c r="D1307" s="68"/>
      <c r="E1307" s="69"/>
      <c r="F1307" s="70"/>
      <c r="G1307" s="67"/>
      <c r="H1307" s="71"/>
      <c r="I1307" s="72"/>
      <c r="J1307" s="72"/>
      <c r="K1307" s="36"/>
      <c r="L1307" s="79"/>
      <c r="M1307" s="79"/>
      <c r="N1307" s="74"/>
      <c r="O1307" s="81" t="s">
        <v>1417</v>
      </c>
      <c r="P1307" s="83">
        <v>42420.280219907407</v>
      </c>
      <c r="Q1307" s="81" t="s">
        <v>1643</v>
      </c>
      <c r="R1307" s="81"/>
      <c r="S1307" s="81"/>
      <c r="T1307" s="81" t="s">
        <v>1939</v>
      </c>
      <c r="U1307" s="83">
        <v>42420.280219907407</v>
      </c>
      <c r="V1307" s="84" t="s">
        <v>3207</v>
      </c>
      <c r="W1307" s="81"/>
      <c r="X1307" s="81"/>
      <c r="Y1307" s="87" t="s">
        <v>4537</v>
      </c>
      <c r="Z1307" s="81"/>
    </row>
    <row r="1308" spans="1:26" x14ac:dyDescent="0.25">
      <c r="A1308" s="66" t="s">
        <v>1283</v>
      </c>
      <c r="B1308" s="66" t="s">
        <v>1355</v>
      </c>
      <c r="C1308" s="67"/>
      <c r="D1308" s="68"/>
      <c r="E1308" s="69"/>
      <c r="F1308" s="70"/>
      <c r="G1308" s="67"/>
      <c r="H1308" s="71"/>
      <c r="I1308" s="72"/>
      <c r="J1308" s="72"/>
      <c r="K1308" s="36"/>
      <c r="L1308" s="79"/>
      <c r="M1308" s="79"/>
      <c r="N1308" s="74"/>
      <c r="O1308" s="81" t="s">
        <v>1417</v>
      </c>
      <c r="P1308" s="83">
        <v>42420.294050925928</v>
      </c>
      <c r="Q1308" s="81" t="s">
        <v>1643</v>
      </c>
      <c r="R1308" s="81"/>
      <c r="S1308" s="81"/>
      <c r="T1308" s="81" t="s">
        <v>1939</v>
      </c>
      <c r="U1308" s="83">
        <v>42420.294050925928</v>
      </c>
      <c r="V1308" s="84" t="s">
        <v>3208</v>
      </c>
      <c r="W1308" s="81"/>
      <c r="X1308" s="81"/>
      <c r="Y1308" s="87" t="s">
        <v>4538</v>
      </c>
      <c r="Z1308" s="81"/>
    </row>
    <row r="1309" spans="1:26" x14ac:dyDescent="0.25">
      <c r="A1309" s="66" t="s">
        <v>1284</v>
      </c>
      <c r="B1309" s="66" t="s">
        <v>1284</v>
      </c>
      <c r="C1309" s="67"/>
      <c r="D1309" s="68"/>
      <c r="E1309" s="69"/>
      <c r="F1309" s="70"/>
      <c r="G1309" s="67"/>
      <c r="H1309" s="71"/>
      <c r="I1309" s="72"/>
      <c r="J1309" s="72"/>
      <c r="K1309" s="36"/>
      <c r="L1309" s="79"/>
      <c r="M1309" s="79"/>
      <c r="N1309" s="74"/>
      <c r="O1309" s="81" t="s">
        <v>179</v>
      </c>
      <c r="P1309" s="83">
        <v>42420.302777777775</v>
      </c>
      <c r="Q1309" s="81" t="s">
        <v>1704</v>
      </c>
      <c r="R1309" s="81"/>
      <c r="S1309" s="81"/>
      <c r="T1309" s="81" t="s">
        <v>1950</v>
      </c>
      <c r="U1309" s="83">
        <v>42420.302777777775</v>
      </c>
      <c r="V1309" s="84" t="s">
        <v>3209</v>
      </c>
      <c r="W1309" s="81"/>
      <c r="X1309" s="81"/>
      <c r="Y1309" s="87" t="s">
        <v>4539</v>
      </c>
      <c r="Z1309" s="81"/>
    </row>
    <row r="1310" spans="1:26" x14ac:dyDescent="0.25">
      <c r="A1310" s="66" t="s">
        <v>1285</v>
      </c>
      <c r="B1310" s="66" t="s">
        <v>1355</v>
      </c>
      <c r="C1310" s="67"/>
      <c r="D1310" s="68"/>
      <c r="E1310" s="69"/>
      <c r="F1310" s="70"/>
      <c r="G1310" s="67"/>
      <c r="H1310" s="71"/>
      <c r="I1310" s="72"/>
      <c r="J1310" s="72"/>
      <c r="K1310" s="36"/>
      <c r="L1310" s="79"/>
      <c r="M1310" s="79"/>
      <c r="N1310" s="74"/>
      <c r="O1310" s="81" t="s">
        <v>1417</v>
      </c>
      <c r="P1310" s="83">
        <v>42420.306516203702</v>
      </c>
      <c r="Q1310" s="81" t="s">
        <v>1643</v>
      </c>
      <c r="R1310" s="81"/>
      <c r="S1310" s="81"/>
      <c r="T1310" s="81" t="s">
        <v>1939</v>
      </c>
      <c r="U1310" s="83">
        <v>42420.306516203702</v>
      </c>
      <c r="V1310" s="84" t="s">
        <v>3210</v>
      </c>
      <c r="W1310" s="81"/>
      <c r="X1310" s="81"/>
      <c r="Y1310" s="87" t="s">
        <v>4540</v>
      </c>
      <c r="Z1310" s="81"/>
    </row>
    <row r="1311" spans="1:26" x14ac:dyDescent="0.25">
      <c r="A1311" s="66" t="s">
        <v>1286</v>
      </c>
      <c r="B1311" s="66" t="s">
        <v>1355</v>
      </c>
      <c r="C1311" s="67"/>
      <c r="D1311" s="68"/>
      <c r="E1311" s="69"/>
      <c r="F1311" s="70"/>
      <c r="G1311" s="67"/>
      <c r="H1311" s="71"/>
      <c r="I1311" s="72"/>
      <c r="J1311" s="72"/>
      <c r="K1311" s="36"/>
      <c r="L1311" s="79"/>
      <c r="M1311" s="79"/>
      <c r="N1311" s="74"/>
      <c r="O1311" s="81" t="s">
        <v>1417</v>
      </c>
      <c r="P1311" s="83">
        <v>42420.307384259257</v>
      </c>
      <c r="Q1311" s="81" t="s">
        <v>1643</v>
      </c>
      <c r="R1311" s="81"/>
      <c r="S1311" s="81"/>
      <c r="T1311" s="81" t="s">
        <v>1939</v>
      </c>
      <c r="U1311" s="83">
        <v>42420.307384259257</v>
      </c>
      <c r="V1311" s="84" t="s">
        <v>3211</v>
      </c>
      <c r="W1311" s="81"/>
      <c r="X1311" s="81"/>
      <c r="Y1311" s="87" t="s">
        <v>4541</v>
      </c>
      <c r="Z1311" s="81"/>
    </row>
    <row r="1312" spans="1:26" x14ac:dyDescent="0.25">
      <c r="A1312" s="66" t="s">
        <v>1287</v>
      </c>
      <c r="B1312" s="66" t="s">
        <v>1355</v>
      </c>
      <c r="C1312" s="67"/>
      <c r="D1312" s="68"/>
      <c r="E1312" s="69"/>
      <c r="F1312" s="70"/>
      <c r="G1312" s="67"/>
      <c r="H1312" s="71"/>
      <c r="I1312" s="72"/>
      <c r="J1312" s="72"/>
      <c r="K1312" s="36"/>
      <c r="L1312" s="79"/>
      <c r="M1312" s="79"/>
      <c r="N1312" s="74"/>
      <c r="O1312" s="81" t="s">
        <v>1417</v>
      </c>
      <c r="P1312" s="83">
        <v>42420.313981481479</v>
      </c>
      <c r="Q1312" s="81" t="s">
        <v>1643</v>
      </c>
      <c r="R1312" s="81"/>
      <c r="S1312" s="81"/>
      <c r="T1312" s="81" t="s">
        <v>1939</v>
      </c>
      <c r="U1312" s="83">
        <v>42420.313981481479</v>
      </c>
      <c r="V1312" s="84" t="s">
        <v>3212</v>
      </c>
      <c r="W1312" s="81"/>
      <c r="X1312" s="81"/>
      <c r="Y1312" s="87" t="s">
        <v>4542</v>
      </c>
      <c r="Z1312" s="81"/>
    </row>
    <row r="1313" spans="1:26" x14ac:dyDescent="0.25">
      <c r="A1313" s="66" t="s">
        <v>1288</v>
      </c>
      <c r="B1313" s="66" t="s">
        <v>1355</v>
      </c>
      <c r="C1313" s="67"/>
      <c r="D1313" s="68"/>
      <c r="E1313" s="69"/>
      <c r="F1313" s="70"/>
      <c r="G1313" s="67"/>
      <c r="H1313" s="71"/>
      <c r="I1313" s="72"/>
      <c r="J1313" s="72"/>
      <c r="K1313" s="36"/>
      <c r="L1313" s="79"/>
      <c r="M1313" s="79"/>
      <c r="N1313" s="74"/>
      <c r="O1313" s="81" t="s">
        <v>1417</v>
      </c>
      <c r="P1313" s="83">
        <v>42420.315081018518</v>
      </c>
      <c r="Q1313" s="81" t="s">
        <v>1643</v>
      </c>
      <c r="R1313" s="81"/>
      <c r="S1313" s="81"/>
      <c r="T1313" s="81" t="s">
        <v>1939</v>
      </c>
      <c r="U1313" s="83">
        <v>42420.315081018518</v>
      </c>
      <c r="V1313" s="84" t="s">
        <v>3213</v>
      </c>
      <c r="W1313" s="81"/>
      <c r="X1313" s="81"/>
      <c r="Y1313" s="87" t="s">
        <v>4543</v>
      </c>
      <c r="Z1313" s="81"/>
    </row>
    <row r="1314" spans="1:26" x14ac:dyDescent="0.25">
      <c r="A1314" s="66" t="s">
        <v>1289</v>
      </c>
      <c r="B1314" s="66" t="s">
        <v>1355</v>
      </c>
      <c r="C1314" s="67"/>
      <c r="D1314" s="68"/>
      <c r="E1314" s="69"/>
      <c r="F1314" s="70"/>
      <c r="G1314" s="67"/>
      <c r="H1314" s="71"/>
      <c r="I1314" s="72"/>
      <c r="J1314" s="72"/>
      <c r="K1314" s="36"/>
      <c r="L1314" s="79"/>
      <c r="M1314" s="79"/>
      <c r="N1314" s="74"/>
      <c r="O1314" s="81" t="s">
        <v>1417</v>
      </c>
      <c r="P1314" s="83">
        <v>42420.330625000002</v>
      </c>
      <c r="Q1314" s="81" t="s">
        <v>1643</v>
      </c>
      <c r="R1314" s="81"/>
      <c r="S1314" s="81"/>
      <c r="T1314" s="81" t="s">
        <v>1939</v>
      </c>
      <c r="U1314" s="83">
        <v>42420.330625000002</v>
      </c>
      <c r="V1314" s="84" t="s">
        <v>3214</v>
      </c>
      <c r="W1314" s="81"/>
      <c r="X1314" s="81"/>
      <c r="Y1314" s="87" t="s">
        <v>4544</v>
      </c>
      <c r="Z1314" s="81"/>
    </row>
    <row r="1315" spans="1:26" x14ac:dyDescent="0.25">
      <c r="A1315" s="66" t="s">
        <v>1290</v>
      </c>
      <c r="B1315" s="66" t="s">
        <v>1290</v>
      </c>
      <c r="C1315" s="67"/>
      <c r="D1315" s="68"/>
      <c r="E1315" s="69"/>
      <c r="F1315" s="70"/>
      <c r="G1315" s="67"/>
      <c r="H1315" s="71"/>
      <c r="I1315" s="72"/>
      <c r="J1315" s="72"/>
      <c r="K1315" s="36"/>
      <c r="L1315" s="79"/>
      <c r="M1315" s="79"/>
      <c r="N1315" s="74"/>
      <c r="O1315" s="81" t="s">
        <v>179</v>
      </c>
      <c r="P1315" s="83">
        <v>42420.16207175926</v>
      </c>
      <c r="Q1315" s="81" t="s">
        <v>1705</v>
      </c>
      <c r="R1315" s="81"/>
      <c r="S1315" s="81"/>
      <c r="T1315" s="81" t="s">
        <v>1951</v>
      </c>
      <c r="U1315" s="83">
        <v>42420.16207175926</v>
      </c>
      <c r="V1315" s="84" t="s">
        <v>3215</v>
      </c>
      <c r="W1315" s="81"/>
      <c r="X1315" s="81"/>
      <c r="Y1315" s="87" t="s">
        <v>4545</v>
      </c>
      <c r="Z1315" s="81"/>
    </row>
    <row r="1316" spans="1:26" x14ac:dyDescent="0.25">
      <c r="A1316" s="66" t="s">
        <v>1290</v>
      </c>
      <c r="B1316" s="66" t="s">
        <v>1290</v>
      </c>
      <c r="C1316" s="67"/>
      <c r="D1316" s="68"/>
      <c r="E1316" s="69"/>
      <c r="F1316" s="70"/>
      <c r="G1316" s="67"/>
      <c r="H1316" s="71"/>
      <c r="I1316" s="72"/>
      <c r="J1316" s="72"/>
      <c r="K1316" s="36"/>
      <c r="L1316" s="79"/>
      <c r="M1316" s="79"/>
      <c r="N1316" s="74"/>
      <c r="O1316" s="81" t="s">
        <v>179</v>
      </c>
      <c r="P1316" s="83">
        <v>42420.333923611113</v>
      </c>
      <c r="Q1316" s="81" t="s">
        <v>1706</v>
      </c>
      <c r="R1316" s="81"/>
      <c r="S1316" s="81"/>
      <c r="T1316" s="81" t="s">
        <v>1952</v>
      </c>
      <c r="U1316" s="83">
        <v>42420.333923611113</v>
      </c>
      <c r="V1316" s="84" t="s">
        <v>3216</v>
      </c>
      <c r="W1316" s="81"/>
      <c r="X1316" s="81"/>
      <c r="Y1316" s="87" t="s">
        <v>4546</v>
      </c>
      <c r="Z1316" s="81"/>
    </row>
    <row r="1317" spans="1:26" x14ac:dyDescent="0.25">
      <c r="A1317" s="66" t="s">
        <v>1291</v>
      </c>
      <c r="B1317" s="66" t="s">
        <v>1291</v>
      </c>
      <c r="C1317" s="67"/>
      <c r="D1317" s="68"/>
      <c r="E1317" s="69"/>
      <c r="F1317" s="70"/>
      <c r="G1317" s="67"/>
      <c r="H1317" s="71"/>
      <c r="I1317" s="72"/>
      <c r="J1317" s="72"/>
      <c r="K1317" s="36"/>
      <c r="L1317" s="79"/>
      <c r="M1317" s="79"/>
      <c r="N1317" s="74"/>
      <c r="O1317" s="81" t="s">
        <v>179</v>
      </c>
      <c r="P1317" s="83">
        <v>42420.334131944444</v>
      </c>
      <c r="Q1317" s="81" t="s">
        <v>1707</v>
      </c>
      <c r="R1317" s="81"/>
      <c r="S1317" s="81"/>
      <c r="T1317" s="81" t="s">
        <v>1953</v>
      </c>
      <c r="U1317" s="83">
        <v>42420.334131944444</v>
      </c>
      <c r="V1317" s="84" t="s">
        <v>3217</v>
      </c>
      <c r="W1317" s="81"/>
      <c r="X1317" s="81"/>
      <c r="Y1317" s="87" t="s">
        <v>4547</v>
      </c>
      <c r="Z1317" s="81"/>
    </row>
    <row r="1318" spans="1:26" x14ac:dyDescent="0.25">
      <c r="A1318" s="66" t="s">
        <v>1292</v>
      </c>
      <c r="B1318" s="66" t="s">
        <v>1355</v>
      </c>
      <c r="C1318" s="67"/>
      <c r="D1318" s="68"/>
      <c r="E1318" s="69"/>
      <c r="F1318" s="70"/>
      <c r="G1318" s="67"/>
      <c r="H1318" s="71"/>
      <c r="I1318" s="72"/>
      <c r="J1318" s="72"/>
      <c r="K1318" s="36"/>
      <c r="L1318" s="79"/>
      <c r="M1318" s="79"/>
      <c r="N1318" s="74"/>
      <c r="O1318" s="81" t="s">
        <v>1417</v>
      </c>
      <c r="P1318" s="83">
        <v>42420.335104166668</v>
      </c>
      <c r="Q1318" s="81" t="s">
        <v>1643</v>
      </c>
      <c r="R1318" s="81"/>
      <c r="S1318" s="81"/>
      <c r="T1318" s="81" t="s">
        <v>1939</v>
      </c>
      <c r="U1318" s="83">
        <v>42420.335104166668</v>
      </c>
      <c r="V1318" s="84" t="s">
        <v>3218</v>
      </c>
      <c r="W1318" s="81"/>
      <c r="X1318" s="81"/>
      <c r="Y1318" s="87" t="s">
        <v>4548</v>
      </c>
      <c r="Z1318" s="81"/>
    </row>
    <row r="1319" spans="1:26" x14ac:dyDescent="0.25">
      <c r="A1319" s="66" t="s">
        <v>1293</v>
      </c>
      <c r="B1319" s="66" t="s">
        <v>1355</v>
      </c>
      <c r="C1319" s="67"/>
      <c r="D1319" s="68"/>
      <c r="E1319" s="69"/>
      <c r="F1319" s="70"/>
      <c r="G1319" s="67"/>
      <c r="H1319" s="71"/>
      <c r="I1319" s="72"/>
      <c r="J1319" s="72"/>
      <c r="K1319" s="36"/>
      <c r="L1319" s="79"/>
      <c r="M1319" s="79"/>
      <c r="N1319" s="74"/>
      <c r="O1319" s="81" t="s">
        <v>1417</v>
      </c>
      <c r="P1319" s="83">
        <v>42420.337569444448</v>
      </c>
      <c r="Q1319" s="81" t="s">
        <v>1643</v>
      </c>
      <c r="R1319" s="81"/>
      <c r="S1319" s="81"/>
      <c r="T1319" s="81" t="s">
        <v>1939</v>
      </c>
      <c r="U1319" s="83">
        <v>42420.337569444448</v>
      </c>
      <c r="V1319" s="84" t="s">
        <v>3219</v>
      </c>
      <c r="W1319" s="81"/>
      <c r="X1319" s="81"/>
      <c r="Y1319" s="87" t="s">
        <v>4549</v>
      </c>
      <c r="Z1319" s="81"/>
    </row>
    <row r="1320" spans="1:26" x14ac:dyDescent="0.25">
      <c r="A1320" s="66" t="s">
        <v>1277</v>
      </c>
      <c r="B1320" s="66" t="s">
        <v>1277</v>
      </c>
      <c r="C1320" s="67"/>
      <c r="D1320" s="68"/>
      <c r="E1320" s="69"/>
      <c r="F1320" s="70"/>
      <c r="G1320" s="67"/>
      <c r="H1320" s="71"/>
      <c r="I1320" s="72"/>
      <c r="J1320" s="72"/>
      <c r="K1320" s="36"/>
      <c r="L1320" s="79"/>
      <c r="M1320" s="79"/>
      <c r="N1320" s="74"/>
      <c r="O1320" s="81" t="s">
        <v>179</v>
      </c>
      <c r="P1320" s="83">
        <v>42419.787789351853</v>
      </c>
      <c r="Q1320" s="81" t="s">
        <v>1708</v>
      </c>
      <c r="R1320" s="81"/>
      <c r="S1320" s="81"/>
      <c r="T1320" s="81" t="s">
        <v>1831</v>
      </c>
      <c r="U1320" s="83">
        <v>42419.787789351853</v>
      </c>
      <c r="V1320" s="84" t="s">
        <v>3220</v>
      </c>
      <c r="W1320" s="81"/>
      <c r="X1320" s="81"/>
      <c r="Y1320" s="87" t="s">
        <v>4550</v>
      </c>
      <c r="Z1320" s="81"/>
    </row>
    <row r="1321" spans="1:26" x14ac:dyDescent="0.25">
      <c r="A1321" s="66" t="s">
        <v>1294</v>
      </c>
      <c r="B1321" s="66" t="s">
        <v>1277</v>
      </c>
      <c r="C1321" s="67"/>
      <c r="D1321" s="68"/>
      <c r="E1321" s="69"/>
      <c r="F1321" s="70"/>
      <c r="G1321" s="67"/>
      <c r="H1321" s="71"/>
      <c r="I1321" s="72"/>
      <c r="J1321" s="72"/>
      <c r="K1321" s="36"/>
      <c r="L1321" s="79"/>
      <c r="M1321" s="79"/>
      <c r="N1321" s="74"/>
      <c r="O1321" s="81" t="s">
        <v>1417</v>
      </c>
      <c r="P1321" s="83">
        <v>42420.291412037041</v>
      </c>
      <c r="Q1321" s="81" t="s">
        <v>1709</v>
      </c>
      <c r="R1321" s="81"/>
      <c r="S1321" s="81"/>
      <c r="T1321" s="81" t="s">
        <v>1831</v>
      </c>
      <c r="U1321" s="83">
        <v>42420.291412037041</v>
      </c>
      <c r="V1321" s="84" t="s">
        <v>3221</v>
      </c>
      <c r="W1321" s="81"/>
      <c r="X1321" s="81"/>
      <c r="Y1321" s="87" t="s">
        <v>4551</v>
      </c>
      <c r="Z1321" s="81"/>
    </row>
    <row r="1322" spans="1:26" x14ac:dyDescent="0.25">
      <c r="A1322" s="66" t="s">
        <v>1295</v>
      </c>
      <c r="B1322" s="66" t="s">
        <v>1318</v>
      </c>
      <c r="C1322" s="67"/>
      <c r="D1322" s="68"/>
      <c r="E1322" s="69"/>
      <c r="F1322" s="70"/>
      <c r="G1322" s="67"/>
      <c r="H1322" s="71"/>
      <c r="I1322" s="72"/>
      <c r="J1322" s="72"/>
      <c r="K1322" s="36"/>
      <c r="L1322" s="79"/>
      <c r="M1322" s="79"/>
      <c r="N1322" s="74"/>
      <c r="O1322" s="81" t="s">
        <v>1417</v>
      </c>
      <c r="P1322" s="83">
        <v>42420.340509259258</v>
      </c>
      <c r="Q1322" s="81" t="s">
        <v>1598</v>
      </c>
      <c r="R1322" s="81"/>
      <c r="S1322" s="81"/>
      <c r="T1322" s="81" t="s">
        <v>1831</v>
      </c>
      <c r="U1322" s="83">
        <v>42420.340509259258</v>
      </c>
      <c r="V1322" s="84" t="s">
        <v>3222</v>
      </c>
      <c r="W1322" s="81"/>
      <c r="X1322" s="81"/>
      <c r="Y1322" s="87" t="s">
        <v>4552</v>
      </c>
      <c r="Z1322" s="81"/>
    </row>
    <row r="1323" spans="1:26" x14ac:dyDescent="0.25">
      <c r="A1323" s="66" t="s">
        <v>1296</v>
      </c>
      <c r="B1323" s="66" t="s">
        <v>1355</v>
      </c>
      <c r="C1323" s="67"/>
      <c r="D1323" s="68"/>
      <c r="E1323" s="69"/>
      <c r="F1323" s="70"/>
      <c r="G1323" s="67"/>
      <c r="H1323" s="71"/>
      <c r="I1323" s="72"/>
      <c r="J1323" s="72"/>
      <c r="K1323" s="36"/>
      <c r="L1323" s="79"/>
      <c r="M1323" s="79"/>
      <c r="N1323" s="74"/>
      <c r="O1323" s="81" t="s">
        <v>1417</v>
      </c>
      <c r="P1323" s="83">
        <v>42420.344317129631</v>
      </c>
      <c r="Q1323" s="81" t="s">
        <v>1643</v>
      </c>
      <c r="R1323" s="81"/>
      <c r="S1323" s="81"/>
      <c r="T1323" s="81" t="s">
        <v>1939</v>
      </c>
      <c r="U1323" s="83">
        <v>42420.344317129631</v>
      </c>
      <c r="V1323" s="84" t="s">
        <v>3223</v>
      </c>
      <c r="W1323" s="81"/>
      <c r="X1323" s="81"/>
      <c r="Y1323" s="87" t="s">
        <v>4553</v>
      </c>
      <c r="Z1323" s="81"/>
    </row>
    <row r="1324" spans="1:26" x14ac:dyDescent="0.25">
      <c r="A1324" s="66" t="s">
        <v>1297</v>
      </c>
      <c r="B1324" s="66" t="s">
        <v>1413</v>
      </c>
      <c r="C1324" s="67"/>
      <c r="D1324" s="68"/>
      <c r="E1324" s="69"/>
      <c r="F1324" s="70"/>
      <c r="G1324" s="67"/>
      <c r="H1324" s="71"/>
      <c r="I1324" s="72"/>
      <c r="J1324" s="72"/>
      <c r="K1324" s="36"/>
      <c r="L1324" s="79"/>
      <c r="M1324" s="79"/>
      <c r="N1324" s="74"/>
      <c r="O1324" s="81" t="s">
        <v>1418</v>
      </c>
      <c r="P1324" s="83">
        <v>42416.503472222219</v>
      </c>
      <c r="Q1324" s="81" t="s">
        <v>1710</v>
      </c>
      <c r="R1324" s="81"/>
      <c r="S1324" s="81"/>
      <c r="T1324" s="81" t="s">
        <v>1954</v>
      </c>
      <c r="U1324" s="83">
        <v>42416.503472222219</v>
      </c>
      <c r="V1324" s="84" t="s">
        <v>3224</v>
      </c>
      <c r="W1324" s="81"/>
      <c r="X1324" s="81"/>
      <c r="Y1324" s="87" t="s">
        <v>4554</v>
      </c>
      <c r="Z1324" s="87" t="s">
        <v>4659</v>
      </c>
    </row>
    <row r="1325" spans="1:26" x14ac:dyDescent="0.25">
      <c r="A1325" s="66" t="s">
        <v>1297</v>
      </c>
      <c r="B1325" s="66" t="s">
        <v>1414</v>
      </c>
      <c r="C1325" s="67"/>
      <c r="D1325" s="68"/>
      <c r="E1325" s="69"/>
      <c r="F1325" s="70"/>
      <c r="G1325" s="67"/>
      <c r="H1325" s="71"/>
      <c r="I1325" s="72"/>
      <c r="J1325" s="72"/>
      <c r="K1325" s="36"/>
      <c r="L1325" s="79"/>
      <c r="M1325" s="79"/>
      <c r="N1325" s="74"/>
      <c r="O1325" s="81" t="s">
        <v>1418</v>
      </c>
      <c r="P1325" s="83">
        <v>42416.463831018518</v>
      </c>
      <c r="Q1325" s="81" t="s">
        <v>1711</v>
      </c>
      <c r="R1325" s="81"/>
      <c r="S1325" s="81"/>
      <c r="T1325" s="81" t="s">
        <v>1955</v>
      </c>
      <c r="U1325" s="83">
        <v>42416.463831018518</v>
      </c>
      <c r="V1325" s="84" t="s">
        <v>3225</v>
      </c>
      <c r="W1325" s="81"/>
      <c r="X1325" s="81"/>
      <c r="Y1325" s="87" t="s">
        <v>4555</v>
      </c>
      <c r="Z1325" s="87" t="s">
        <v>4660</v>
      </c>
    </row>
    <row r="1326" spans="1:26" x14ac:dyDescent="0.25">
      <c r="A1326" s="66" t="s">
        <v>1297</v>
      </c>
      <c r="B1326" s="66" t="s">
        <v>1414</v>
      </c>
      <c r="C1326" s="67"/>
      <c r="D1326" s="68"/>
      <c r="E1326" s="69"/>
      <c r="F1326" s="70"/>
      <c r="G1326" s="67"/>
      <c r="H1326" s="71"/>
      <c r="I1326" s="72"/>
      <c r="J1326" s="72"/>
      <c r="K1326" s="36"/>
      <c r="L1326" s="79"/>
      <c r="M1326" s="79"/>
      <c r="N1326" s="74"/>
      <c r="O1326" s="81" t="s">
        <v>1418</v>
      </c>
      <c r="P1326" s="83">
        <v>42417.477465277778</v>
      </c>
      <c r="Q1326" s="81" t="s">
        <v>1712</v>
      </c>
      <c r="R1326" s="81"/>
      <c r="S1326" s="81"/>
      <c r="T1326" s="81" t="s">
        <v>1831</v>
      </c>
      <c r="U1326" s="83">
        <v>42417.477465277778</v>
      </c>
      <c r="V1326" s="84" t="s">
        <v>3226</v>
      </c>
      <c r="W1326" s="81"/>
      <c r="X1326" s="81"/>
      <c r="Y1326" s="87" t="s">
        <v>4556</v>
      </c>
      <c r="Z1326" s="87" t="s">
        <v>4661</v>
      </c>
    </row>
    <row r="1327" spans="1:26" x14ac:dyDescent="0.25">
      <c r="A1327" s="66" t="s">
        <v>1298</v>
      </c>
      <c r="B1327" s="66" t="s">
        <v>1298</v>
      </c>
      <c r="C1327" s="67"/>
      <c r="D1327" s="68"/>
      <c r="E1327" s="69"/>
      <c r="F1327" s="70"/>
      <c r="G1327" s="67"/>
      <c r="H1327" s="71"/>
      <c r="I1327" s="72"/>
      <c r="J1327" s="72"/>
      <c r="K1327" s="36"/>
      <c r="L1327" s="79"/>
      <c r="M1327" s="79"/>
      <c r="N1327" s="74"/>
      <c r="O1327" s="81" t="s">
        <v>179</v>
      </c>
      <c r="P1327" s="83">
        <v>42418.752395833333</v>
      </c>
      <c r="Q1327" s="81" t="s">
        <v>1713</v>
      </c>
      <c r="R1327" s="81"/>
      <c r="S1327" s="81"/>
      <c r="T1327" s="81" t="s">
        <v>1907</v>
      </c>
      <c r="U1327" s="83">
        <v>42418.752395833333</v>
      </c>
      <c r="V1327" s="84" t="s">
        <v>3227</v>
      </c>
      <c r="W1327" s="81"/>
      <c r="X1327" s="81"/>
      <c r="Y1327" s="87" t="s">
        <v>4557</v>
      </c>
      <c r="Z1327" s="81"/>
    </row>
    <row r="1328" spans="1:26" x14ac:dyDescent="0.25">
      <c r="A1328" s="66" t="s">
        <v>1298</v>
      </c>
      <c r="B1328" s="66" t="s">
        <v>1298</v>
      </c>
      <c r="C1328" s="67"/>
      <c r="D1328" s="68"/>
      <c r="E1328" s="69"/>
      <c r="F1328" s="70"/>
      <c r="G1328" s="67"/>
      <c r="H1328" s="71"/>
      <c r="I1328" s="72"/>
      <c r="J1328" s="72"/>
      <c r="K1328" s="36"/>
      <c r="L1328" s="79"/>
      <c r="M1328" s="79"/>
      <c r="N1328" s="74"/>
      <c r="O1328" s="81" t="s">
        <v>179</v>
      </c>
      <c r="P1328" s="83">
        <v>42418.794363425928</v>
      </c>
      <c r="Q1328" s="81" t="s">
        <v>1714</v>
      </c>
      <c r="R1328" s="84" t="s">
        <v>1793</v>
      </c>
      <c r="S1328" s="81" t="s">
        <v>1826</v>
      </c>
      <c r="T1328" s="81" t="s">
        <v>1907</v>
      </c>
      <c r="U1328" s="83">
        <v>42418.794363425928</v>
      </c>
      <c r="V1328" s="84" t="s">
        <v>3228</v>
      </c>
      <c r="W1328" s="81"/>
      <c r="X1328" s="81"/>
      <c r="Y1328" s="87" t="s">
        <v>4558</v>
      </c>
      <c r="Z1328" s="81"/>
    </row>
    <row r="1329" spans="1:26" x14ac:dyDescent="0.25">
      <c r="A1329" s="66" t="s">
        <v>1297</v>
      </c>
      <c r="B1329" s="66" t="s">
        <v>1298</v>
      </c>
      <c r="C1329" s="67"/>
      <c r="D1329" s="68"/>
      <c r="E1329" s="69"/>
      <c r="F1329" s="70"/>
      <c r="G1329" s="67"/>
      <c r="H1329" s="71"/>
      <c r="I1329" s="72"/>
      <c r="J1329" s="72"/>
      <c r="K1329" s="36"/>
      <c r="L1329" s="79"/>
      <c r="M1329" s="79"/>
      <c r="N1329" s="74"/>
      <c r="O1329" s="81" t="s">
        <v>1418</v>
      </c>
      <c r="P1329" s="83">
        <v>42416.468761574077</v>
      </c>
      <c r="Q1329" s="81" t="s">
        <v>1715</v>
      </c>
      <c r="R1329" s="81"/>
      <c r="S1329" s="81"/>
      <c r="T1329" s="81" t="s">
        <v>1956</v>
      </c>
      <c r="U1329" s="83">
        <v>42416.468761574077</v>
      </c>
      <c r="V1329" s="84" t="s">
        <v>3229</v>
      </c>
      <c r="W1329" s="81"/>
      <c r="X1329" s="81"/>
      <c r="Y1329" s="87" t="s">
        <v>4559</v>
      </c>
      <c r="Z1329" s="87" t="s">
        <v>4662</v>
      </c>
    </row>
    <row r="1330" spans="1:26" x14ac:dyDescent="0.25">
      <c r="A1330" s="66" t="s">
        <v>1297</v>
      </c>
      <c r="B1330" s="66" t="s">
        <v>1298</v>
      </c>
      <c r="C1330" s="67"/>
      <c r="D1330" s="68"/>
      <c r="E1330" s="69"/>
      <c r="F1330" s="70"/>
      <c r="G1330" s="67"/>
      <c r="H1330" s="71"/>
      <c r="I1330" s="72"/>
      <c r="J1330" s="72"/>
      <c r="K1330" s="36"/>
      <c r="L1330" s="79"/>
      <c r="M1330" s="79"/>
      <c r="N1330" s="74"/>
      <c r="O1330" s="81" t="s">
        <v>1418</v>
      </c>
      <c r="P1330" s="83">
        <v>42417.532916666663</v>
      </c>
      <c r="Q1330" s="81" t="s">
        <v>1716</v>
      </c>
      <c r="R1330" s="81"/>
      <c r="S1330" s="81"/>
      <c r="T1330" s="81" t="s">
        <v>1831</v>
      </c>
      <c r="U1330" s="83">
        <v>42417.532916666663</v>
      </c>
      <c r="V1330" s="84" t="s">
        <v>3230</v>
      </c>
      <c r="W1330" s="81"/>
      <c r="X1330" s="81"/>
      <c r="Y1330" s="87" t="s">
        <v>4560</v>
      </c>
      <c r="Z1330" s="87" t="s">
        <v>4663</v>
      </c>
    </row>
    <row r="1331" spans="1:26" x14ac:dyDescent="0.25">
      <c r="A1331" s="66" t="s">
        <v>1297</v>
      </c>
      <c r="B1331" s="66" t="s">
        <v>1415</v>
      </c>
      <c r="C1331" s="67"/>
      <c r="D1331" s="68"/>
      <c r="E1331" s="69"/>
      <c r="F1331" s="70"/>
      <c r="G1331" s="67"/>
      <c r="H1331" s="71"/>
      <c r="I1331" s="72"/>
      <c r="J1331" s="72"/>
      <c r="K1331" s="36"/>
      <c r="L1331" s="79"/>
      <c r="M1331" s="79"/>
      <c r="N1331" s="74"/>
      <c r="O1331" s="81" t="s">
        <v>1418</v>
      </c>
      <c r="P1331" s="83">
        <v>42419.516886574071</v>
      </c>
      <c r="Q1331" s="81" t="s">
        <v>1717</v>
      </c>
      <c r="R1331" s="81"/>
      <c r="S1331" s="81"/>
      <c r="T1331" s="81" t="s">
        <v>1957</v>
      </c>
      <c r="U1331" s="83">
        <v>42419.516886574071</v>
      </c>
      <c r="V1331" s="84" t="s">
        <v>3231</v>
      </c>
      <c r="W1331" s="81"/>
      <c r="X1331" s="81"/>
      <c r="Y1331" s="87" t="s">
        <v>4561</v>
      </c>
      <c r="Z1331" s="87" t="s">
        <v>4664</v>
      </c>
    </row>
    <row r="1332" spans="1:26" x14ac:dyDescent="0.25">
      <c r="A1332" s="66" t="s">
        <v>1297</v>
      </c>
      <c r="B1332" s="66" t="s">
        <v>1416</v>
      </c>
      <c r="C1332" s="67"/>
      <c r="D1332" s="68"/>
      <c r="E1332" s="69"/>
      <c r="F1332" s="70"/>
      <c r="G1332" s="67"/>
      <c r="H1332" s="71"/>
      <c r="I1332" s="72"/>
      <c r="J1332" s="72"/>
      <c r="K1332" s="36"/>
      <c r="L1332" s="79"/>
      <c r="M1332" s="79"/>
      <c r="N1332" s="74"/>
      <c r="O1332" s="81" t="s">
        <v>1418</v>
      </c>
      <c r="P1332" s="83">
        <v>42420.344641203701</v>
      </c>
      <c r="Q1332" s="81" t="s">
        <v>1718</v>
      </c>
      <c r="R1332" s="81"/>
      <c r="S1332" s="81"/>
      <c r="T1332" s="81" t="s">
        <v>1958</v>
      </c>
      <c r="U1332" s="83">
        <v>42420.344641203701</v>
      </c>
      <c r="V1332" s="84" t="s">
        <v>3232</v>
      </c>
      <c r="W1332" s="81"/>
      <c r="X1332" s="81"/>
      <c r="Y1332" s="87" t="s">
        <v>4562</v>
      </c>
      <c r="Z1332" s="87" t="s">
        <v>4665</v>
      </c>
    </row>
    <row r="1333" spans="1:26" x14ac:dyDescent="0.25">
      <c r="A1333" s="66" t="s">
        <v>1297</v>
      </c>
      <c r="B1333" s="66" t="s">
        <v>1297</v>
      </c>
      <c r="C1333" s="67"/>
      <c r="D1333" s="68"/>
      <c r="E1333" s="69"/>
      <c r="F1333" s="70"/>
      <c r="G1333" s="67"/>
      <c r="H1333" s="71"/>
      <c r="I1333" s="72"/>
      <c r="J1333" s="72"/>
      <c r="K1333" s="36"/>
      <c r="L1333" s="79"/>
      <c r="M1333" s="79"/>
      <c r="N1333" s="74"/>
      <c r="O1333" s="81" t="s">
        <v>179</v>
      </c>
      <c r="P1333" s="83">
        <v>42418.480694444443</v>
      </c>
      <c r="Q1333" s="81" t="s">
        <v>1719</v>
      </c>
      <c r="R1333" s="81"/>
      <c r="S1333" s="81"/>
      <c r="T1333" s="81" t="s">
        <v>1959</v>
      </c>
      <c r="U1333" s="83">
        <v>42418.480694444443</v>
      </c>
      <c r="V1333" s="84" t="s">
        <v>3233</v>
      </c>
      <c r="W1333" s="81"/>
      <c r="X1333" s="81"/>
      <c r="Y1333" s="87" t="s">
        <v>4563</v>
      </c>
      <c r="Z1333" s="81"/>
    </row>
    <row r="1334" spans="1:26" x14ac:dyDescent="0.25">
      <c r="A1334" s="66" t="s">
        <v>1299</v>
      </c>
      <c r="B1334" s="66" t="s">
        <v>1355</v>
      </c>
      <c r="C1334" s="67"/>
      <c r="D1334" s="68"/>
      <c r="E1334" s="69"/>
      <c r="F1334" s="70"/>
      <c r="G1334" s="67"/>
      <c r="H1334" s="71"/>
      <c r="I1334" s="72"/>
      <c r="J1334" s="72"/>
      <c r="K1334" s="36"/>
      <c r="L1334" s="79"/>
      <c r="M1334" s="79"/>
      <c r="N1334" s="74"/>
      <c r="O1334" s="81" t="s">
        <v>1417</v>
      </c>
      <c r="P1334" s="83">
        <v>42420.358877314815</v>
      </c>
      <c r="Q1334" s="81" t="s">
        <v>1643</v>
      </c>
      <c r="R1334" s="81"/>
      <c r="S1334" s="81"/>
      <c r="T1334" s="81" t="s">
        <v>1939</v>
      </c>
      <c r="U1334" s="83">
        <v>42420.358877314815</v>
      </c>
      <c r="V1334" s="84" t="s">
        <v>3234</v>
      </c>
      <c r="W1334" s="81"/>
      <c r="X1334" s="81"/>
      <c r="Y1334" s="87" t="s">
        <v>4564</v>
      </c>
      <c r="Z1334" s="81"/>
    </row>
    <row r="1335" spans="1:26" x14ac:dyDescent="0.25">
      <c r="A1335" s="66" t="s">
        <v>1300</v>
      </c>
      <c r="B1335" s="66" t="s">
        <v>1355</v>
      </c>
      <c r="C1335" s="67"/>
      <c r="D1335" s="68"/>
      <c r="E1335" s="69"/>
      <c r="F1335" s="70"/>
      <c r="G1335" s="67"/>
      <c r="H1335" s="71"/>
      <c r="I1335" s="72"/>
      <c r="J1335" s="72"/>
      <c r="K1335" s="36"/>
      <c r="L1335" s="79"/>
      <c r="M1335" s="79"/>
      <c r="N1335" s="74"/>
      <c r="O1335" s="81" t="s">
        <v>1417</v>
      </c>
      <c r="P1335" s="83">
        <v>42420.362245370372</v>
      </c>
      <c r="Q1335" s="81" t="s">
        <v>1643</v>
      </c>
      <c r="R1335" s="81"/>
      <c r="S1335" s="81"/>
      <c r="T1335" s="81" t="s">
        <v>1939</v>
      </c>
      <c r="U1335" s="83">
        <v>42420.362245370372</v>
      </c>
      <c r="V1335" s="84" t="s">
        <v>3235</v>
      </c>
      <c r="W1335" s="81"/>
      <c r="X1335" s="81"/>
      <c r="Y1335" s="87" t="s">
        <v>4565</v>
      </c>
      <c r="Z1335" s="81"/>
    </row>
    <row r="1336" spans="1:26" x14ac:dyDescent="0.25">
      <c r="A1336" s="66" t="s">
        <v>1294</v>
      </c>
      <c r="B1336" s="66" t="s">
        <v>1294</v>
      </c>
      <c r="C1336" s="67"/>
      <c r="D1336" s="68"/>
      <c r="E1336" s="69"/>
      <c r="F1336" s="70"/>
      <c r="G1336" s="67"/>
      <c r="H1336" s="71"/>
      <c r="I1336" s="72"/>
      <c r="J1336" s="72"/>
      <c r="K1336" s="36"/>
      <c r="L1336" s="79"/>
      <c r="M1336" s="79"/>
      <c r="N1336" s="74"/>
      <c r="O1336" s="81" t="s">
        <v>179</v>
      </c>
      <c r="P1336" s="83">
        <v>42420.338564814818</v>
      </c>
      <c r="Q1336" s="81" t="s">
        <v>1720</v>
      </c>
      <c r="R1336" s="81"/>
      <c r="S1336" s="81"/>
      <c r="T1336" s="81" t="s">
        <v>1960</v>
      </c>
      <c r="U1336" s="83">
        <v>42420.338564814818</v>
      </c>
      <c r="V1336" s="84" t="s">
        <v>3236</v>
      </c>
      <c r="W1336" s="81"/>
      <c r="X1336" s="81"/>
      <c r="Y1336" s="87" t="s">
        <v>4566</v>
      </c>
      <c r="Z1336" s="81"/>
    </row>
    <row r="1337" spans="1:26" x14ac:dyDescent="0.25">
      <c r="A1337" s="66" t="s">
        <v>1301</v>
      </c>
      <c r="B1337" s="66" t="s">
        <v>1294</v>
      </c>
      <c r="C1337" s="67"/>
      <c r="D1337" s="68"/>
      <c r="E1337" s="69"/>
      <c r="F1337" s="70"/>
      <c r="G1337" s="67"/>
      <c r="H1337" s="71"/>
      <c r="I1337" s="72"/>
      <c r="J1337" s="72"/>
      <c r="K1337" s="36"/>
      <c r="L1337" s="79"/>
      <c r="M1337" s="79"/>
      <c r="N1337" s="74"/>
      <c r="O1337" s="81" t="s">
        <v>1417</v>
      </c>
      <c r="P1337" s="83">
        <v>42420.363043981481</v>
      </c>
      <c r="Q1337" s="81" t="s">
        <v>1721</v>
      </c>
      <c r="R1337" s="81"/>
      <c r="S1337" s="81"/>
      <c r="T1337" s="81" t="s">
        <v>1960</v>
      </c>
      <c r="U1337" s="83">
        <v>42420.363043981481</v>
      </c>
      <c r="V1337" s="84" t="s">
        <v>3237</v>
      </c>
      <c r="W1337" s="81"/>
      <c r="X1337" s="81"/>
      <c r="Y1337" s="87" t="s">
        <v>4567</v>
      </c>
      <c r="Z1337" s="81"/>
    </row>
    <row r="1338" spans="1:26" x14ac:dyDescent="0.25">
      <c r="A1338" s="66" t="s">
        <v>1302</v>
      </c>
      <c r="B1338" s="66" t="s">
        <v>1355</v>
      </c>
      <c r="C1338" s="67"/>
      <c r="D1338" s="68"/>
      <c r="E1338" s="69"/>
      <c r="F1338" s="70"/>
      <c r="G1338" s="67"/>
      <c r="H1338" s="71"/>
      <c r="I1338" s="72"/>
      <c r="J1338" s="72"/>
      <c r="K1338" s="36"/>
      <c r="L1338" s="79"/>
      <c r="M1338" s="79"/>
      <c r="N1338" s="74"/>
      <c r="O1338" s="81" t="s">
        <v>1417</v>
      </c>
      <c r="P1338" s="83">
        <v>42420.364618055559</v>
      </c>
      <c r="Q1338" s="81" t="s">
        <v>1643</v>
      </c>
      <c r="R1338" s="81"/>
      <c r="S1338" s="81"/>
      <c r="T1338" s="81" t="s">
        <v>1939</v>
      </c>
      <c r="U1338" s="83">
        <v>42420.364618055559</v>
      </c>
      <c r="V1338" s="84" t="s">
        <v>3238</v>
      </c>
      <c r="W1338" s="81"/>
      <c r="X1338" s="81"/>
      <c r="Y1338" s="87" t="s">
        <v>4568</v>
      </c>
      <c r="Z1338" s="81"/>
    </row>
    <row r="1339" spans="1:26" x14ac:dyDescent="0.25">
      <c r="A1339" s="66" t="s">
        <v>1303</v>
      </c>
      <c r="B1339" s="66" t="s">
        <v>1318</v>
      </c>
      <c r="C1339" s="67"/>
      <c r="D1339" s="68"/>
      <c r="E1339" s="69"/>
      <c r="F1339" s="70"/>
      <c r="G1339" s="67"/>
      <c r="H1339" s="71"/>
      <c r="I1339" s="72"/>
      <c r="J1339" s="72"/>
      <c r="K1339" s="36"/>
      <c r="L1339" s="79"/>
      <c r="M1339" s="79"/>
      <c r="N1339" s="74"/>
      <c r="O1339" s="81" t="s">
        <v>1417</v>
      </c>
      <c r="P1339" s="83">
        <v>42420.366111111114</v>
      </c>
      <c r="Q1339" s="81" t="s">
        <v>1598</v>
      </c>
      <c r="R1339" s="81"/>
      <c r="S1339" s="81"/>
      <c r="T1339" s="81" t="s">
        <v>1831</v>
      </c>
      <c r="U1339" s="83">
        <v>42420.366111111114</v>
      </c>
      <c r="V1339" s="84" t="s">
        <v>3239</v>
      </c>
      <c r="W1339" s="81"/>
      <c r="X1339" s="81"/>
      <c r="Y1339" s="87" t="s">
        <v>4569</v>
      </c>
      <c r="Z1339" s="81"/>
    </row>
    <row r="1340" spans="1:26" x14ac:dyDescent="0.25">
      <c r="A1340" s="66" t="s">
        <v>1304</v>
      </c>
      <c r="B1340" s="66" t="s">
        <v>1355</v>
      </c>
      <c r="C1340" s="67"/>
      <c r="D1340" s="68"/>
      <c r="E1340" s="69"/>
      <c r="F1340" s="70"/>
      <c r="G1340" s="67"/>
      <c r="H1340" s="71"/>
      <c r="I1340" s="72"/>
      <c r="J1340" s="72"/>
      <c r="K1340" s="36"/>
      <c r="L1340" s="79"/>
      <c r="M1340" s="79"/>
      <c r="N1340" s="74"/>
      <c r="O1340" s="81" t="s">
        <v>1417</v>
      </c>
      <c r="P1340" s="83">
        <v>42420.36923611111</v>
      </c>
      <c r="Q1340" s="81" t="s">
        <v>1643</v>
      </c>
      <c r="R1340" s="81"/>
      <c r="S1340" s="81"/>
      <c r="T1340" s="81" t="s">
        <v>1939</v>
      </c>
      <c r="U1340" s="83">
        <v>42420.36923611111</v>
      </c>
      <c r="V1340" s="84" t="s">
        <v>3240</v>
      </c>
      <c r="W1340" s="81"/>
      <c r="X1340" s="81"/>
      <c r="Y1340" s="87" t="s">
        <v>4570</v>
      </c>
      <c r="Z1340" s="81"/>
    </row>
    <row r="1341" spans="1:26" x14ac:dyDescent="0.25">
      <c r="A1341" s="66" t="s">
        <v>1305</v>
      </c>
      <c r="B1341" s="66" t="s">
        <v>1355</v>
      </c>
      <c r="C1341" s="67"/>
      <c r="D1341" s="68"/>
      <c r="E1341" s="69"/>
      <c r="F1341" s="70"/>
      <c r="G1341" s="67"/>
      <c r="H1341" s="71"/>
      <c r="I1341" s="72"/>
      <c r="J1341" s="72"/>
      <c r="K1341" s="36"/>
      <c r="L1341" s="79"/>
      <c r="M1341" s="79"/>
      <c r="N1341" s="74"/>
      <c r="O1341" s="81" t="s">
        <v>1417</v>
      </c>
      <c r="P1341" s="83">
        <v>42420.372581018521</v>
      </c>
      <c r="Q1341" s="81" t="s">
        <v>1643</v>
      </c>
      <c r="R1341" s="81"/>
      <c r="S1341" s="81"/>
      <c r="T1341" s="81" t="s">
        <v>1939</v>
      </c>
      <c r="U1341" s="83">
        <v>42420.372581018521</v>
      </c>
      <c r="V1341" s="84" t="s">
        <v>3241</v>
      </c>
      <c r="W1341" s="81"/>
      <c r="X1341" s="81"/>
      <c r="Y1341" s="87" t="s">
        <v>4571</v>
      </c>
      <c r="Z1341" s="81"/>
    </row>
    <row r="1342" spans="1:26" x14ac:dyDescent="0.25">
      <c r="A1342" s="66" t="s">
        <v>1306</v>
      </c>
      <c r="B1342" s="66" t="s">
        <v>1355</v>
      </c>
      <c r="C1342" s="67"/>
      <c r="D1342" s="68"/>
      <c r="E1342" s="69"/>
      <c r="F1342" s="70"/>
      <c r="G1342" s="67"/>
      <c r="H1342" s="71"/>
      <c r="I1342" s="72"/>
      <c r="J1342" s="72"/>
      <c r="K1342" s="36"/>
      <c r="L1342" s="79"/>
      <c r="M1342" s="79"/>
      <c r="N1342" s="74"/>
      <c r="O1342" s="81" t="s">
        <v>1417</v>
      </c>
      <c r="P1342" s="83">
        <v>42420.375243055554</v>
      </c>
      <c r="Q1342" s="81" t="s">
        <v>1643</v>
      </c>
      <c r="R1342" s="81"/>
      <c r="S1342" s="81"/>
      <c r="T1342" s="81" t="s">
        <v>1939</v>
      </c>
      <c r="U1342" s="83">
        <v>42420.375243055554</v>
      </c>
      <c r="V1342" s="84" t="s">
        <v>3242</v>
      </c>
      <c r="W1342" s="81"/>
      <c r="X1342" s="81"/>
      <c r="Y1342" s="87" t="s">
        <v>4572</v>
      </c>
      <c r="Z1342" s="81"/>
    </row>
    <row r="1343" spans="1:26" x14ac:dyDescent="0.25">
      <c r="A1343" s="66" t="s">
        <v>1307</v>
      </c>
      <c r="B1343" s="66" t="s">
        <v>1355</v>
      </c>
      <c r="C1343" s="67"/>
      <c r="D1343" s="68"/>
      <c r="E1343" s="69"/>
      <c r="F1343" s="70"/>
      <c r="G1343" s="67"/>
      <c r="H1343" s="71"/>
      <c r="I1343" s="72"/>
      <c r="J1343" s="72"/>
      <c r="K1343" s="36"/>
      <c r="L1343" s="79"/>
      <c r="M1343" s="79"/>
      <c r="N1343" s="74"/>
      <c r="O1343" s="81" t="s">
        <v>1417</v>
      </c>
      <c r="P1343" s="83">
        <v>42420.376261574071</v>
      </c>
      <c r="Q1343" s="81" t="s">
        <v>1643</v>
      </c>
      <c r="R1343" s="81"/>
      <c r="S1343" s="81"/>
      <c r="T1343" s="81" t="s">
        <v>1939</v>
      </c>
      <c r="U1343" s="83">
        <v>42420.376261574071</v>
      </c>
      <c r="V1343" s="84" t="s">
        <v>3243</v>
      </c>
      <c r="W1343" s="81"/>
      <c r="X1343" s="81"/>
      <c r="Y1343" s="87" t="s">
        <v>4573</v>
      </c>
      <c r="Z1343" s="81"/>
    </row>
    <row r="1344" spans="1:26" x14ac:dyDescent="0.25">
      <c r="A1344" s="66" t="s">
        <v>1308</v>
      </c>
      <c r="B1344" s="66" t="s">
        <v>1308</v>
      </c>
      <c r="C1344" s="67"/>
      <c r="D1344" s="68"/>
      <c r="E1344" s="69"/>
      <c r="F1344" s="70"/>
      <c r="G1344" s="67"/>
      <c r="H1344" s="71"/>
      <c r="I1344" s="72"/>
      <c r="J1344" s="72"/>
      <c r="K1344" s="36"/>
      <c r="L1344" s="79"/>
      <c r="M1344" s="79"/>
      <c r="N1344" s="74"/>
      <c r="O1344" s="81" t="s">
        <v>179</v>
      </c>
      <c r="P1344" s="83">
        <v>42420.350092592591</v>
      </c>
      <c r="Q1344" s="81" t="s">
        <v>1722</v>
      </c>
      <c r="R1344" s="84" t="s">
        <v>1794</v>
      </c>
      <c r="S1344" s="81" t="s">
        <v>1827</v>
      </c>
      <c r="T1344" s="81" t="s">
        <v>1961</v>
      </c>
      <c r="U1344" s="83">
        <v>42420.350092592591</v>
      </c>
      <c r="V1344" s="84" t="s">
        <v>3244</v>
      </c>
      <c r="W1344" s="81"/>
      <c r="X1344" s="81"/>
      <c r="Y1344" s="87" t="s">
        <v>4574</v>
      </c>
      <c r="Z1344" s="81"/>
    </row>
    <row r="1345" spans="1:26" x14ac:dyDescent="0.25">
      <c r="A1345" s="66" t="s">
        <v>1308</v>
      </c>
      <c r="B1345" s="66" t="s">
        <v>1308</v>
      </c>
      <c r="C1345" s="67"/>
      <c r="D1345" s="68"/>
      <c r="E1345" s="69"/>
      <c r="F1345" s="70"/>
      <c r="G1345" s="67"/>
      <c r="H1345" s="71"/>
      <c r="I1345" s="72"/>
      <c r="J1345" s="72"/>
      <c r="K1345" s="36"/>
      <c r="L1345" s="79"/>
      <c r="M1345" s="79"/>
      <c r="N1345" s="74"/>
      <c r="O1345" s="81" t="s">
        <v>179</v>
      </c>
      <c r="P1345" s="83">
        <v>42420.351458333331</v>
      </c>
      <c r="Q1345" s="81" t="s">
        <v>1723</v>
      </c>
      <c r="R1345" s="84" t="s">
        <v>1795</v>
      </c>
      <c r="S1345" s="81" t="s">
        <v>1827</v>
      </c>
      <c r="T1345" s="81" t="s">
        <v>1962</v>
      </c>
      <c r="U1345" s="83">
        <v>42420.351458333331</v>
      </c>
      <c r="V1345" s="84" t="s">
        <v>3245</v>
      </c>
      <c r="W1345" s="81"/>
      <c r="X1345" s="81"/>
      <c r="Y1345" s="87" t="s">
        <v>4575</v>
      </c>
      <c r="Z1345" s="81"/>
    </row>
    <row r="1346" spans="1:26" x14ac:dyDescent="0.25">
      <c r="A1346" s="66" t="s">
        <v>1309</v>
      </c>
      <c r="B1346" s="66" t="s">
        <v>1308</v>
      </c>
      <c r="C1346" s="67"/>
      <c r="D1346" s="68"/>
      <c r="E1346" s="69"/>
      <c r="F1346" s="70"/>
      <c r="G1346" s="67"/>
      <c r="H1346" s="71"/>
      <c r="I1346" s="72"/>
      <c r="J1346" s="72"/>
      <c r="K1346" s="36"/>
      <c r="L1346" s="79"/>
      <c r="M1346" s="79"/>
      <c r="N1346" s="74"/>
      <c r="O1346" s="81" t="s">
        <v>1417</v>
      </c>
      <c r="P1346" s="83">
        <v>42420.37871527778</v>
      </c>
      <c r="Q1346" s="81" t="s">
        <v>1724</v>
      </c>
      <c r="R1346" s="84" t="s">
        <v>1795</v>
      </c>
      <c r="S1346" s="81" t="s">
        <v>1827</v>
      </c>
      <c r="T1346" s="81" t="s">
        <v>1962</v>
      </c>
      <c r="U1346" s="83">
        <v>42420.37871527778</v>
      </c>
      <c r="V1346" s="84" t="s">
        <v>3246</v>
      </c>
      <c r="W1346" s="81"/>
      <c r="X1346" s="81"/>
      <c r="Y1346" s="87" t="s">
        <v>4576</v>
      </c>
      <c r="Z1346" s="81"/>
    </row>
    <row r="1347" spans="1:26" x14ac:dyDescent="0.25">
      <c r="A1347" s="66" t="s">
        <v>1310</v>
      </c>
      <c r="B1347" s="66" t="s">
        <v>1355</v>
      </c>
      <c r="C1347" s="67"/>
      <c r="D1347" s="68"/>
      <c r="E1347" s="69"/>
      <c r="F1347" s="70"/>
      <c r="G1347" s="67"/>
      <c r="H1347" s="71"/>
      <c r="I1347" s="72"/>
      <c r="J1347" s="72"/>
      <c r="K1347" s="36"/>
      <c r="L1347" s="79"/>
      <c r="M1347" s="79"/>
      <c r="N1347" s="74"/>
      <c r="O1347" s="81" t="s">
        <v>1417</v>
      </c>
      <c r="P1347" s="83">
        <v>42420.379826388889</v>
      </c>
      <c r="Q1347" s="81" t="s">
        <v>1643</v>
      </c>
      <c r="R1347" s="81"/>
      <c r="S1347" s="81"/>
      <c r="T1347" s="81" t="s">
        <v>1939</v>
      </c>
      <c r="U1347" s="83">
        <v>42420.379826388889</v>
      </c>
      <c r="V1347" s="84" t="s">
        <v>3247</v>
      </c>
      <c r="W1347" s="81"/>
      <c r="X1347" s="81"/>
      <c r="Y1347" s="87" t="s">
        <v>4577</v>
      </c>
      <c r="Z1347" s="81"/>
    </row>
    <row r="1348" spans="1:26" x14ac:dyDescent="0.25">
      <c r="A1348" s="66" t="s">
        <v>1311</v>
      </c>
      <c r="B1348" s="66" t="s">
        <v>1355</v>
      </c>
      <c r="C1348" s="67"/>
      <c r="D1348" s="68"/>
      <c r="E1348" s="69"/>
      <c r="F1348" s="70"/>
      <c r="G1348" s="67"/>
      <c r="H1348" s="71"/>
      <c r="I1348" s="72"/>
      <c r="J1348" s="72"/>
      <c r="K1348" s="36"/>
      <c r="L1348" s="79"/>
      <c r="M1348" s="79"/>
      <c r="N1348" s="74"/>
      <c r="O1348" s="81" t="s">
        <v>1417</v>
      </c>
      <c r="P1348" s="83">
        <v>42420.380127314813</v>
      </c>
      <c r="Q1348" s="81" t="s">
        <v>1643</v>
      </c>
      <c r="R1348" s="81"/>
      <c r="S1348" s="81"/>
      <c r="T1348" s="81" t="s">
        <v>1939</v>
      </c>
      <c r="U1348" s="83">
        <v>42420.380127314813</v>
      </c>
      <c r="V1348" s="84" t="s">
        <v>3248</v>
      </c>
      <c r="W1348" s="81"/>
      <c r="X1348" s="81"/>
      <c r="Y1348" s="87" t="s">
        <v>4578</v>
      </c>
      <c r="Z1348" s="81"/>
    </row>
    <row r="1349" spans="1:26" x14ac:dyDescent="0.25">
      <c r="A1349" s="66" t="s">
        <v>1312</v>
      </c>
      <c r="B1349" s="66" t="s">
        <v>1355</v>
      </c>
      <c r="C1349" s="67"/>
      <c r="D1349" s="68"/>
      <c r="E1349" s="69"/>
      <c r="F1349" s="70"/>
      <c r="G1349" s="67"/>
      <c r="H1349" s="71"/>
      <c r="I1349" s="72"/>
      <c r="J1349" s="72"/>
      <c r="K1349" s="36"/>
      <c r="L1349" s="79"/>
      <c r="M1349" s="79"/>
      <c r="N1349" s="74"/>
      <c r="O1349" s="81" t="s">
        <v>1417</v>
      </c>
      <c r="P1349" s="83">
        <v>42420.384201388886</v>
      </c>
      <c r="Q1349" s="81" t="s">
        <v>1643</v>
      </c>
      <c r="R1349" s="81"/>
      <c r="S1349" s="81"/>
      <c r="T1349" s="81" t="s">
        <v>1939</v>
      </c>
      <c r="U1349" s="83">
        <v>42420.384201388886</v>
      </c>
      <c r="V1349" s="84" t="s">
        <v>3249</v>
      </c>
      <c r="W1349" s="81"/>
      <c r="X1349" s="81"/>
      <c r="Y1349" s="87" t="s">
        <v>4579</v>
      </c>
      <c r="Z1349" s="81"/>
    </row>
    <row r="1350" spans="1:26" x14ac:dyDescent="0.25">
      <c r="A1350" s="66" t="s">
        <v>1313</v>
      </c>
      <c r="B1350" s="66" t="s">
        <v>1355</v>
      </c>
      <c r="C1350" s="67"/>
      <c r="D1350" s="68"/>
      <c r="E1350" s="69"/>
      <c r="F1350" s="70"/>
      <c r="G1350" s="67"/>
      <c r="H1350" s="71"/>
      <c r="I1350" s="72"/>
      <c r="J1350" s="72"/>
      <c r="K1350" s="36"/>
      <c r="L1350" s="79"/>
      <c r="M1350" s="79"/>
      <c r="N1350" s="74"/>
      <c r="O1350" s="81" t="s">
        <v>1417</v>
      </c>
      <c r="P1350" s="83">
        <v>42420.385613425926</v>
      </c>
      <c r="Q1350" s="81" t="s">
        <v>1643</v>
      </c>
      <c r="R1350" s="81"/>
      <c r="S1350" s="81"/>
      <c r="T1350" s="81" t="s">
        <v>1939</v>
      </c>
      <c r="U1350" s="83">
        <v>42420.385613425926</v>
      </c>
      <c r="V1350" s="84" t="s">
        <v>3250</v>
      </c>
      <c r="W1350" s="81"/>
      <c r="X1350" s="81"/>
      <c r="Y1350" s="87" t="s">
        <v>4580</v>
      </c>
      <c r="Z1350" s="81"/>
    </row>
    <row r="1351" spans="1:26" x14ac:dyDescent="0.25">
      <c r="A1351" s="66" t="s">
        <v>1314</v>
      </c>
      <c r="B1351" s="66" t="s">
        <v>1355</v>
      </c>
      <c r="C1351" s="67"/>
      <c r="D1351" s="68"/>
      <c r="E1351" s="69"/>
      <c r="F1351" s="70"/>
      <c r="G1351" s="67"/>
      <c r="H1351" s="71"/>
      <c r="I1351" s="72"/>
      <c r="J1351" s="72"/>
      <c r="K1351" s="36"/>
      <c r="L1351" s="79"/>
      <c r="M1351" s="79"/>
      <c r="N1351" s="74"/>
      <c r="O1351" s="81" t="s">
        <v>1417</v>
      </c>
      <c r="P1351" s="83">
        <v>42420.390081018515</v>
      </c>
      <c r="Q1351" s="81" t="s">
        <v>1643</v>
      </c>
      <c r="R1351" s="81"/>
      <c r="S1351" s="81"/>
      <c r="T1351" s="81" t="s">
        <v>1939</v>
      </c>
      <c r="U1351" s="83">
        <v>42420.390081018515</v>
      </c>
      <c r="V1351" s="84" t="s">
        <v>3251</v>
      </c>
      <c r="W1351" s="81"/>
      <c r="X1351" s="81"/>
      <c r="Y1351" s="87" t="s">
        <v>4581</v>
      </c>
      <c r="Z1351" s="81"/>
    </row>
    <row r="1352" spans="1:26" x14ac:dyDescent="0.25">
      <c r="A1352" s="66" t="s">
        <v>1315</v>
      </c>
      <c r="B1352" s="66" t="s">
        <v>1355</v>
      </c>
      <c r="C1352" s="67"/>
      <c r="D1352" s="68"/>
      <c r="E1352" s="69"/>
      <c r="F1352" s="70"/>
      <c r="G1352" s="67"/>
      <c r="H1352" s="71"/>
      <c r="I1352" s="72"/>
      <c r="J1352" s="72"/>
      <c r="K1352" s="36"/>
      <c r="L1352" s="79"/>
      <c r="M1352" s="79"/>
      <c r="N1352" s="74"/>
      <c r="O1352" s="81" t="s">
        <v>1417</v>
      </c>
      <c r="P1352" s="83">
        <v>42420.402233796296</v>
      </c>
      <c r="Q1352" s="81" t="s">
        <v>1643</v>
      </c>
      <c r="R1352" s="81"/>
      <c r="S1352" s="81"/>
      <c r="T1352" s="81" t="s">
        <v>1939</v>
      </c>
      <c r="U1352" s="83">
        <v>42420.402233796296</v>
      </c>
      <c r="V1352" s="84" t="s">
        <v>3252</v>
      </c>
      <c r="W1352" s="81"/>
      <c r="X1352" s="81"/>
      <c r="Y1352" s="87" t="s">
        <v>4582</v>
      </c>
      <c r="Z1352" s="81"/>
    </row>
    <row r="1353" spans="1:26" x14ac:dyDescent="0.25">
      <c r="A1353" s="66" t="s">
        <v>1316</v>
      </c>
      <c r="B1353" s="66" t="s">
        <v>1355</v>
      </c>
      <c r="C1353" s="67"/>
      <c r="D1353" s="68"/>
      <c r="E1353" s="69"/>
      <c r="F1353" s="70"/>
      <c r="G1353" s="67"/>
      <c r="H1353" s="71"/>
      <c r="I1353" s="72"/>
      <c r="J1353" s="72"/>
      <c r="K1353" s="36"/>
      <c r="L1353" s="79"/>
      <c r="M1353" s="79"/>
      <c r="N1353" s="74"/>
      <c r="O1353" s="81" t="s">
        <v>1417</v>
      </c>
      <c r="P1353" s="83">
        <v>42420.409444444442</v>
      </c>
      <c r="Q1353" s="81" t="s">
        <v>1643</v>
      </c>
      <c r="R1353" s="81"/>
      <c r="S1353" s="81"/>
      <c r="T1353" s="81" t="s">
        <v>1939</v>
      </c>
      <c r="U1353" s="83">
        <v>42420.409444444442</v>
      </c>
      <c r="V1353" s="84" t="s">
        <v>3253</v>
      </c>
      <c r="W1353" s="81"/>
      <c r="X1353" s="81"/>
      <c r="Y1353" s="87" t="s">
        <v>4583</v>
      </c>
      <c r="Z1353" s="81"/>
    </row>
    <row r="1354" spans="1:26" x14ac:dyDescent="0.25">
      <c r="A1354" s="66" t="s">
        <v>1317</v>
      </c>
      <c r="B1354" s="66" t="s">
        <v>1355</v>
      </c>
      <c r="C1354" s="67"/>
      <c r="D1354" s="68"/>
      <c r="E1354" s="69"/>
      <c r="F1354" s="70"/>
      <c r="G1354" s="67"/>
      <c r="H1354" s="71"/>
      <c r="I1354" s="72"/>
      <c r="J1354" s="72"/>
      <c r="K1354" s="36"/>
      <c r="L1354" s="79"/>
      <c r="M1354" s="79"/>
      <c r="N1354" s="74"/>
      <c r="O1354" s="81" t="s">
        <v>1417</v>
      </c>
      <c r="P1354" s="83">
        <v>42420.421712962961</v>
      </c>
      <c r="Q1354" s="81" t="s">
        <v>1643</v>
      </c>
      <c r="R1354" s="81"/>
      <c r="S1354" s="81"/>
      <c r="T1354" s="81" t="s">
        <v>1939</v>
      </c>
      <c r="U1354" s="83">
        <v>42420.421712962961</v>
      </c>
      <c r="V1354" s="84" t="s">
        <v>3254</v>
      </c>
      <c r="W1354" s="81"/>
      <c r="X1354" s="81"/>
      <c r="Y1354" s="87" t="s">
        <v>4584</v>
      </c>
      <c r="Z1354" s="81"/>
    </row>
    <row r="1355" spans="1:26" x14ac:dyDescent="0.25">
      <c r="A1355" s="66" t="s">
        <v>1318</v>
      </c>
      <c r="B1355" s="66" t="s">
        <v>1318</v>
      </c>
      <c r="C1355" s="67"/>
      <c r="D1355" s="68"/>
      <c r="E1355" s="69"/>
      <c r="F1355" s="70"/>
      <c r="G1355" s="67"/>
      <c r="H1355" s="71"/>
      <c r="I1355" s="72"/>
      <c r="J1355" s="72"/>
      <c r="K1355" s="36"/>
      <c r="L1355" s="79"/>
      <c r="M1355" s="79"/>
      <c r="N1355" s="74"/>
      <c r="O1355" s="81" t="s">
        <v>179</v>
      </c>
      <c r="P1355" s="83">
        <v>42419.637511574074</v>
      </c>
      <c r="Q1355" s="81" t="s">
        <v>1599</v>
      </c>
      <c r="R1355" s="81"/>
      <c r="S1355" s="81"/>
      <c r="T1355" s="81" t="s">
        <v>1831</v>
      </c>
      <c r="U1355" s="83">
        <v>42419.637511574074</v>
      </c>
      <c r="V1355" s="84" t="s">
        <v>3255</v>
      </c>
      <c r="W1355" s="81"/>
      <c r="X1355" s="81"/>
      <c r="Y1355" s="87" t="s">
        <v>4585</v>
      </c>
      <c r="Z1355" s="81"/>
    </row>
    <row r="1356" spans="1:26" x14ac:dyDescent="0.25">
      <c r="A1356" s="66" t="s">
        <v>1319</v>
      </c>
      <c r="B1356" s="66" t="s">
        <v>1318</v>
      </c>
      <c r="C1356" s="67"/>
      <c r="D1356" s="68"/>
      <c r="E1356" s="69"/>
      <c r="F1356" s="70"/>
      <c r="G1356" s="67"/>
      <c r="H1356" s="71"/>
      <c r="I1356" s="72"/>
      <c r="J1356" s="72"/>
      <c r="K1356" s="36"/>
      <c r="L1356" s="79"/>
      <c r="M1356" s="79"/>
      <c r="N1356" s="74"/>
      <c r="O1356" s="81" t="s">
        <v>1417</v>
      </c>
      <c r="P1356" s="83">
        <v>42420.43105324074</v>
      </c>
      <c r="Q1356" s="81" t="s">
        <v>1598</v>
      </c>
      <c r="R1356" s="81"/>
      <c r="S1356" s="81"/>
      <c r="T1356" s="81" t="s">
        <v>1831</v>
      </c>
      <c r="U1356" s="83">
        <v>42420.43105324074</v>
      </c>
      <c r="V1356" s="84" t="s">
        <v>3256</v>
      </c>
      <c r="W1356" s="81"/>
      <c r="X1356" s="81"/>
      <c r="Y1356" s="87" t="s">
        <v>4586</v>
      </c>
      <c r="Z1356" s="81"/>
    </row>
    <row r="1357" spans="1:26" x14ac:dyDescent="0.25">
      <c r="A1357" s="66" t="s">
        <v>1320</v>
      </c>
      <c r="B1357" s="66" t="s">
        <v>1355</v>
      </c>
      <c r="C1357" s="67"/>
      <c r="D1357" s="68"/>
      <c r="E1357" s="69"/>
      <c r="F1357" s="70"/>
      <c r="G1357" s="67"/>
      <c r="H1357" s="71"/>
      <c r="I1357" s="72"/>
      <c r="J1357" s="72"/>
      <c r="K1357" s="36"/>
      <c r="L1357" s="79"/>
      <c r="M1357" s="79"/>
      <c r="N1357" s="74"/>
      <c r="O1357" s="81" t="s">
        <v>1417</v>
      </c>
      <c r="P1357" s="83">
        <v>42420.431087962963</v>
      </c>
      <c r="Q1357" s="81" t="s">
        <v>1643</v>
      </c>
      <c r="R1357" s="81"/>
      <c r="S1357" s="81"/>
      <c r="T1357" s="81" t="s">
        <v>1939</v>
      </c>
      <c r="U1357" s="83">
        <v>42420.431087962963</v>
      </c>
      <c r="V1357" s="84" t="s">
        <v>3257</v>
      </c>
      <c r="W1357" s="81"/>
      <c r="X1357" s="81"/>
      <c r="Y1357" s="87" t="s">
        <v>4587</v>
      </c>
      <c r="Z1357" s="81"/>
    </row>
    <row r="1358" spans="1:26" x14ac:dyDescent="0.25">
      <c r="A1358" s="66" t="s">
        <v>1321</v>
      </c>
      <c r="B1358" s="66" t="s">
        <v>1355</v>
      </c>
      <c r="C1358" s="67"/>
      <c r="D1358" s="68"/>
      <c r="E1358" s="69"/>
      <c r="F1358" s="70"/>
      <c r="G1358" s="67"/>
      <c r="H1358" s="71"/>
      <c r="I1358" s="72"/>
      <c r="J1358" s="72"/>
      <c r="K1358" s="36"/>
      <c r="L1358" s="79"/>
      <c r="M1358" s="79"/>
      <c r="N1358" s="74"/>
      <c r="O1358" s="81" t="s">
        <v>1417</v>
      </c>
      <c r="P1358" s="83">
        <v>42420.432013888887</v>
      </c>
      <c r="Q1358" s="81" t="s">
        <v>1643</v>
      </c>
      <c r="R1358" s="81"/>
      <c r="S1358" s="81"/>
      <c r="T1358" s="81" t="s">
        <v>1939</v>
      </c>
      <c r="U1358" s="83">
        <v>42420.432013888887</v>
      </c>
      <c r="V1358" s="84" t="s">
        <v>3258</v>
      </c>
      <c r="W1358" s="81"/>
      <c r="X1358" s="81"/>
      <c r="Y1358" s="87" t="s">
        <v>4588</v>
      </c>
      <c r="Z1358" s="81"/>
    </row>
    <row r="1359" spans="1:26" x14ac:dyDescent="0.25">
      <c r="A1359" s="66" t="s">
        <v>1322</v>
      </c>
      <c r="B1359" s="66" t="s">
        <v>1322</v>
      </c>
      <c r="C1359" s="67"/>
      <c r="D1359" s="68"/>
      <c r="E1359" s="69"/>
      <c r="F1359" s="70"/>
      <c r="G1359" s="67"/>
      <c r="H1359" s="71"/>
      <c r="I1359" s="72"/>
      <c r="J1359" s="72"/>
      <c r="K1359" s="36"/>
      <c r="L1359" s="79"/>
      <c r="M1359" s="79"/>
      <c r="N1359" s="74"/>
      <c r="O1359" s="81" t="s">
        <v>179</v>
      </c>
      <c r="P1359" s="83">
        <v>42420.436898148146</v>
      </c>
      <c r="Q1359" s="81" t="s">
        <v>1725</v>
      </c>
      <c r="R1359" s="84" t="s">
        <v>1796</v>
      </c>
      <c r="S1359" s="81" t="s">
        <v>1804</v>
      </c>
      <c r="T1359" s="81" t="s">
        <v>1831</v>
      </c>
      <c r="U1359" s="83">
        <v>42420.436898148146</v>
      </c>
      <c r="V1359" s="84" t="s">
        <v>3259</v>
      </c>
      <c r="W1359" s="81"/>
      <c r="X1359" s="81"/>
      <c r="Y1359" s="87" t="s">
        <v>4589</v>
      </c>
      <c r="Z1359" s="81"/>
    </row>
    <row r="1360" spans="1:26" x14ac:dyDescent="0.25">
      <c r="A1360" s="66" t="s">
        <v>1323</v>
      </c>
      <c r="B1360" s="66" t="s">
        <v>1323</v>
      </c>
      <c r="C1360" s="67"/>
      <c r="D1360" s="68"/>
      <c r="E1360" s="69"/>
      <c r="F1360" s="70"/>
      <c r="G1360" s="67"/>
      <c r="H1360" s="71"/>
      <c r="I1360" s="72"/>
      <c r="J1360" s="72"/>
      <c r="K1360" s="36"/>
      <c r="L1360" s="79"/>
      <c r="M1360" s="79"/>
      <c r="N1360" s="74"/>
      <c r="O1360" s="81" t="s">
        <v>179</v>
      </c>
      <c r="P1360" s="83">
        <v>42420.437037037038</v>
      </c>
      <c r="Q1360" s="81" t="s">
        <v>1726</v>
      </c>
      <c r="R1360" s="84" t="s">
        <v>1797</v>
      </c>
      <c r="S1360" s="81" t="s">
        <v>1801</v>
      </c>
      <c r="T1360" s="81" t="s">
        <v>1963</v>
      </c>
      <c r="U1360" s="83">
        <v>42420.437037037038</v>
      </c>
      <c r="V1360" s="84" t="s">
        <v>3260</v>
      </c>
      <c r="W1360" s="81"/>
      <c r="X1360" s="81"/>
      <c r="Y1360" s="87" t="s">
        <v>4590</v>
      </c>
      <c r="Z1360" s="81"/>
    </row>
    <row r="1361" spans="1:26" x14ac:dyDescent="0.25">
      <c r="A1361" s="66" t="s">
        <v>1324</v>
      </c>
      <c r="B1361" s="66" t="s">
        <v>1324</v>
      </c>
      <c r="C1361" s="67"/>
      <c r="D1361" s="68"/>
      <c r="E1361" s="69"/>
      <c r="F1361" s="70"/>
      <c r="G1361" s="67"/>
      <c r="H1361" s="71"/>
      <c r="I1361" s="72"/>
      <c r="J1361" s="72"/>
      <c r="K1361" s="36"/>
      <c r="L1361" s="79"/>
      <c r="M1361" s="79"/>
      <c r="N1361" s="74"/>
      <c r="O1361" s="81" t="s">
        <v>179</v>
      </c>
      <c r="P1361" s="83">
        <v>42413.589918981481</v>
      </c>
      <c r="Q1361" s="81" t="s">
        <v>1727</v>
      </c>
      <c r="R1361" s="84" t="s">
        <v>1798</v>
      </c>
      <c r="S1361" s="81" t="s">
        <v>1804</v>
      </c>
      <c r="T1361" s="81" t="s">
        <v>1831</v>
      </c>
      <c r="U1361" s="83">
        <v>42413.589918981481</v>
      </c>
      <c r="V1361" s="84" t="s">
        <v>3261</v>
      </c>
      <c r="W1361" s="81"/>
      <c r="X1361" s="81"/>
      <c r="Y1361" s="87" t="s">
        <v>4591</v>
      </c>
      <c r="Z1361" s="81"/>
    </row>
    <row r="1362" spans="1:26" x14ac:dyDescent="0.25">
      <c r="A1362" s="66" t="s">
        <v>1324</v>
      </c>
      <c r="B1362" s="66" t="s">
        <v>1324</v>
      </c>
      <c r="C1362" s="67"/>
      <c r="D1362" s="68"/>
      <c r="E1362" s="69"/>
      <c r="F1362" s="70"/>
      <c r="G1362" s="67"/>
      <c r="H1362" s="71"/>
      <c r="I1362" s="72"/>
      <c r="J1362" s="72"/>
      <c r="K1362" s="36"/>
      <c r="L1362" s="79"/>
      <c r="M1362" s="79"/>
      <c r="N1362" s="74"/>
      <c r="O1362" s="81" t="s">
        <v>179</v>
      </c>
      <c r="P1362" s="83">
        <v>42419.470983796295</v>
      </c>
      <c r="Q1362" s="81" t="s">
        <v>1728</v>
      </c>
      <c r="R1362" s="84" t="s">
        <v>1799</v>
      </c>
      <c r="S1362" s="81" t="s">
        <v>1804</v>
      </c>
      <c r="T1362" s="81" t="s">
        <v>1831</v>
      </c>
      <c r="U1362" s="83">
        <v>42419.470983796295</v>
      </c>
      <c r="V1362" s="84" t="s">
        <v>3262</v>
      </c>
      <c r="W1362" s="81"/>
      <c r="X1362" s="81"/>
      <c r="Y1362" s="87" t="s">
        <v>4592</v>
      </c>
      <c r="Z1362" s="81"/>
    </row>
    <row r="1363" spans="1:26" x14ac:dyDescent="0.25">
      <c r="A1363" s="66" t="s">
        <v>1324</v>
      </c>
      <c r="B1363" s="66" t="s">
        <v>1324</v>
      </c>
      <c r="C1363" s="67"/>
      <c r="D1363" s="68"/>
      <c r="E1363" s="69"/>
      <c r="F1363" s="70"/>
      <c r="G1363" s="67"/>
      <c r="H1363" s="71"/>
      <c r="I1363" s="72"/>
      <c r="J1363" s="72"/>
      <c r="K1363" s="36"/>
      <c r="L1363" s="79"/>
      <c r="M1363" s="79"/>
      <c r="N1363" s="74"/>
      <c r="O1363" s="81" t="s">
        <v>179</v>
      </c>
      <c r="P1363" s="83">
        <v>42420.437615740739</v>
      </c>
      <c r="Q1363" s="81" t="s">
        <v>1729</v>
      </c>
      <c r="R1363" s="84" t="s">
        <v>1800</v>
      </c>
      <c r="S1363" s="81" t="s">
        <v>1804</v>
      </c>
      <c r="T1363" s="81" t="s">
        <v>1831</v>
      </c>
      <c r="U1363" s="83">
        <v>42420.437615740739</v>
      </c>
      <c r="V1363" s="84" t="s">
        <v>3263</v>
      </c>
      <c r="W1363" s="81"/>
      <c r="X1363" s="81"/>
      <c r="Y1363" s="87" t="s">
        <v>4593</v>
      </c>
      <c r="Z1363" s="81"/>
    </row>
    <row r="1364" spans="1:26" x14ac:dyDescent="0.25">
      <c r="A1364" s="66" t="s">
        <v>1325</v>
      </c>
      <c r="B1364" s="66" t="s">
        <v>1337</v>
      </c>
      <c r="C1364" s="67"/>
      <c r="D1364" s="68"/>
      <c r="E1364" s="69"/>
      <c r="F1364" s="70"/>
      <c r="G1364" s="67"/>
      <c r="H1364" s="71"/>
      <c r="I1364" s="72"/>
      <c r="J1364" s="72"/>
      <c r="K1364" s="36"/>
      <c r="L1364" s="79"/>
      <c r="M1364" s="79"/>
      <c r="N1364" s="74"/>
      <c r="O1364" s="81" t="s">
        <v>1417</v>
      </c>
      <c r="P1364" s="83">
        <v>42420.438217592593</v>
      </c>
      <c r="Q1364" s="81" t="s">
        <v>1730</v>
      </c>
      <c r="R1364" s="81"/>
      <c r="S1364" s="81"/>
      <c r="T1364" s="81" t="s">
        <v>1964</v>
      </c>
      <c r="U1364" s="83">
        <v>42420.438217592593</v>
      </c>
      <c r="V1364" s="84" t="s">
        <v>3264</v>
      </c>
      <c r="W1364" s="81"/>
      <c r="X1364" s="81"/>
      <c r="Y1364" s="87" t="s">
        <v>4594</v>
      </c>
      <c r="Z1364" s="81"/>
    </row>
    <row r="1365" spans="1:26" x14ac:dyDescent="0.25">
      <c r="A1365" s="66" t="s">
        <v>1326</v>
      </c>
      <c r="B1365" s="66" t="s">
        <v>1355</v>
      </c>
      <c r="C1365" s="67"/>
      <c r="D1365" s="68"/>
      <c r="E1365" s="69"/>
      <c r="F1365" s="70"/>
      <c r="G1365" s="67"/>
      <c r="H1365" s="71"/>
      <c r="I1365" s="72"/>
      <c r="J1365" s="72"/>
      <c r="K1365" s="36"/>
      <c r="L1365" s="79"/>
      <c r="M1365" s="79"/>
      <c r="N1365" s="74"/>
      <c r="O1365" s="81" t="s">
        <v>1417</v>
      </c>
      <c r="P1365" s="83">
        <v>42420.438506944447</v>
      </c>
      <c r="Q1365" s="81" t="s">
        <v>1643</v>
      </c>
      <c r="R1365" s="81"/>
      <c r="S1365" s="81"/>
      <c r="T1365" s="81" t="s">
        <v>1939</v>
      </c>
      <c r="U1365" s="83">
        <v>42420.438506944447</v>
      </c>
      <c r="V1365" s="84" t="s">
        <v>3265</v>
      </c>
      <c r="W1365" s="81"/>
      <c r="X1365" s="81"/>
      <c r="Y1365" s="87" t="s">
        <v>4595</v>
      </c>
      <c r="Z1365" s="81"/>
    </row>
    <row r="1366" spans="1:26" x14ac:dyDescent="0.25">
      <c r="A1366" s="66" t="s">
        <v>1327</v>
      </c>
      <c r="B1366" s="66" t="s">
        <v>1337</v>
      </c>
      <c r="C1366" s="67"/>
      <c r="D1366" s="68"/>
      <c r="E1366" s="69"/>
      <c r="F1366" s="70"/>
      <c r="G1366" s="67"/>
      <c r="H1366" s="71"/>
      <c r="I1366" s="72"/>
      <c r="J1366" s="72"/>
      <c r="K1366" s="36"/>
      <c r="L1366" s="79"/>
      <c r="M1366" s="79"/>
      <c r="N1366" s="74"/>
      <c r="O1366" s="81" t="s">
        <v>1417</v>
      </c>
      <c r="P1366" s="83">
        <v>42420.441284722219</v>
      </c>
      <c r="Q1366" s="81" t="s">
        <v>1730</v>
      </c>
      <c r="R1366" s="81"/>
      <c r="S1366" s="81"/>
      <c r="T1366" s="81" t="s">
        <v>1964</v>
      </c>
      <c r="U1366" s="83">
        <v>42420.441284722219</v>
      </c>
      <c r="V1366" s="84" t="s">
        <v>3266</v>
      </c>
      <c r="W1366" s="81"/>
      <c r="X1366" s="81"/>
      <c r="Y1366" s="87" t="s">
        <v>4596</v>
      </c>
      <c r="Z1366" s="81"/>
    </row>
    <row r="1367" spans="1:26" x14ac:dyDescent="0.25">
      <c r="A1367" s="66" t="s">
        <v>1328</v>
      </c>
      <c r="B1367" s="66" t="s">
        <v>1355</v>
      </c>
      <c r="C1367" s="67"/>
      <c r="D1367" s="68"/>
      <c r="E1367" s="69"/>
      <c r="F1367" s="70"/>
      <c r="G1367" s="67"/>
      <c r="H1367" s="71"/>
      <c r="I1367" s="72"/>
      <c r="J1367" s="72"/>
      <c r="K1367" s="36"/>
      <c r="L1367" s="79"/>
      <c r="M1367" s="79"/>
      <c r="N1367" s="74"/>
      <c r="O1367" s="81" t="s">
        <v>1417</v>
      </c>
      <c r="P1367" s="83">
        <v>42420.44568287037</v>
      </c>
      <c r="Q1367" s="81" t="s">
        <v>1643</v>
      </c>
      <c r="R1367" s="81"/>
      <c r="S1367" s="81"/>
      <c r="T1367" s="81" t="s">
        <v>1939</v>
      </c>
      <c r="U1367" s="83">
        <v>42420.44568287037</v>
      </c>
      <c r="V1367" s="84" t="s">
        <v>3267</v>
      </c>
      <c r="W1367" s="81"/>
      <c r="X1367" s="81"/>
      <c r="Y1367" s="87" t="s">
        <v>4597</v>
      </c>
      <c r="Z1367" s="81"/>
    </row>
    <row r="1368" spans="1:26" x14ac:dyDescent="0.25">
      <c r="A1368" s="66" t="s">
        <v>1329</v>
      </c>
      <c r="B1368" s="66" t="s">
        <v>1355</v>
      </c>
      <c r="C1368" s="67"/>
      <c r="D1368" s="68"/>
      <c r="E1368" s="69"/>
      <c r="F1368" s="70"/>
      <c r="G1368" s="67"/>
      <c r="H1368" s="71"/>
      <c r="I1368" s="72"/>
      <c r="J1368" s="72"/>
      <c r="K1368" s="36"/>
      <c r="L1368" s="79"/>
      <c r="M1368" s="79"/>
      <c r="N1368" s="74"/>
      <c r="O1368" s="81" t="s">
        <v>1417</v>
      </c>
      <c r="P1368" s="83">
        <v>42420.447488425925</v>
      </c>
      <c r="Q1368" s="81" t="s">
        <v>1643</v>
      </c>
      <c r="R1368" s="81"/>
      <c r="S1368" s="81"/>
      <c r="T1368" s="81" t="s">
        <v>1939</v>
      </c>
      <c r="U1368" s="83">
        <v>42420.447488425925</v>
      </c>
      <c r="V1368" s="84" t="s">
        <v>3268</v>
      </c>
      <c r="W1368" s="81"/>
      <c r="X1368" s="81"/>
      <c r="Y1368" s="87" t="s">
        <v>4598</v>
      </c>
      <c r="Z1368" s="81"/>
    </row>
    <row r="1369" spans="1:26" x14ac:dyDescent="0.25">
      <c r="A1369" s="66" t="s">
        <v>1330</v>
      </c>
      <c r="B1369" s="66" t="s">
        <v>1355</v>
      </c>
      <c r="C1369" s="67"/>
      <c r="D1369" s="68"/>
      <c r="E1369" s="69"/>
      <c r="F1369" s="70"/>
      <c r="G1369" s="67"/>
      <c r="H1369" s="71"/>
      <c r="I1369" s="72"/>
      <c r="J1369" s="72"/>
      <c r="K1369" s="36"/>
      <c r="L1369" s="79"/>
      <c r="M1369" s="79"/>
      <c r="N1369" s="74"/>
      <c r="O1369" s="81" t="s">
        <v>1417</v>
      </c>
      <c r="P1369" s="83">
        <v>42420.448182870372</v>
      </c>
      <c r="Q1369" s="81" t="s">
        <v>1643</v>
      </c>
      <c r="R1369" s="81"/>
      <c r="S1369" s="81"/>
      <c r="T1369" s="81" t="s">
        <v>1939</v>
      </c>
      <c r="U1369" s="83">
        <v>42420.448182870372</v>
      </c>
      <c r="V1369" s="84" t="s">
        <v>3269</v>
      </c>
      <c r="W1369" s="81"/>
      <c r="X1369" s="81"/>
      <c r="Y1369" s="87" t="s">
        <v>4599</v>
      </c>
      <c r="Z1369" s="81"/>
    </row>
    <row r="1370" spans="1:26" x14ac:dyDescent="0.25">
      <c r="A1370" s="66" t="s">
        <v>1331</v>
      </c>
      <c r="B1370" s="66" t="s">
        <v>1337</v>
      </c>
      <c r="C1370" s="67"/>
      <c r="D1370" s="68"/>
      <c r="E1370" s="69"/>
      <c r="F1370" s="70"/>
      <c r="G1370" s="67"/>
      <c r="H1370" s="71"/>
      <c r="I1370" s="72"/>
      <c r="J1370" s="72"/>
      <c r="K1370" s="36"/>
      <c r="L1370" s="79"/>
      <c r="M1370" s="79"/>
      <c r="N1370" s="74"/>
      <c r="O1370" s="81" t="s">
        <v>1417</v>
      </c>
      <c r="P1370" s="83">
        <v>42420.448321759257</v>
      </c>
      <c r="Q1370" s="81" t="s">
        <v>1730</v>
      </c>
      <c r="R1370" s="81"/>
      <c r="S1370" s="81"/>
      <c r="T1370" s="81" t="s">
        <v>1964</v>
      </c>
      <c r="U1370" s="83">
        <v>42420.448321759257</v>
      </c>
      <c r="V1370" s="84" t="s">
        <v>3270</v>
      </c>
      <c r="W1370" s="81"/>
      <c r="X1370" s="81"/>
      <c r="Y1370" s="87" t="s">
        <v>4600</v>
      </c>
      <c r="Z1370" s="81"/>
    </row>
    <row r="1371" spans="1:26" x14ac:dyDescent="0.25">
      <c r="A1371" s="66" t="s">
        <v>1332</v>
      </c>
      <c r="B1371" s="66" t="s">
        <v>1332</v>
      </c>
      <c r="C1371" s="67"/>
      <c r="D1371" s="68"/>
      <c r="E1371" s="69"/>
      <c r="F1371" s="70"/>
      <c r="G1371" s="67"/>
      <c r="H1371" s="71"/>
      <c r="I1371" s="72"/>
      <c r="J1371" s="72"/>
      <c r="K1371" s="36"/>
      <c r="L1371" s="79"/>
      <c r="M1371" s="79"/>
      <c r="N1371" s="74"/>
      <c r="O1371" s="81" t="s">
        <v>179</v>
      </c>
      <c r="P1371" s="83">
        <v>42418.352627314816</v>
      </c>
      <c r="Q1371" s="81" t="s">
        <v>1731</v>
      </c>
      <c r="R1371" s="81"/>
      <c r="S1371" s="81"/>
      <c r="T1371" s="81" t="s">
        <v>1965</v>
      </c>
      <c r="U1371" s="83">
        <v>42418.352627314816</v>
      </c>
      <c r="V1371" s="84" t="s">
        <v>3271</v>
      </c>
      <c r="W1371" s="81"/>
      <c r="X1371" s="81"/>
      <c r="Y1371" s="87" t="s">
        <v>4601</v>
      </c>
      <c r="Z1371" s="81"/>
    </row>
    <row r="1372" spans="1:26" x14ac:dyDescent="0.25">
      <c r="A1372" s="66" t="s">
        <v>1332</v>
      </c>
      <c r="B1372" s="66" t="s">
        <v>1332</v>
      </c>
      <c r="C1372" s="67"/>
      <c r="D1372" s="68"/>
      <c r="E1372" s="69"/>
      <c r="F1372" s="70"/>
      <c r="G1372" s="67"/>
      <c r="H1372" s="71"/>
      <c r="I1372" s="72"/>
      <c r="J1372" s="72"/>
      <c r="K1372" s="36"/>
      <c r="L1372" s="79"/>
      <c r="M1372" s="79"/>
      <c r="N1372" s="74"/>
      <c r="O1372" s="81" t="s">
        <v>179</v>
      </c>
      <c r="P1372" s="83">
        <v>42420.449374999997</v>
      </c>
      <c r="Q1372" s="81" t="s">
        <v>1732</v>
      </c>
      <c r="R1372" s="81"/>
      <c r="S1372" s="81"/>
      <c r="T1372" s="81" t="s">
        <v>1966</v>
      </c>
      <c r="U1372" s="83">
        <v>42420.449374999997</v>
      </c>
      <c r="V1372" s="84" t="s">
        <v>3272</v>
      </c>
      <c r="W1372" s="81"/>
      <c r="X1372" s="81"/>
      <c r="Y1372" s="87" t="s">
        <v>4602</v>
      </c>
      <c r="Z1372" s="81"/>
    </row>
    <row r="1373" spans="1:26" x14ac:dyDescent="0.25">
      <c r="A1373" s="66" t="s">
        <v>1333</v>
      </c>
      <c r="B1373" s="66" t="s">
        <v>1355</v>
      </c>
      <c r="C1373" s="67"/>
      <c r="D1373" s="68"/>
      <c r="E1373" s="69"/>
      <c r="F1373" s="70"/>
      <c r="G1373" s="67"/>
      <c r="H1373" s="71"/>
      <c r="I1373" s="72"/>
      <c r="J1373" s="72"/>
      <c r="K1373" s="36"/>
      <c r="L1373" s="79"/>
      <c r="M1373" s="79"/>
      <c r="N1373" s="74"/>
      <c r="O1373" s="81" t="s">
        <v>1417</v>
      </c>
      <c r="P1373" s="83">
        <v>42420.451990740738</v>
      </c>
      <c r="Q1373" s="81" t="s">
        <v>1643</v>
      </c>
      <c r="R1373" s="81"/>
      <c r="S1373" s="81"/>
      <c r="T1373" s="81" t="s">
        <v>1939</v>
      </c>
      <c r="U1373" s="83">
        <v>42420.451990740738</v>
      </c>
      <c r="V1373" s="84" t="s">
        <v>3273</v>
      </c>
      <c r="W1373" s="81"/>
      <c r="X1373" s="81"/>
      <c r="Y1373" s="87" t="s">
        <v>4603</v>
      </c>
      <c r="Z1373" s="81"/>
    </row>
    <row r="1374" spans="1:26" x14ac:dyDescent="0.25">
      <c r="A1374" s="66" t="s">
        <v>1334</v>
      </c>
      <c r="B1374" s="66" t="s">
        <v>1337</v>
      </c>
      <c r="C1374" s="67"/>
      <c r="D1374" s="68"/>
      <c r="E1374" s="69"/>
      <c r="F1374" s="70"/>
      <c r="G1374" s="67"/>
      <c r="H1374" s="71"/>
      <c r="I1374" s="72"/>
      <c r="J1374" s="72"/>
      <c r="K1374" s="36"/>
      <c r="L1374" s="79"/>
      <c r="M1374" s="79"/>
      <c r="N1374" s="74"/>
      <c r="O1374" s="81" t="s">
        <v>1417</v>
      </c>
      <c r="P1374" s="83">
        <v>42420.463414351849</v>
      </c>
      <c r="Q1374" s="81" t="s">
        <v>1730</v>
      </c>
      <c r="R1374" s="81"/>
      <c r="S1374" s="81"/>
      <c r="T1374" s="81" t="s">
        <v>1964</v>
      </c>
      <c r="U1374" s="83">
        <v>42420.463414351849</v>
      </c>
      <c r="V1374" s="84" t="s">
        <v>3274</v>
      </c>
      <c r="W1374" s="81"/>
      <c r="X1374" s="81"/>
      <c r="Y1374" s="87" t="s">
        <v>4604</v>
      </c>
      <c r="Z1374" s="81"/>
    </row>
    <row r="1375" spans="1:26" x14ac:dyDescent="0.25">
      <c r="A1375" s="66" t="s">
        <v>1335</v>
      </c>
      <c r="B1375" s="66" t="s">
        <v>1355</v>
      </c>
      <c r="C1375" s="67"/>
      <c r="D1375" s="68"/>
      <c r="E1375" s="69"/>
      <c r="F1375" s="70"/>
      <c r="G1375" s="67"/>
      <c r="H1375" s="71"/>
      <c r="I1375" s="72"/>
      <c r="J1375" s="72"/>
      <c r="K1375" s="36"/>
      <c r="L1375" s="79"/>
      <c r="M1375" s="79"/>
      <c r="N1375" s="74"/>
      <c r="O1375" s="81" t="s">
        <v>1417</v>
      </c>
      <c r="P1375" s="83">
        <v>42420.46770833333</v>
      </c>
      <c r="Q1375" s="81" t="s">
        <v>1643</v>
      </c>
      <c r="R1375" s="81"/>
      <c r="S1375" s="81"/>
      <c r="T1375" s="81" t="s">
        <v>1939</v>
      </c>
      <c r="U1375" s="83">
        <v>42420.46770833333</v>
      </c>
      <c r="V1375" s="84" t="s">
        <v>3275</v>
      </c>
      <c r="W1375" s="81"/>
      <c r="X1375" s="81"/>
      <c r="Y1375" s="87" t="s">
        <v>4605</v>
      </c>
      <c r="Z1375" s="81"/>
    </row>
    <row r="1376" spans="1:26" x14ac:dyDescent="0.25">
      <c r="A1376" s="66" t="s">
        <v>1336</v>
      </c>
      <c r="B1376" s="66" t="s">
        <v>1355</v>
      </c>
      <c r="C1376" s="67"/>
      <c r="D1376" s="68"/>
      <c r="E1376" s="69"/>
      <c r="F1376" s="70"/>
      <c r="G1376" s="67"/>
      <c r="H1376" s="71"/>
      <c r="I1376" s="72"/>
      <c r="J1376" s="72"/>
      <c r="K1376" s="36"/>
      <c r="L1376" s="79"/>
      <c r="M1376" s="79"/>
      <c r="N1376" s="74"/>
      <c r="O1376" s="81" t="s">
        <v>1417</v>
      </c>
      <c r="P1376" s="83">
        <v>42420.468449074076</v>
      </c>
      <c r="Q1376" s="81" t="s">
        <v>1643</v>
      </c>
      <c r="R1376" s="81"/>
      <c r="S1376" s="81"/>
      <c r="T1376" s="81" t="s">
        <v>1939</v>
      </c>
      <c r="U1376" s="83">
        <v>42420.468449074076</v>
      </c>
      <c r="V1376" s="84" t="s">
        <v>3276</v>
      </c>
      <c r="W1376" s="81"/>
      <c r="X1376" s="81"/>
      <c r="Y1376" s="87" t="s">
        <v>4606</v>
      </c>
      <c r="Z1376" s="81"/>
    </row>
    <row r="1377" spans="1:26" x14ac:dyDescent="0.25">
      <c r="A1377" s="66" t="s">
        <v>1337</v>
      </c>
      <c r="B1377" s="66" t="s">
        <v>1337</v>
      </c>
      <c r="C1377" s="67"/>
      <c r="D1377" s="68"/>
      <c r="E1377" s="69"/>
      <c r="F1377" s="70"/>
      <c r="G1377" s="67"/>
      <c r="H1377" s="71"/>
      <c r="I1377" s="72"/>
      <c r="J1377" s="72"/>
      <c r="K1377" s="36"/>
      <c r="L1377" s="79"/>
      <c r="M1377" s="79"/>
      <c r="N1377" s="74"/>
      <c r="O1377" s="81" t="s">
        <v>179</v>
      </c>
      <c r="P1377" s="83">
        <v>42420.437604166669</v>
      </c>
      <c r="Q1377" s="81" t="s">
        <v>1733</v>
      </c>
      <c r="R1377" s="81"/>
      <c r="S1377" s="81"/>
      <c r="T1377" s="81" t="s">
        <v>1964</v>
      </c>
      <c r="U1377" s="83">
        <v>42420.437604166669</v>
      </c>
      <c r="V1377" s="84" t="s">
        <v>3277</v>
      </c>
      <c r="W1377" s="81"/>
      <c r="X1377" s="81"/>
      <c r="Y1377" s="87" t="s">
        <v>4607</v>
      </c>
      <c r="Z1377" s="81"/>
    </row>
    <row r="1378" spans="1:26" x14ac:dyDescent="0.25">
      <c r="A1378" s="66" t="s">
        <v>1338</v>
      </c>
      <c r="B1378" s="66" t="s">
        <v>1337</v>
      </c>
      <c r="C1378" s="67"/>
      <c r="D1378" s="68"/>
      <c r="E1378" s="69"/>
      <c r="F1378" s="70"/>
      <c r="G1378" s="67"/>
      <c r="H1378" s="71"/>
      <c r="I1378" s="72"/>
      <c r="J1378" s="72"/>
      <c r="K1378" s="36"/>
      <c r="L1378" s="79"/>
      <c r="M1378" s="79"/>
      <c r="N1378" s="74"/>
      <c r="O1378" s="81" t="s">
        <v>1417</v>
      </c>
      <c r="P1378" s="83">
        <v>42420.468819444446</v>
      </c>
      <c r="Q1378" s="81" t="s">
        <v>1730</v>
      </c>
      <c r="R1378" s="81"/>
      <c r="S1378" s="81"/>
      <c r="T1378" s="81" t="s">
        <v>1964</v>
      </c>
      <c r="U1378" s="83">
        <v>42420.468819444446</v>
      </c>
      <c r="V1378" s="84" t="s">
        <v>3278</v>
      </c>
      <c r="W1378" s="81"/>
      <c r="X1378" s="81"/>
      <c r="Y1378" s="87" t="s">
        <v>4608</v>
      </c>
      <c r="Z1378" s="81"/>
    </row>
    <row r="1379" spans="1:26" x14ac:dyDescent="0.25">
      <c r="A1379" s="66" t="s">
        <v>1339</v>
      </c>
      <c r="B1379" s="66" t="s">
        <v>1355</v>
      </c>
      <c r="C1379" s="67"/>
      <c r="D1379" s="68"/>
      <c r="E1379" s="69"/>
      <c r="F1379" s="70"/>
      <c r="G1379" s="67"/>
      <c r="H1379" s="71"/>
      <c r="I1379" s="72"/>
      <c r="J1379" s="72"/>
      <c r="K1379" s="36"/>
      <c r="L1379" s="79"/>
      <c r="M1379" s="79"/>
      <c r="N1379" s="74"/>
      <c r="O1379" s="81" t="s">
        <v>1417</v>
      </c>
      <c r="P1379" s="83">
        <v>42420.478946759256</v>
      </c>
      <c r="Q1379" s="81" t="s">
        <v>1643</v>
      </c>
      <c r="R1379" s="81"/>
      <c r="S1379" s="81"/>
      <c r="T1379" s="81" t="s">
        <v>1939</v>
      </c>
      <c r="U1379" s="83">
        <v>42420.478946759256</v>
      </c>
      <c r="V1379" s="84" t="s">
        <v>3279</v>
      </c>
      <c r="W1379" s="81"/>
      <c r="X1379" s="81"/>
      <c r="Y1379" s="87" t="s">
        <v>4609</v>
      </c>
      <c r="Z1379" s="81"/>
    </row>
    <row r="1380" spans="1:26" x14ac:dyDescent="0.25">
      <c r="A1380" s="66" t="s">
        <v>1340</v>
      </c>
      <c r="B1380" s="66" t="s">
        <v>1355</v>
      </c>
      <c r="C1380" s="67"/>
      <c r="D1380" s="68"/>
      <c r="E1380" s="69"/>
      <c r="F1380" s="70"/>
      <c r="G1380" s="67"/>
      <c r="H1380" s="71"/>
      <c r="I1380" s="72"/>
      <c r="J1380" s="72"/>
      <c r="K1380" s="36"/>
      <c r="L1380" s="79"/>
      <c r="M1380" s="79"/>
      <c r="N1380" s="74"/>
      <c r="O1380" s="81" t="s">
        <v>1417</v>
      </c>
      <c r="P1380" s="83">
        <v>42420.479490740741</v>
      </c>
      <c r="Q1380" s="81" t="s">
        <v>1643</v>
      </c>
      <c r="R1380" s="81"/>
      <c r="S1380" s="81"/>
      <c r="T1380" s="81" t="s">
        <v>1939</v>
      </c>
      <c r="U1380" s="83">
        <v>42420.479490740741</v>
      </c>
      <c r="V1380" s="84" t="s">
        <v>3280</v>
      </c>
      <c r="W1380" s="81"/>
      <c r="X1380" s="81"/>
      <c r="Y1380" s="87" t="s">
        <v>4610</v>
      </c>
      <c r="Z1380" s="81"/>
    </row>
    <row r="1381" spans="1:26" x14ac:dyDescent="0.25">
      <c r="A1381" s="66" t="s">
        <v>1341</v>
      </c>
      <c r="B1381" s="66" t="s">
        <v>1355</v>
      </c>
      <c r="C1381" s="67"/>
      <c r="D1381" s="68"/>
      <c r="E1381" s="69"/>
      <c r="F1381" s="70"/>
      <c r="G1381" s="67"/>
      <c r="H1381" s="71"/>
      <c r="I1381" s="72"/>
      <c r="J1381" s="72"/>
      <c r="K1381" s="36"/>
      <c r="L1381" s="79"/>
      <c r="M1381" s="79"/>
      <c r="N1381" s="74"/>
      <c r="O1381" s="81" t="s">
        <v>1417</v>
      </c>
      <c r="P1381" s="83">
        <v>42420.481782407405</v>
      </c>
      <c r="Q1381" s="81" t="s">
        <v>1643</v>
      </c>
      <c r="R1381" s="81"/>
      <c r="S1381" s="81"/>
      <c r="T1381" s="81" t="s">
        <v>1939</v>
      </c>
      <c r="U1381" s="83">
        <v>42420.481782407405</v>
      </c>
      <c r="V1381" s="84" t="s">
        <v>3281</v>
      </c>
      <c r="W1381" s="81"/>
      <c r="X1381" s="81"/>
      <c r="Y1381" s="87" t="s">
        <v>4611</v>
      </c>
      <c r="Z1381" s="81"/>
    </row>
    <row r="1382" spans="1:26" x14ac:dyDescent="0.25">
      <c r="A1382" s="66" t="s">
        <v>1342</v>
      </c>
      <c r="B1382" s="66" t="s">
        <v>1355</v>
      </c>
      <c r="C1382" s="67"/>
      <c r="D1382" s="68"/>
      <c r="E1382" s="69"/>
      <c r="F1382" s="70"/>
      <c r="G1382" s="67"/>
      <c r="H1382" s="71"/>
      <c r="I1382" s="72"/>
      <c r="J1382" s="72"/>
      <c r="K1382" s="36"/>
      <c r="L1382" s="79"/>
      <c r="M1382" s="79"/>
      <c r="N1382" s="74"/>
      <c r="O1382" s="81" t="s">
        <v>1417</v>
      </c>
      <c r="P1382" s="83">
        <v>42420.483425925922</v>
      </c>
      <c r="Q1382" s="81" t="s">
        <v>1643</v>
      </c>
      <c r="R1382" s="81"/>
      <c r="S1382" s="81"/>
      <c r="T1382" s="81" t="s">
        <v>1939</v>
      </c>
      <c r="U1382" s="83">
        <v>42420.483425925922</v>
      </c>
      <c r="V1382" s="84" t="s">
        <v>3282</v>
      </c>
      <c r="W1382" s="81"/>
      <c r="X1382" s="81"/>
      <c r="Y1382" s="87" t="s">
        <v>4612</v>
      </c>
      <c r="Z1382" s="81"/>
    </row>
    <row r="1383" spans="1:26" x14ac:dyDescent="0.25">
      <c r="A1383" s="66" t="s">
        <v>1343</v>
      </c>
      <c r="B1383" s="66" t="s">
        <v>1355</v>
      </c>
      <c r="C1383" s="67"/>
      <c r="D1383" s="68"/>
      <c r="E1383" s="69"/>
      <c r="F1383" s="70"/>
      <c r="G1383" s="67"/>
      <c r="H1383" s="71"/>
      <c r="I1383" s="72"/>
      <c r="J1383" s="72"/>
      <c r="K1383" s="36"/>
      <c r="L1383" s="79"/>
      <c r="M1383" s="79"/>
      <c r="N1383" s="74"/>
      <c r="O1383" s="81" t="s">
        <v>1417</v>
      </c>
      <c r="P1383" s="83">
        <v>42420.484953703701</v>
      </c>
      <c r="Q1383" s="81" t="s">
        <v>1643</v>
      </c>
      <c r="R1383" s="81"/>
      <c r="S1383" s="81"/>
      <c r="T1383" s="81" t="s">
        <v>1939</v>
      </c>
      <c r="U1383" s="83">
        <v>42420.484953703701</v>
      </c>
      <c r="V1383" s="84" t="s">
        <v>3283</v>
      </c>
      <c r="W1383" s="81"/>
      <c r="X1383" s="81"/>
      <c r="Y1383" s="87" t="s">
        <v>4613</v>
      </c>
      <c r="Z1383" s="81"/>
    </row>
    <row r="1384" spans="1:26" x14ac:dyDescent="0.25">
      <c r="A1384" s="66" t="s">
        <v>1344</v>
      </c>
      <c r="B1384" s="66" t="s">
        <v>1355</v>
      </c>
      <c r="C1384" s="67"/>
      <c r="D1384" s="68"/>
      <c r="E1384" s="69"/>
      <c r="F1384" s="70"/>
      <c r="G1384" s="67"/>
      <c r="H1384" s="71"/>
      <c r="I1384" s="72"/>
      <c r="J1384" s="72"/>
      <c r="K1384" s="36"/>
      <c r="L1384" s="79"/>
      <c r="M1384" s="79"/>
      <c r="N1384" s="74"/>
      <c r="O1384" s="81" t="s">
        <v>1417</v>
      </c>
      <c r="P1384" s="83">
        <v>42420.486909722225</v>
      </c>
      <c r="Q1384" s="81" t="s">
        <v>1643</v>
      </c>
      <c r="R1384" s="81"/>
      <c r="S1384" s="81"/>
      <c r="T1384" s="81" t="s">
        <v>1939</v>
      </c>
      <c r="U1384" s="83">
        <v>42420.486909722225</v>
      </c>
      <c r="V1384" s="84" t="s">
        <v>3284</v>
      </c>
      <c r="W1384" s="81"/>
      <c r="X1384" s="81"/>
      <c r="Y1384" s="87" t="s">
        <v>4614</v>
      </c>
      <c r="Z1384" s="81"/>
    </row>
    <row r="1385" spans="1:26" x14ac:dyDescent="0.25">
      <c r="A1385" s="66" t="s">
        <v>1345</v>
      </c>
      <c r="B1385" s="66" t="s">
        <v>1355</v>
      </c>
      <c r="C1385" s="67"/>
      <c r="D1385" s="68"/>
      <c r="E1385" s="69"/>
      <c r="F1385" s="70"/>
      <c r="G1385" s="67"/>
      <c r="H1385" s="71"/>
      <c r="I1385" s="72"/>
      <c r="J1385" s="72"/>
      <c r="K1385" s="36"/>
      <c r="L1385" s="79"/>
      <c r="M1385" s="79"/>
      <c r="N1385" s="74"/>
      <c r="O1385" s="81" t="s">
        <v>1417</v>
      </c>
      <c r="P1385" s="83">
        <v>42420.489722222221</v>
      </c>
      <c r="Q1385" s="81" t="s">
        <v>1643</v>
      </c>
      <c r="R1385" s="81"/>
      <c r="S1385" s="81"/>
      <c r="T1385" s="81" t="s">
        <v>1939</v>
      </c>
      <c r="U1385" s="83">
        <v>42420.489722222221</v>
      </c>
      <c r="V1385" s="84" t="s">
        <v>3285</v>
      </c>
      <c r="W1385" s="81"/>
      <c r="X1385" s="81"/>
      <c r="Y1385" s="87" t="s">
        <v>4615</v>
      </c>
      <c r="Z1385" s="81"/>
    </row>
    <row r="1386" spans="1:26" x14ac:dyDescent="0.25">
      <c r="A1386" s="66" t="s">
        <v>1346</v>
      </c>
      <c r="B1386" s="66" t="s">
        <v>1355</v>
      </c>
      <c r="C1386" s="67"/>
      <c r="D1386" s="68"/>
      <c r="E1386" s="69"/>
      <c r="F1386" s="70"/>
      <c r="G1386" s="67"/>
      <c r="H1386" s="71"/>
      <c r="I1386" s="72"/>
      <c r="J1386" s="72"/>
      <c r="K1386" s="36"/>
      <c r="L1386" s="79"/>
      <c r="M1386" s="79"/>
      <c r="N1386" s="74"/>
      <c r="O1386" s="81" t="s">
        <v>1417</v>
      </c>
      <c r="P1386" s="83">
        <v>42420.490995370368</v>
      </c>
      <c r="Q1386" s="81" t="s">
        <v>1643</v>
      </c>
      <c r="R1386" s="81"/>
      <c r="S1386" s="81"/>
      <c r="T1386" s="81" t="s">
        <v>1939</v>
      </c>
      <c r="U1386" s="83">
        <v>42420.490995370368</v>
      </c>
      <c r="V1386" s="84" t="s">
        <v>3286</v>
      </c>
      <c r="W1386" s="81"/>
      <c r="X1386" s="81"/>
      <c r="Y1386" s="87" t="s">
        <v>4616</v>
      </c>
      <c r="Z1386" s="81"/>
    </row>
    <row r="1387" spans="1:26" x14ac:dyDescent="0.25">
      <c r="A1387" s="66" t="s">
        <v>1347</v>
      </c>
      <c r="B1387" s="66" t="s">
        <v>1355</v>
      </c>
      <c r="C1387" s="67"/>
      <c r="D1387" s="68"/>
      <c r="E1387" s="69"/>
      <c r="F1387" s="70"/>
      <c r="G1387" s="67"/>
      <c r="H1387" s="71"/>
      <c r="I1387" s="72"/>
      <c r="J1387" s="72"/>
      <c r="K1387" s="36"/>
      <c r="L1387" s="79"/>
      <c r="M1387" s="79"/>
      <c r="N1387" s="74"/>
      <c r="O1387" s="81" t="s">
        <v>1417</v>
      </c>
      <c r="P1387" s="83">
        <v>42420.491574074076</v>
      </c>
      <c r="Q1387" s="81" t="s">
        <v>1643</v>
      </c>
      <c r="R1387" s="81"/>
      <c r="S1387" s="81"/>
      <c r="T1387" s="81" t="s">
        <v>1939</v>
      </c>
      <c r="U1387" s="83">
        <v>42420.491574074076</v>
      </c>
      <c r="V1387" s="84" t="s">
        <v>3287</v>
      </c>
      <c r="W1387" s="81"/>
      <c r="X1387" s="81"/>
      <c r="Y1387" s="87" t="s">
        <v>4617</v>
      </c>
      <c r="Z1387" s="81"/>
    </row>
    <row r="1388" spans="1:26" x14ac:dyDescent="0.25">
      <c r="A1388" s="66" t="s">
        <v>1348</v>
      </c>
      <c r="B1388" s="66" t="s">
        <v>1355</v>
      </c>
      <c r="C1388" s="67"/>
      <c r="D1388" s="68"/>
      <c r="E1388" s="69"/>
      <c r="F1388" s="70"/>
      <c r="G1388" s="67"/>
      <c r="H1388" s="71"/>
      <c r="I1388" s="72"/>
      <c r="J1388" s="72"/>
      <c r="K1388" s="36"/>
      <c r="L1388" s="79"/>
      <c r="M1388" s="79"/>
      <c r="N1388" s="74"/>
      <c r="O1388" s="81" t="s">
        <v>1417</v>
      </c>
      <c r="P1388" s="83">
        <v>42420.496666666666</v>
      </c>
      <c r="Q1388" s="81" t="s">
        <v>1643</v>
      </c>
      <c r="R1388" s="81"/>
      <c r="S1388" s="81"/>
      <c r="T1388" s="81" t="s">
        <v>1939</v>
      </c>
      <c r="U1388" s="83">
        <v>42420.496666666666</v>
      </c>
      <c r="V1388" s="84" t="s">
        <v>3288</v>
      </c>
      <c r="W1388" s="81"/>
      <c r="X1388" s="81"/>
      <c r="Y1388" s="87" t="s">
        <v>4618</v>
      </c>
      <c r="Z1388" s="81"/>
    </row>
    <row r="1389" spans="1:26" x14ac:dyDescent="0.25">
      <c r="A1389" s="66" t="s">
        <v>1349</v>
      </c>
      <c r="B1389" s="66" t="s">
        <v>1355</v>
      </c>
      <c r="C1389" s="67"/>
      <c r="D1389" s="68"/>
      <c r="E1389" s="69"/>
      <c r="F1389" s="70"/>
      <c r="G1389" s="67"/>
      <c r="H1389" s="71"/>
      <c r="I1389" s="72"/>
      <c r="J1389" s="72"/>
      <c r="K1389" s="36"/>
      <c r="L1389" s="79"/>
      <c r="M1389" s="79"/>
      <c r="N1389" s="74"/>
      <c r="O1389" s="81" t="s">
        <v>1417</v>
      </c>
      <c r="P1389" s="83">
        <v>42420.498483796298</v>
      </c>
      <c r="Q1389" s="81" t="s">
        <v>1643</v>
      </c>
      <c r="R1389" s="81"/>
      <c r="S1389" s="81"/>
      <c r="T1389" s="81" t="s">
        <v>1939</v>
      </c>
      <c r="U1389" s="83">
        <v>42420.498483796298</v>
      </c>
      <c r="V1389" s="84" t="s">
        <v>3289</v>
      </c>
      <c r="W1389" s="81"/>
      <c r="X1389" s="81"/>
      <c r="Y1389" s="87" t="s">
        <v>4619</v>
      </c>
      <c r="Z1389" s="81"/>
    </row>
    <row r="1390" spans="1:26" x14ac:dyDescent="0.25">
      <c r="A1390" s="66" t="s">
        <v>1350</v>
      </c>
      <c r="B1390" s="66" t="s">
        <v>1355</v>
      </c>
      <c r="C1390" s="67"/>
      <c r="D1390" s="68"/>
      <c r="E1390" s="69"/>
      <c r="F1390" s="70"/>
      <c r="G1390" s="67"/>
      <c r="H1390" s="71"/>
      <c r="I1390" s="72"/>
      <c r="J1390" s="72"/>
      <c r="K1390" s="36"/>
      <c r="L1390" s="79"/>
      <c r="M1390" s="79"/>
      <c r="N1390" s="74"/>
      <c r="O1390" s="81" t="s">
        <v>1417</v>
      </c>
      <c r="P1390" s="83">
        <v>42420.498657407406</v>
      </c>
      <c r="Q1390" s="81" t="s">
        <v>1643</v>
      </c>
      <c r="R1390" s="81"/>
      <c r="S1390" s="81"/>
      <c r="T1390" s="81" t="s">
        <v>1939</v>
      </c>
      <c r="U1390" s="83">
        <v>42420.498657407406</v>
      </c>
      <c r="V1390" s="84" t="s">
        <v>3290</v>
      </c>
      <c r="W1390" s="81"/>
      <c r="X1390" s="81"/>
      <c r="Y1390" s="87" t="s">
        <v>4620</v>
      </c>
      <c r="Z1390" s="81"/>
    </row>
    <row r="1391" spans="1:26" x14ac:dyDescent="0.25">
      <c r="A1391" s="66" t="s">
        <v>1351</v>
      </c>
      <c r="B1391" s="66" t="s">
        <v>1355</v>
      </c>
      <c r="C1391" s="67"/>
      <c r="D1391" s="68"/>
      <c r="E1391" s="69"/>
      <c r="F1391" s="70"/>
      <c r="G1391" s="67"/>
      <c r="H1391" s="71"/>
      <c r="I1391" s="72"/>
      <c r="J1391" s="72"/>
      <c r="K1391" s="36"/>
      <c r="L1391" s="79"/>
      <c r="M1391" s="79"/>
      <c r="N1391" s="74"/>
      <c r="O1391" s="81" t="s">
        <v>1417</v>
      </c>
      <c r="P1391" s="83">
        <v>42420.499895833331</v>
      </c>
      <c r="Q1391" s="81" t="s">
        <v>1643</v>
      </c>
      <c r="R1391" s="81"/>
      <c r="S1391" s="81"/>
      <c r="T1391" s="81" t="s">
        <v>1939</v>
      </c>
      <c r="U1391" s="83">
        <v>42420.499895833331</v>
      </c>
      <c r="V1391" s="84" t="s">
        <v>3291</v>
      </c>
      <c r="W1391" s="81"/>
      <c r="X1391" s="81"/>
      <c r="Y1391" s="87" t="s">
        <v>4621</v>
      </c>
      <c r="Z1391" s="81"/>
    </row>
    <row r="1392" spans="1:26" x14ac:dyDescent="0.25">
      <c r="A1392" s="66" t="s">
        <v>1352</v>
      </c>
      <c r="B1392" s="66" t="s">
        <v>1355</v>
      </c>
      <c r="C1392" s="67"/>
      <c r="D1392" s="68"/>
      <c r="E1392" s="69"/>
      <c r="F1392" s="70"/>
      <c r="G1392" s="67"/>
      <c r="H1392" s="71"/>
      <c r="I1392" s="72"/>
      <c r="J1392" s="72"/>
      <c r="K1392" s="36"/>
      <c r="L1392" s="79"/>
      <c r="M1392" s="79"/>
      <c r="N1392" s="74"/>
      <c r="O1392" s="81" t="s">
        <v>1417</v>
      </c>
      <c r="P1392" s="83">
        <v>42420.510914351849</v>
      </c>
      <c r="Q1392" s="81" t="s">
        <v>1643</v>
      </c>
      <c r="R1392" s="81"/>
      <c r="S1392" s="81"/>
      <c r="T1392" s="81" t="s">
        <v>1939</v>
      </c>
      <c r="U1392" s="83">
        <v>42420.510914351849</v>
      </c>
      <c r="V1392" s="84" t="s">
        <v>3292</v>
      </c>
      <c r="W1392" s="81"/>
      <c r="X1392" s="81"/>
      <c r="Y1392" s="87" t="s">
        <v>4622</v>
      </c>
      <c r="Z1392" s="81"/>
    </row>
    <row r="1393" spans="1:26" x14ac:dyDescent="0.25">
      <c r="A1393" s="66" t="s">
        <v>1353</v>
      </c>
      <c r="B1393" s="66" t="s">
        <v>1355</v>
      </c>
      <c r="C1393" s="67"/>
      <c r="D1393" s="68"/>
      <c r="E1393" s="69"/>
      <c r="F1393" s="70"/>
      <c r="G1393" s="67"/>
      <c r="H1393" s="71"/>
      <c r="I1393" s="72"/>
      <c r="J1393" s="72"/>
      <c r="K1393" s="36"/>
      <c r="L1393" s="79"/>
      <c r="M1393" s="79"/>
      <c r="N1393" s="74"/>
      <c r="O1393" s="81" t="s">
        <v>1417</v>
      </c>
      <c r="P1393" s="83">
        <v>42420.517152777778</v>
      </c>
      <c r="Q1393" s="81" t="s">
        <v>1643</v>
      </c>
      <c r="R1393" s="81"/>
      <c r="S1393" s="81"/>
      <c r="T1393" s="81" t="s">
        <v>1939</v>
      </c>
      <c r="U1393" s="83">
        <v>42420.517152777778</v>
      </c>
      <c r="V1393" s="84" t="s">
        <v>3293</v>
      </c>
      <c r="W1393" s="81"/>
      <c r="X1393" s="81"/>
      <c r="Y1393" s="87" t="s">
        <v>4623</v>
      </c>
      <c r="Z1393" s="81"/>
    </row>
    <row r="1394" spans="1:26" x14ac:dyDescent="0.25">
      <c r="A1394" s="66" t="s">
        <v>1354</v>
      </c>
      <c r="B1394" s="66" t="s">
        <v>1355</v>
      </c>
      <c r="C1394" s="67"/>
      <c r="D1394" s="68"/>
      <c r="E1394" s="69"/>
      <c r="F1394" s="70"/>
      <c r="G1394" s="67"/>
      <c r="H1394" s="71"/>
      <c r="I1394" s="72"/>
      <c r="J1394" s="72"/>
      <c r="K1394" s="36"/>
      <c r="L1394" s="79"/>
      <c r="M1394" s="79"/>
      <c r="N1394" s="74"/>
      <c r="O1394" s="81" t="s">
        <v>1417</v>
      </c>
      <c r="P1394" s="83">
        <v>42420.528032407405</v>
      </c>
      <c r="Q1394" s="81" t="s">
        <v>1643</v>
      </c>
      <c r="R1394" s="81"/>
      <c r="S1394" s="81"/>
      <c r="T1394" s="81" t="s">
        <v>1939</v>
      </c>
      <c r="U1394" s="83">
        <v>42420.528032407405</v>
      </c>
      <c r="V1394" s="84" t="s">
        <v>3294</v>
      </c>
      <c r="W1394" s="81"/>
      <c r="X1394" s="81"/>
      <c r="Y1394" s="87" t="s">
        <v>4624</v>
      </c>
      <c r="Z1394" s="81"/>
    </row>
    <row r="1395" spans="1:26" x14ac:dyDescent="0.25">
      <c r="A1395" s="66" t="s">
        <v>1355</v>
      </c>
      <c r="B1395" s="66" t="s">
        <v>1355</v>
      </c>
      <c r="C1395" s="67"/>
      <c r="D1395" s="68"/>
      <c r="E1395" s="69"/>
      <c r="F1395" s="70"/>
      <c r="G1395" s="67"/>
      <c r="H1395" s="71"/>
      <c r="I1395" s="72"/>
      <c r="J1395" s="72"/>
      <c r="K1395" s="36"/>
      <c r="L1395" s="79"/>
      <c r="M1395" s="79"/>
      <c r="N1395" s="74"/>
      <c r="O1395" s="81" t="s">
        <v>179</v>
      </c>
      <c r="P1395" s="83">
        <v>42419.759201388886</v>
      </c>
      <c r="Q1395" s="81" t="s">
        <v>1734</v>
      </c>
      <c r="R1395" s="81"/>
      <c r="S1395" s="81"/>
      <c r="T1395" s="81" t="s">
        <v>1939</v>
      </c>
      <c r="U1395" s="83">
        <v>42419.759201388886</v>
      </c>
      <c r="V1395" s="84" t="s">
        <v>3295</v>
      </c>
      <c r="W1395" s="81"/>
      <c r="X1395" s="81"/>
      <c r="Y1395" s="87" t="s">
        <v>4625</v>
      </c>
      <c r="Z1395" s="81"/>
    </row>
    <row r="1396" spans="1:26" x14ac:dyDescent="0.25">
      <c r="A1396" s="66" t="s">
        <v>1356</v>
      </c>
      <c r="B1396" s="66" t="s">
        <v>1355</v>
      </c>
      <c r="C1396" s="67"/>
      <c r="D1396" s="68"/>
      <c r="E1396" s="69"/>
      <c r="F1396" s="70"/>
      <c r="G1396" s="67"/>
      <c r="H1396" s="71"/>
      <c r="I1396" s="72"/>
      <c r="J1396" s="72"/>
      <c r="K1396" s="36"/>
      <c r="L1396" s="79"/>
      <c r="M1396" s="79"/>
      <c r="N1396" s="74"/>
      <c r="O1396" s="81" t="s">
        <v>1417</v>
      </c>
      <c r="P1396" s="83">
        <v>42420.536099537036</v>
      </c>
      <c r="Q1396" s="81" t="s">
        <v>1643</v>
      </c>
      <c r="R1396" s="81"/>
      <c r="S1396" s="81"/>
      <c r="T1396" s="81" t="s">
        <v>1939</v>
      </c>
      <c r="U1396" s="83">
        <v>42420.536099537036</v>
      </c>
      <c r="V1396" s="84" t="s">
        <v>3296</v>
      </c>
      <c r="W1396" s="81"/>
      <c r="X1396" s="81"/>
      <c r="Y1396" s="87" t="s">
        <v>4626</v>
      </c>
      <c r="Z1396" s="81"/>
    </row>
  </sheetData>
  <dataConsolidate/>
  <dataValidations count="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1396"/>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1396"/>
    <dataValidation allowBlank="1" showErrorMessage="1" sqref="N2:N1396"/>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1396"/>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1396"/>
    <dataValidation allowBlank="1" showInputMessage="1" promptTitle="Edge Color" prompt="To select an optional edge color, right-click and select Select Color on the right-click menu." sqref="C3:C1396"/>
    <dataValidation allowBlank="1" showInputMessage="1" errorTitle="Invalid Edge Width" error="The optional edge width must be a whole number between 1 and 10." promptTitle="Edge Width" prompt="Enter an optional edge width between 1 and 10." sqref="D3:D1396"/>
    <dataValidation allowBlank="1" showInputMessage="1" errorTitle="Invalid Edge Opacity" error="The optional edge opacity must be a whole number between 0 and 10." promptTitle="Edge Opacity" prompt="Enter an optional edge opacity between 0 (transparent) and 100 (opaque)." sqref="F3:F1396"/>
    <dataValidation type="list" allowBlank="1" showInputMessage="1" showErrorMessage="1" errorTitle="Invalid Edge Visibility" error="You have entered an invalid edge visibility.  Try selecting from the drop-down list instead." promptTitle="Edge Visibility" prompt="Select an optional edge visibility.  Edges are shown by default." sqref="G3:G1396">
      <formula1>ValidEdgeVisibilities</formula1>
    </dataValidation>
    <dataValidation allowBlank="1" showInputMessage="1" showErrorMessage="1" promptTitle="Vertex 1 Name" prompt="Enter the name of the edge's first vertex." sqref="A3:A1396"/>
    <dataValidation allowBlank="1" showInputMessage="1" showErrorMessage="1" promptTitle="Vertex 2 Name" prompt="Enter the name of the edge's second vertex." sqref="B3:B1396"/>
    <dataValidation allowBlank="1" showInputMessage="1" showErrorMessage="1" errorTitle="Invalid Edge Visibility" error="You have entered an unrecognized edge visibility.  Try selecting from the drop-down list instead." promptTitle="Edge Label" prompt="Enter an optional edge label." sqref="H3:H1396"/>
    <dataValidation type="list" allowBlank="1" showInputMessage="1" showErrorMessage="1" errorTitle="Invalid Edge Style" error="You have entered an invalid edge style.  Try selecting from the drop-down list instead." promptTitle="Edge Style" prompt="Select an optional edge style.  Edges are Solid by default." sqref="E3:E1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6"/>
  </dataValidations>
  <hyperlinks>
    <hyperlink ref="R7" r:id="rId1"/>
    <hyperlink ref="R8" r:id="rId2"/>
    <hyperlink ref="R9" r:id="rId3"/>
    <hyperlink ref="R53" r:id="rId4"/>
    <hyperlink ref="R54" r:id="rId5"/>
    <hyperlink ref="R55" r:id="rId6"/>
    <hyperlink ref="R56" r:id="rId7"/>
    <hyperlink ref="R57" r:id="rId8"/>
    <hyperlink ref="R61" r:id="rId9"/>
    <hyperlink ref="R65" r:id="rId10"/>
    <hyperlink ref="R70" r:id="rId11"/>
    <hyperlink ref="R72" r:id="rId12"/>
    <hyperlink ref="R73" r:id="rId13"/>
    <hyperlink ref="R75" r:id="rId14"/>
    <hyperlink ref="R78" r:id="rId15"/>
    <hyperlink ref="R83" r:id="rId16"/>
    <hyperlink ref="R84" r:id="rId17"/>
    <hyperlink ref="R88" r:id="rId18"/>
    <hyperlink ref="R89" r:id="rId19"/>
    <hyperlink ref="R118" r:id="rId20"/>
    <hyperlink ref="R119" r:id="rId21"/>
    <hyperlink ref="R120" r:id="rId22"/>
    <hyperlink ref="R121" r:id="rId23"/>
    <hyperlink ref="R148" r:id="rId24"/>
    <hyperlink ref="R149" r:id="rId25"/>
    <hyperlink ref="R150" r:id="rId26"/>
    <hyperlink ref="R151" r:id="rId27"/>
    <hyperlink ref="R156" r:id="rId28"/>
    <hyperlink ref="R157" r:id="rId29"/>
    <hyperlink ref="R161" r:id="rId30"/>
    <hyperlink ref="R166" r:id="rId31"/>
    <hyperlink ref="R167" r:id="rId32"/>
    <hyperlink ref="R168" r:id="rId33"/>
    <hyperlink ref="R169" r:id="rId34"/>
    <hyperlink ref="R170" r:id="rId35"/>
    <hyperlink ref="R174" r:id="rId36"/>
    <hyperlink ref="R175" r:id="rId37"/>
    <hyperlink ref="R177" r:id="rId38"/>
    <hyperlink ref="R178" r:id="rId39"/>
    <hyperlink ref="R179" r:id="rId40"/>
    <hyperlink ref="R180" r:id="rId41"/>
    <hyperlink ref="R181" r:id="rId42"/>
    <hyperlink ref="R182" r:id="rId43"/>
    <hyperlink ref="R183" r:id="rId44"/>
    <hyperlink ref="R184" r:id="rId45"/>
    <hyperlink ref="R186" r:id="rId46"/>
    <hyperlink ref="R187" r:id="rId47"/>
    <hyperlink ref="R188" r:id="rId48" display="http://youm7.com/story/2016/2/15/%d8%a7%d9%84%d8%b7%d8%a7%d9%84%d8%a8-%d8%a7%d9%84%d9%85%d8%b5%d9%81%d9%88%d8%b9-%d8%b9%d9%84%d9%89-%d9%88%d8%ac%d9%87%d9%87-%d9%85%d9%86-%d8%b9%d9%85%d9%8a%d8%af-%d8%a7%d9%84%d9%85%d8%b9%d9%87%d8%af-%d8%a7%d9%84%d8%b5%d8%ad%d9%89--%d9%82%d8%a7%d9%84%d9%88%d9%84%d9%89-%d9%84%d9%88-%d9%85%d8%b9%d8%aa%d8%b0/2586497"/>
    <hyperlink ref="R189" r:id="rId49"/>
    <hyperlink ref="R190" r:id="rId50"/>
    <hyperlink ref="R192" r:id="rId51" location=".VsM6ytbhZ9w.twitter" display="http://arabi21.com/story/888179/%D9%81%D9%8A%D8%B3%D8%A8%D9%88%D9%83%20%D8%AA%D9%82%D8%AF%D9%85%20%D8%A5%D8%B9%D9%84%D8%A7%D9%86%D8%A7%D8%AA%20%D9%85%D8%AC%D8%A7%D9%86%D9%8A%D8%A9%20%D9%84%D9%85%D9%83%D8%A7%D9%81%D8%AD%D8%A9%20%D8%A7%D9%84%D8%A7%D8%B1%D9%87%D8%A7%D8%A8#.VsM6ytbhZ9w.twitter"/>
    <hyperlink ref="R193" r:id="rId52"/>
    <hyperlink ref="R195" r:id="rId53"/>
    <hyperlink ref="R196" r:id="rId54" location=".VsM6ytbhZ9w.twitter" display="http://arabi21.com/story/888179/%D9%81%D9%8A%D8%B3%D8%A8%D9%88%D9%83%20%D8%AA%D9%82%D8%AF%D9%85%20%D8%A5%D8%B9%D9%84%D8%A7%D9%86%D8%A7%D8%AA%20%D9%85%D8%AC%D8%A7%D9%86%D9%8A%D8%A9%20%D9%84%D9%85%D9%83%D8%A7%D9%81%D8%AD%D8%A9%20%D8%A7%D9%84%D8%A7%D8%B1%D9%87%D8%A7%D8%A8#.VsM6ytbhZ9w.twitter"/>
    <hyperlink ref="R197" r:id="rId55"/>
    <hyperlink ref="R198" r:id="rId56"/>
    <hyperlink ref="R199" r:id="rId57"/>
    <hyperlink ref="R212" r:id="rId58"/>
    <hyperlink ref="R217" r:id="rId59" display="http://www.ultrasawt.com/%D9%84%D8%A8%D9%86%D8%A7%D9%86-%D9%83%D9%85%D8%A7-%D9%84%D8%A7-%D9%86%D8%B9%D8%B1%D9%81%D9%87-%D8%AC%D8%B1%D8%A7%D8%A6%D9%85-%D8%A8%D9%85%D8%B3%D8%A7%D8%AD%D8%A9-%D8%A7%D9%84%D9%88%D8%B7%D9%86/%D8%A5%D9%8A%D9%86%D8%A7%D8%B3-%D8%A7%D9%84%D9%82%D8%A7%D8%AF%D8%B1%D9%8A/%D8%AD%D9%82%D9%88%D9%82-%D9%88%D8%AD%D8%B1%D9%8A%D8%A7%D8%AA/%D8%B3%D9%8A%D8%A7%D8%B3%D8%A9?utm_content=buffer56e64&amp;utm_medium=social&amp;utm_source=twitter.com&amp;utm_campaign=buffer"/>
    <hyperlink ref="R221" r:id="rId60"/>
    <hyperlink ref="R250" r:id="rId61"/>
    <hyperlink ref="R269" r:id="rId62"/>
    <hyperlink ref="R270" r:id="rId63"/>
    <hyperlink ref="R271" r:id="rId64"/>
    <hyperlink ref="R273" r:id="rId65"/>
    <hyperlink ref="R274" r:id="rId66"/>
    <hyperlink ref="R275" r:id="rId67"/>
    <hyperlink ref="R278" r:id="rId68"/>
    <hyperlink ref="R279" r:id="rId69"/>
    <hyperlink ref="R281" r:id="rId70"/>
    <hyperlink ref="R282" r:id="rId71"/>
    <hyperlink ref="R286" r:id="rId72"/>
    <hyperlink ref="R289" r:id="rId73"/>
    <hyperlink ref="R290" r:id="rId74"/>
    <hyperlink ref="R291" r:id="rId75"/>
    <hyperlink ref="R292" r:id="rId76"/>
    <hyperlink ref="R293" r:id="rId77"/>
    <hyperlink ref="R294" r:id="rId78"/>
    <hyperlink ref="R298" r:id="rId79"/>
    <hyperlink ref="R299" r:id="rId80"/>
    <hyperlink ref="R300" r:id="rId81"/>
    <hyperlink ref="R304" r:id="rId82"/>
    <hyperlink ref="R305" r:id="rId83"/>
    <hyperlink ref="R306" r:id="rId84"/>
    <hyperlink ref="R307" r:id="rId85"/>
    <hyperlink ref="R308" r:id="rId86"/>
    <hyperlink ref="R310" r:id="rId87"/>
    <hyperlink ref="R311" r:id="rId88"/>
    <hyperlink ref="R319" r:id="rId89" display="http://www.almodon.com/society/2016/2/18/%D8%B7%D9%84%D8%B9%D8%AA-%D8%B1%D9%8A%D8%AD%D8%AA%D9%83%D9%85-%D8%B9%D8%B5%D8%B1-%D8%A7%D9%84%D8%B5%D9%81%D9%82%D8%A7%D8%AA-%D9%88%D8%A7%D9%84%D8%AA%D9%87%D8%B1%D9%8A%D8%A8%D8%A7%D8%AA-%D9%88%D8%A7%D9%84%D9%81%D8%B3%D8%A7%D8%AF-%D8%A7%D9%86%D8%AA%D9%87%D9%89?platform=hootsuite"/>
    <hyperlink ref="R320" r:id="rId90" display="http://www.almodon.com/society/2016/2/18/%D8%B7%D9%84%D8%B9%D8%AA-%D8%B1%D9%8A%D8%AD%D8%AA%D9%83%D9%85-%D8%B9%D8%B5%D8%B1-%D8%A7%D9%84%D8%B5%D9%81%D9%82%D8%A7%D8%AA-%D9%88%D8%A7%D9%84%D8%AA%D9%87%D8%B1%D9%8A%D8%A8%D8%A7%D8%AA-%D9%88%D8%A7%D9%84%D9%81%D8%B3%D8%A7%D8%AF-%D8%A7%D9%86%D8%AA%D9%87%D9%89?platform=hootsuite"/>
    <hyperlink ref="R321" r:id="rId91" display="http://www.almodon.com/society/2016/2/18/%D8%B7%D9%84%D8%B9%D8%AA-%D8%B1%D9%8A%D8%AD%D8%AA%D9%83%D9%85-%D8%B9%D8%B5%D8%B1-%D8%A7%D9%84%D8%B5%D9%81%D9%82%D8%A7%D8%AA-%D9%88%D8%A7%D9%84%D8%AA%D9%87%D8%B1%D9%8A%D8%A8%D8%A7%D8%AA-%D9%88%D8%A7%D9%84%D9%81%D8%B3%D8%A7%D8%AF-%D8%A7%D9%86%D8%AA%D9%87%D9%89?platform=hootsuite"/>
    <hyperlink ref="R341" r:id="rId92"/>
    <hyperlink ref="R342" r:id="rId93"/>
    <hyperlink ref="R345" r:id="rId94"/>
    <hyperlink ref="R395" r:id="rId95"/>
    <hyperlink ref="R556" r:id="rId96"/>
    <hyperlink ref="R557" r:id="rId97"/>
    <hyperlink ref="R678" r:id="rId98"/>
    <hyperlink ref="R679" r:id="rId99"/>
    <hyperlink ref="R680" r:id="rId100"/>
    <hyperlink ref="R681" r:id="rId101"/>
    <hyperlink ref="R682" r:id="rId102"/>
    <hyperlink ref="R683" r:id="rId103"/>
    <hyperlink ref="R731" r:id="rId104"/>
    <hyperlink ref="R739" r:id="rId105"/>
    <hyperlink ref="R750" r:id="rId106"/>
    <hyperlink ref="R1270" r:id="rId107"/>
    <hyperlink ref="R1272" r:id="rId108"/>
    <hyperlink ref="R1278" r:id="rId109"/>
    <hyperlink ref="R1303" r:id="rId110"/>
    <hyperlink ref="R1328" r:id="rId111"/>
    <hyperlink ref="R1344" r:id="rId112"/>
    <hyperlink ref="R1345" r:id="rId113"/>
    <hyperlink ref="R1346" r:id="rId114"/>
    <hyperlink ref="R1359" r:id="rId115"/>
    <hyperlink ref="R1360" r:id="rId116"/>
    <hyperlink ref="R1361" r:id="rId117"/>
    <hyperlink ref="R1362" r:id="rId118"/>
    <hyperlink ref="R1363" r:id="rId119"/>
    <hyperlink ref="V3" r:id="rId120" location="!/wlydm900/status/697793981678280704"/>
    <hyperlink ref="V4" r:id="rId121" location="!/brmodam60/status/697804715049013248"/>
    <hyperlink ref="V5" r:id="rId122" location="!/niazi_alahrash/status/697812478827327488"/>
    <hyperlink ref="V6" r:id="rId123" location="!/kassem_moubarak/status/697849362311991296"/>
    <hyperlink ref="V7" r:id="rId124" location="!/ibrahimmatary2/status/697873714206081025"/>
    <hyperlink ref="V8" r:id="rId125" location="!/al_serry/status/697873598778892288"/>
    <hyperlink ref="V9" r:id="rId126" location="!/yms690/status/697874643093475329"/>
    <hyperlink ref="V10" r:id="rId127" location="!/sama222saif222/status/697893783569113088"/>
    <hyperlink ref="V11" r:id="rId128" location="!/gihan32/status/697893803190001664"/>
    <hyperlink ref="V12" r:id="rId129" location="!/the_deep_state/status/697893888925822978"/>
    <hyperlink ref="V13" r:id="rId130" location="!/yaraamohamed730/status/697894217750880258"/>
    <hyperlink ref="V14" r:id="rId131" location="!/ibrahemvenesia/status/697894511633104896"/>
    <hyperlink ref="V15" r:id="rId132" location="!/lion55555x/status/697895212119650305"/>
    <hyperlink ref="V16" r:id="rId133" location="!/samysawiris/status/697896269042343936"/>
    <hyperlink ref="V17" r:id="rId134" location="!/onejokar/status/697896428241297408"/>
    <hyperlink ref="V18" r:id="rId135" location="!/wessamelnemer/status/697896659443965953"/>
    <hyperlink ref="V19" r:id="rId136" location="!/mgabr2004/status/697898284191502336"/>
    <hyperlink ref="V20" r:id="rId137" location="!/khaledm19218967/status/697898987785945088"/>
    <hyperlink ref="V21" r:id="rId138" location="!/ahmedfarouk_007/status/697902238438658048"/>
    <hyperlink ref="V22" r:id="rId139" location="!/didibenjaf/status/697903976835117057"/>
    <hyperlink ref="V23" r:id="rId140" location="!/ziadsaker/status/697904799187079170"/>
    <hyperlink ref="V24" r:id="rId141" location="!/ahmedragabmasr/status/697906267004784641"/>
    <hyperlink ref="V25" r:id="rId142" location="!/6bf12d6a14f24e7/status/697907887708991490"/>
    <hyperlink ref="V26" r:id="rId143" location="!/zamora2/status/697909645050916864"/>
    <hyperlink ref="V27" r:id="rId144" location="!/iamshosho3/status/697910032814489601"/>
    <hyperlink ref="V28" r:id="rId145" location="!/mohamedsharef/status/697803069837467648"/>
    <hyperlink ref="V29" r:id="rId146" location="!/mohamedsharef/status/697903182224166912"/>
    <hyperlink ref="V30" r:id="rId147" location="!/seraj0909/status/697912649762369536"/>
    <hyperlink ref="V31" r:id="rId148" location="!/alkuhait11/status/697933397843267584"/>
    <hyperlink ref="V32" r:id="rId149" location="!/aelmasry304/status/697934133805326336"/>
    <hyperlink ref="V33" r:id="rId150" location="!/mostafa60164095/status/697941198464552960"/>
    <hyperlink ref="V34" r:id="rId151" location="!/al_masry_/status/697943649640976384"/>
    <hyperlink ref="V35" r:id="rId152" location="!/ghadahelmy4/status/697945121896194050"/>
    <hyperlink ref="V36" r:id="rId153" location="!/n123455n/status/697948617034878976"/>
    <hyperlink ref="V37" r:id="rId154" location="!/zoozoozoozoo52/status/697961032497627136"/>
    <hyperlink ref="V38" r:id="rId155" location="!/ahmedaw94423252/status/697962262842183680"/>
    <hyperlink ref="V39" r:id="rId156" location="!/taroukstar2000/status/697974951085789184"/>
    <hyperlink ref="V40" r:id="rId157" location="!/amerah_5324/status/697977906954428416"/>
    <hyperlink ref="V41" r:id="rId158" location="!/swisstag26/status/697978436543868928"/>
    <hyperlink ref="V42" r:id="rId159" location="!/cnnnotmyname/status/697979837689028608"/>
    <hyperlink ref="V43" r:id="rId160" location="!/mahmoudoly/status/697987897522319360"/>
    <hyperlink ref="V44" r:id="rId161" location="!/sisi4masr1/status/698002411969970176"/>
    <hyperlink ref="V45" r:id="rId162" location="!/saudimasr5/status/698004778098491393"/>
    <hyperlink ref="V46" r:id="rId163" location="!/time22759/status/698005389732900864"/>
    <hyperlink ref="V47" r:id="rId164" location="!/neadosh/status/698042312727908352"/>
    <hyperlink ref="V48" r:id="rId165" location="!/malldotcom65/status/698067105112051712"/>
    <hyperlink ref="V49" r:id="rId166" location="!/sherif_nouh/status/698068418138923008"/>
    <hyperlink ref="V50" r:id="rId167" location="!/taha4egytahs/status/698089313553154048"/>
    <hyperlink ref="V51" r:id="rId168" location="!/anaalmasry900/status/698096518029422592"/>
    <hyperlink ref="V52" r:id="rId169" location="!/abdoegy999/status/698102932890255360"/>
    <hyperlink ref="V53" r:id="rId170" location="!/lucienbourjeily/status/698108262508425216"/>
    <hyperlink ref="V54" r:id="rId171" location="!/hassan_tarhini/status/698092854443384832"/>
    <hyperlink ref="V55" r:id="rId172" location="!/hassan_tarhini/status/698108917918863361"/>
    <hyperlink ref="V56" r:id="rId173" location="!/hassan_tarhini/status/698109792829775872"/>
    <hyperlink ref="V57" r:id="rId174" location="!/hassan_tarhini/status/698110478539743232"/>
    <hyperlink ref="V58" r:id="rId175" location="!/omarsoliman579/status/697893532414124032"/>
    <hyperlink ref="V59" r:id="rId176" location="!/badrgm15/status/698126873327333376"/>
    <hyperlink ref="V60" r:id="rId177" location="!/asd1305/status/698133544544022529"/>
    <hyperlink ref="V61" r:id="rId178" location="!/melhemfawaz/status/698156915944067073"/>
    <hyperlink ref="V62" r:id="rId179" location="!/thualfekaher/status/698117202214580228"/>
    <hyperlink ref="V63" r:id="rId180" location="!/thualfekaher/status/698178792188198912"/>
    <hyperlink ref="V64" r:id="rId181" location="!/elieraoun/status/698190354298703872"/>
    <hyperlink ref="V65" r:id="rId182" location="!/chamlorg/status/698217148754239488"/>
    <hyperlink ref="V66" r:id="rId183" location="!/awadzareb/status/698275108478181377"/>
    <hyperlink ref="V67" r:id="rId184" location="!/5d4flde0b3f049a/status/698308441882955777"/>
    <hyperlink ref="V68" r:id="rId185" location="!/laurafares2/status/698375971712274432"/>
    <hyperlink ref="V69" r:id="rId186" location="!/mahibalm/status/698376404690276352"/>
    <hyperlink ref="V70" r:id="rId187" location="!/jalal_nehmeh/status/698447997529649152"/>
    <hyperlink ref="V71" r:id="rId188" location="!/saraboukamel/status/698156537378955264"/>
    <hyperlink ref="V72" r:id="rId189" location="!/saraboukamel/status/698156655821922304"/>
    <hyperlink ref="V73" r:id="rId190" location="!/saraboukamel/status/698158504767549440"/>
    <hyperlink ref="V74" r:id="rId191" location="!/saraboukamel/status/698506741034590208"/>
    <hyperlink ref="V75" r:id="rId192" location="!/raniayazbek/status/698084630050709504"/>
    <hyperlink ref="V76" r:id="rId193" location="!/raniayazbek/status/698185697304248320"/>
    <hyperlink ref="V77" r:id="rId194" location="!/raniayazbek/status/698185697304248320"/>
    <hyperlink ref="V78" r:id="rId195" location="!/raniayazbek/status/698512559767334912"/>
    <hyperlink ref="V79" r:id="rId196" location="!/marianeantoun/status/698525148081557505"/>
    <hyperlink ref="V80" r:id="rId197" location="!/marianeantoun/status/698525148081557505"/>
    <hyperlink ref="V81" r:id="rId198" location="!/ryan_jurdy/status/698537832160165888"/>
    <hyperlink ref="V82" r:id="rId199" location="!/alikiblawi/status/698538975074582529"/>
    <hyperlink ref="V83" r:id="rId200" location="!/lebanon24/status/698545202860945408"/>
    <hyperlink ref="V84" r:id="rId201" location="!/samyagamil/status/698545346801041408"/>
    <hyperlink ref="V85" r:id="rId202" location="!/telegramup5/status/698546020557398017"/>
    <hyperlink ref="V86" r:id="rId203" location="!/charbeltanous/status/698564001924382720"/>
    <hyperlink ref="V87" r:id="rId204" location="!/hishamabiali/status/698569786926755841"/>
    <hyperlink ref="V88" r:id="rId205" location="!/lebanonontime/status/698535038460100609"/>
    <hyperlink ref="V89" r:id="rId206" location="!/hany05934368/status/698574631180099585"/>
    <hyperlink ref="V90" r:id="rId207" location="!/abdl140111/status/698584236161396736"/>
    <hyperlink ref="V91" r:id="rId208" location="!/yanasssa/status/698584355145453568"/>
    <hyperlink ref="V92" r:id="rId209" location="!/sakher90/status/698584724600659970"/>
    <hyperlink ref="V93" r:id="rId210" location="!/fahad_salem2008/status/698585107750371328"/>
    <hyperlink ref="V94" r:id="rId211" location="!/tab_ksa/status/698585160565002240"/>
    <hyperlink ref="V95" r:id="rId212" location="!/aghamdiamer/status/698585671397732352"/>
    <hyperlink ref="V96" r:id="rId213" location="!/tomtomistomtom2/status/698585987417505792"/>
    <hyperlink ref="V97" r:id="rId214" location="!/iosifsain/status/698587544104083457"/>
    <hyperlink ref="V98" r:id="rId215" location="!/mhd171404/status/698587813852246016"/>
    <hyperlink ref="V99" r:id="rId216" location="!/686ha/status/698588725610160130"/>
    <hyperlink ref="V100" r:id="rId217" location="!/saeed1433sa/status/698588764369776642"/>
    <hyperlink ref="V101" r:id="rId218" location="!/abonawaf_444/status/698589001121452032"/>
    <hyperlink ref="V102" r:id="rId219" location="!/saads9s9s/status/698589073494163457"/>
    <hyperlink ref="V103" r:id="rId220" location="!/123hanan1aliali/status/698589555688148992"/>
    <hyperlink ref="V104" r:id="rId221" location="!/dhh_ghg/status/698589628782223360"/>
    <hyperlink ref="V105" r:id="rId222" location="!/rashdanrkih1/status/698590516099862528"/>
    <hyperlink ref="V106" r:id="rId223" location="!/dafer1170/status/698590579001839616"/>
    <hyperlink ref="V107" r:id="rId224" location="!/alayeediali/status/698590680801792000"/>
    <hyperlink ref="V108" r:id="rId225" location="!/mathfthahab/status/698594132114194432"/>
    <hyperlink ref="V109" r:id="rId226" location="!/waade55/status/698594472922320897"/>
    <hyperlink ref="V110" r:id="rId227" location="!/sun200912/status/698594707430076416"/>
    <hyperlink ref="V111" r:id="rId228" location="!/sanasan48626722/status/698594810358321152"/>
    <hyperlink ref="V112" r:id="rId229" location="!/asoom05414/status/698599896673288193"/>
    <hyperlink ref="V113" r:id="rId230" location="!/alalmi_2005/status/698601091844415489"/>
    <hyperlink ref="V114" r:id="rId231" location="!/xavier_99/status/698605219014283264"/>
    <hyperlink ref="V115" r:id="rId232" location="!/ly779002/status/698626231235907586"/>
    <hyperlink ref="V116" r:id="rId233" location="!/maryam_985/status/698628309681356804"/>
    <hyperlink ref="V117" r:id="rId234" location="!/hassan072227/status/698751154864451584"/>
    <hyperlink ref="V118" r:id="rId235" location="!/noonpost/status/698781981862182913"/>
    <hyperlink ref="V119" r:id="rId236" location="!/7kijelis/status/698792012510662656"/>
    <hyperlink ref="V120" r:id="rId237" location="!/7kijelis/status/698792012510662656"/>
    <hyperlink ref="V121" r:id="rId238" location="!/7kijelis/status/698792012510662656"/>
    <hyperlink ref="V122" r:id="rId239" location="!/alsaeed30/status/698800839775940608"/>
    <hyperlink ref="V123" r:id="rId240" location="!/flowerdede/status/698801102259691520"/>
    <hyperlink ref="V124" r:id="rId241" location="!/snaa1403/status/698817385197924353"/>
    <hyperlink ref="V125" r:id="rId242" location="!/mashed2012/status/698824863671255040"/>
    <hyperlink ref="V126" r:id="rId243" location="!/60666kate/status/698844064616202240"/>
    <hyperlink ref="V127" r:id="rId244" location="!/terro961/status/698888790706749440"/>
    <hyperlink ref="V128" r:id="rId245" location="!/matthieutorbey/status/698896182412599296"/>
    <hyperlink ref="V129" r:id="rId246" location="!/matthieutorbey/status/698896966856519680"/>
    <hyperlink ref="V130" r:id="rId247" location="!/a_orabi/status/697805844096905216"/>
    <hyperlink ref="V131" r:id="rId248" location="!/a_orabi/status/698234872788344832"/>
    <hyperlink ref="V132" r:id="rId249" location="!/a_orabi/status/698898812094513152"/>
    <hyperlink ref="V133" r:id="rId250" location="!/kahaled221/status/698901230219825152"/>
    <hyperlink ref="V134" r:id="rId251" location="!/najd444444/status/698916117662855172"/>
    <hyperlink ref="V135" r:id="rId252" location="!/ghadahaljabr3/status/698917397101608960"/>
    <hyperlink ref="V136" r:id="rId253" location="!/chadifaraj/status/698929822098042881"/>
    <hyperlink ref="V137" r:id="rId254" location="!/minmakan/status/698934919318208513"/>
    <hyperlink ref="V138" r:id="rId255" location="!/lovelydido1/status/698965654775451649"/>
    <hyperlink ref="V139" r:id="rId256" location="!/mamdoh2580omar/status/698967110920335360"/>
    <hyperlink ref="V140" r:id="rId257" location="!/ahhsoc/status/698969301693427713"/>
    <hyperlink ref="V141" r:id="rId258" location="!/alshafei70/status/698969732217704448"/>
    <hyperlink ref="V142" r:id="rId259" location="!/hamidalbadri/status/698970263522775041"/>
    <hyperlink ref="V143" r:id="rId260" location="!/awad558888956/status/698974075625017345"/>
    <hyperlink ref="V144" r:id="rId261" location="!/mariamkojok/status/698926760256102401"/>
    <hyperlink ref="V145" r:id="rId262" location="!/jackiechamoun1/status/698928380922589184"/>
    <hyperlink ref="V146" r:id="rId263" location="!/rayan__syria/status/698984360683266049"/>
    <hyperlink ref="V147" r:id="rId264" location="!/jackiechamoun1/status/698985057323585536"/>
    <hyperlink ref="V148" r:id="rId265" location="!/mahmoudmadkour2/status/699003792470179840"/>
    <hyperlink ref="V149" r:id="rId266" location="!/akbark17/status/699006144736555008"/>
    <hyperlink ref="V150" r:id="rId267" location="!/abokhalidq8/status/699008005841514497"/>
    <hyperlink ref="V151" r:id="rId268" location="!/zz55uu/status/699028789427359746"/>
    <hyperlink ref="V152" r:id="rId269" location="!/zainamali/status/699115628377022464"/>
    <hyperlink ref="V153" r:id="rId270" location="!/appas121212/status/699120814554292224"/>
    <hyperlink ref="V154" r:id="rId271" location="!/ledysabrina/status/699135696905355264"/>
    <hyperlink ref="V155" r:id="rId272" location="!/7r_000/status/699158549176414209"/>
    <hyperlink ref="V156" r:id="rId273" location="!/akhas_ali/status/699159417523171328"/>
    <hyperlink ref="V157" r:id="rId274" location="!/kuwait3600/status/699174507848683520"/>
    <hyperlink ref="V158" r:id="rId275" location="!/um__mohd99/status/699179461980397568"/>
    <hyperlink ref="V159" r:id="rId276" location="!/semoitti21/status/699180372073062400"/>
    <hyperlink ref="V160" r:id="rId277" location="!/taha22aa/status/699209778216747008"/>
    <hyperlink ref="V161" r:id="rId278" location="!/sasalbahrain/status/699281284766560256"/>
    <hyperlink ref="V162" r:id="rId279" location="!/ikarifi/status/699284363352084480"/>
    <hyperlink ref="V163" r:id="rId280" location="!/ikarifi/status/699284363352084480"/>
    <hyperlink ref="V164" r:id="rId281" location="!/odaynems/status/699301913641279488"/>
    <hyperlink ref="V165" r:id="rId282" location="!/marwaalnaimi/status/699327015330168832"/>
    <hyperlink ref="V166" r:id="rId283" location="!/ms_mahas/status/699328839810420738"/>
    <hyperlink ref="V167" r:id="rId284" location="!/hassanzeaiter35/status/699331171721748480"/>
    <hyperlink ref="V168" r:id="rId285" location="!/hassanzeaiter35/status/699331171721748480"/>
    <hyperlink ref="V169" r:id="rId286" location="!/eliasbarraj/status/699302082612895744"/>
    <hyperlink ref="V170" r:id="rId287" location="!/eliasbarraj/status/699348595519033344"/>
    <hyperlink ref="V171" r:id="rId288" location="!/idanh_/status/699365000213893121"/>
    <hyperlink ref="V172" r:id="rId289" location="!/ferasnour/status/699470133107019776"/>
    <hyperlink ref="V173" r:id="rId290" location="!/boss110011/status/699483591072415744"/>
    <hyperlink ref="V174" r:id="rId291" location="!/hayatmirshad/status/699495192856907776"/>
    <hyperlink ref="V175" r:id="rId292" location="!/rabihrania/status/699585378676772864"/>
    <hyperlink ref="V176" r:id="rId293" location="!/issa1405/status/699569696920604672"/>
    <hyperlink ref="V177" r:id="rId294" location="!/issa1405/status/699608576575348736"/>
    <hyperlink ref="V178" r:id="rId295" location="!/meshalalshehri/status/699634375126810624"/>
    <hyperlink ref="V179" r:id="rId296" location="!/q8_zein/status/699638757385969664"/>
    <hyperlink ref="V180" r:id="rId297" location="!/satam25595849/status/699639018036846597"/>
    <hyperlink ref="V181" r:id="rId298" location="!/al_badr2012/status/699639335910510592"/>
    <hyperlink ref="V182" r:id="rId299" location="!/munaqtr/status/699639363433533441"/>
    <hyperlink ref="V183" r:id="rId300" location="!/nabeel_bunayla/status/699640095289307136"/>
    <hyperlink ref="V184" r:id="rId301" location="!/mhmdbdwh181/status/699643664474251264"/>
    <hyperlink ref="V185" r:id="rId302" location="!/dj42d/status/699650990329483266"/>
    <hyperlink ref="V186" r:id="rId303" location="!/hani020202/status/699659553357611008"/>
    <hyperlink ref="V187" r:id="rId304" location="!/nailaquteishat/status/699675447349612545"/>
    <hyperlink ref="V188" r:id="rId305" location="!/darwish203/status/699282630282473473"/>
    <hyperlink ref="V189" r:id="rId306" location="!/darwish203/status/699284095801696257"/>
    <hyperlink ref="V190" r:id="rId307" location="!/darwish203/status/699299007005380610"/>
    <hyperlink ref="V191" r:id="rId308" location="!/darwish203/status/699515996785242112"/>
    <hyperlink ref="V192" r:id="rId309" location="!/darwish203/status/699611262070734849"/>
    <hyperlink ref="V193" r:id="rId310" location="!/darwish203/status/699660903160090625"/>
    <hyperlink ref="V194" r:id="rId311" location="!/darwish431967/status/699606104494501888"/>
    <hyperlink ref="V195" r:id="rId312" location="!/darwish431967/status/699675576781684736"/>
    <hyperlink ref="V196" r:id="rId313" location="!/darwish431967/status/699675725004218368"/>
    <hyperlink ref="V197" r:id="rId314" location="!/k5555555555k/status/699394906670895104"/>
    <hyperlink ref="V198" r:id="rId315" location="!/k5555555555k/status/699804417307119621"/>
    <hyperlink ref="V199" r:id="rId316" location="!/k5555555555k/status/699804586056544257"/>
    <hyperlink ref="V200" r:id="rId317" location="!/rabihchatila/status/699832723922243584"/>
    <hyperlink ref="V201" r:id="rId318" location="!/rabihchatila/status/699832723922243584"/>
    <hyperlink ref="V202" r:id="rId319" location="!/albadry5/status/699856046886678529"/>
    <hyperlink ref="V203" r:id="rId320" location="!/_cockatoobird3/status/698799464480423937"/>
    <hyperlink ref="V204" r:id="rId321" location="!/_cockatoobird3/status/698965933910573060"/>
    <hyperlink ref="V205" r:id="rId322" location="!/_cockatoobird3/status/699115167087513600"/>
    <hyperlink ref="V206" r:id="rId323" location="!/_cockatoobird3/status/699849358745989120"/>
    <hyperlink ref="V207" r:id="rId324" location="!/canadianjhon/status/699858211847843840"/>
    <hyperlink ref="V208" r:id="rId325" location="!/nadanassif7/status/698204491535912960"/>
    <hyperlink ref="V209" r:id="rId326" location="!/nadanassif7/status/699886532128337920"/>
    <hyperlink ref="V210" r:id="rId327" location="!/gdagg47ofqi7cwj/status/699888147522572288"/>
    <hyperlink ref="V211" r:id="rId328" location="!/utn0vg0nzm5jfyk/status/698727473463357440"/>
    <hyperlink ref="V212" r:id="rId329" location="!/utn0vg0nzm5jfyk/status/699889792440520704"/>
    <hyperlink ref="V213" r:id="rId330" location="!/2_aamm2/status/699933422895153152"/>
    <hyperlink ref="V214" r:id="rId331" location="!/ladyfatend/status/699937062791868416"/>
    <hyperlink ref="V215" r:id="rId332" location="!/irakiw/status/699937666809331712"/>
    <hyperlink ref="V216" r:id="rId333" location="!/ejkeyrouz/status/699953512667443202"/>
    <hyperlink ref="V217" r:id="rId334" location="!/ultrasawt/status/699979196836286464"/>
    <hyperlink ref="V218" r:id="rId335" location="!/jacksarkis78/status/700025040377479168"/>
    <hyperlink ref="V219" r:id="rId336" location="!/jacksarkis78/status/700025040377479168"/>
    <hyperlink ref="V220" r:id="rId337" location="!/astotar/status/700031145661112320"/>
    <hyperlink ref="V221" r:id="rId338" location="!/z0ux/status/700059471280627712"/>
    <hyperlink ref="V222" r:id="rId339" location="!/jec_55555/status/700172466170281985"/>
    <hyperlink ref="V223" r:id="rId340" location="!/hhakkkkkkkkkk/status/700172627575373824"/>
    <hyperlink ref="V224" r:id="rId341" location="!/xzxz11l/status/700172765077241857"/>
    <hyperlink ref="V225" r:id="rId342" location="!/aamtab/status/700173687778099200"/>
    <hyperlink ref="V226" r:id="rId343" location="!/barood707/status/700175262315606016"/>
    <hyperlink ref="V227" r:id="rId344" location="!/dr_umail/status/700176276842221568"/>
    <hyperlink ref="V228" r:id="rId345" location="!/saeed6373/status/700176342927675392"/>
    <hyperlink ref="V229" r:id="rId346" location="!/alqurashiamr/status/698748187872522240"/>
    <hyperlink ref="V230" r:id="rId347" location="!/alqurashiamr/status/700177517781487616"/>
    <hyperlink ref="V231" r:id="rId348" location="!/a7m7d7/status/700177554674683904"/>
    <hyperlink ref="V232" r:id="rId349" location="!/jrz6/status/700178018065641473"/>
    <hyperlink ref="V233" r:id="rId350" location="!/nassr4ever/status/700178737913065473"/>
    <hyperlink ref="V234" r:id="rId351" location="!/nayf_858/status/700178838517633024"/>
    <hyperlink ref="V235" r:id="rId352" location="!/ghh_nn/status/700180512565026816"/>
    <hyperlink ref="V236" r:id="rId353" location="!/abo0oamar/status/700180586435104769"/>
    <hyperlink ref="V237" r:id="rId354" location="!/emanabdulla13/status/700180597575192576"/>
    <hyperlink ref="V238" r:id="rId355" location="!/khl212111/status/700184004629262337"/>
    <hyperlink ref="V239" r:id="rId356" location="!/nuuhaa88/status/700184820048130048"/>
    <hyperlink ref="V240" r:id="rId357" location="!/wdwd131wdwd13/status/698584345351692288"/>
    <hyperlink ref="V241" r:id="rId358" location="!/wdwd131wdwd13/status/700190502268858369"/>
    <hyperlink ref="V242" r:id="rId359" location="!/saaaaad1398/status/700192266284044289"/>
    <hyperlink ref="V243" r:id="rId360" location="!/bin_harez/status/700193989379674112"/>
    <hyperlink ref="V244" r:id="rId361" location="!/999als/status/700194842396270592"/>
    <hyperlink ref="V245" r:id="rId362" location="!/bngft2341/status/700195010843713537"/>
    <hyperlink ref="V246" r:id="rId363" location="!/mousa212221/status/700238050832556032"/>
    <hyperlink ref="V247" r:id="rId364" location="!/mousa212221/status/700238050832556032"/>
    <hyperlink ref="V248" r:id="rId365" location="!/mousa212221/status/700238050832556032"/>
    <hyperlink ref="V249" r:id="rId366" location="!/tatoo2101/status/700244040726368257"/>
    <hyperlink ref="V250" r:id="rId367" location="!/lupitachaire/status/698510596036304897"/>
    <hyperlink ref="V251" r:id="rId368" location="!/lupitachaire/status/700270196687290368"/>
    <hyperlink ref="V252" r:id="rId369" location="!/lupitachaire/status/700270196687290368"/>
    <hyperlink ref="V253" r:id="rId370" location="!/lupitachaire/status/700270196687290368"/>
    <hyperlink ref="V254" r:id="rId371" location="!/aneeeeeg/status/700270673680330752"/>
    <hyperlink ref="V255" r:id="rId372" location="!/meteors_ksa/status/700270869059395584"/>
    <hyperlink ref="V256" r:id="rId373" location="!/diraalwatan1/status/700271044607741952"/>
    <hyperlink ref="V257" r:id="rId374" location="!/abubataale/status/700271318520983554"/>
    <hyperlink ref="V258" r:id="rId375" location="!/tofan87716767/status/700271335759572992"/>
    <hyperlink ref="V259" r:id="rId376" location="!/ismaeeltm/status/700271399538159616"/>
    <hyperlink ref="V260" r:id="rId377" location="!/mmoomm31/status/700271402637774848"/>
    <hyperlink ref="V261" r:id="rId378" location="!/2ec1dcdb06a34c9/status/700271424909344768"/>
    <hyperlink ref="V262" r:id="rId379" location="!/1508_yyy/status/700272770006040576"/>
    <hyperlink ref="V263" r:id="rId380" location="!/eassi_te/status/700272853602713600"/>
    <hyperlink ref="V264" r:id="rId381" location="!/armomen/status/700273124332433408"/>
    <hyperlink ref="V265" r:id="rId382" location="!/abu_othman75/status/700273237104705536"/>
    <hyperlink ref="V266" r:id="rId383" location="!/ty6466/status/700274135478489088"/>
    <hyperlink ref="V267" r:id="rId384" location="!/masultan7/status/700274679005716480"/>
    <hyperlink ref="V268" r:id="rId385" location="!/mnsr11/status/700274777936818176"/>
    <hyperlink ref="V269" r:id="rId386" location="!/nadimkoteich/status/700274969742352384"/>
    <hyperlink ref="V270" r:id="rId387" location="!/jadjude69/status/700275029343252481"/>
    <hyperlink ref="V271" r:id="rId388" location="!/yaserx55/status/700275276513681409"/>
    <hyperlink ref="V272" r:id="rId389" location="!/shayaalfuraidi/status/700276562315382784"/>
    <hyperlink ref="V273" r:id="rId390" location="!/dhaif_allh/status/699640213132414979"/>
    <hyperlink ref="V274" r:id="rId391" location="!/dhaif_allh/status/700276890129592320"/>
    <hyperlink ref="V275" r:id="rId392" location="!/1021omar/status/700278790157639680"/>
    <hyperlink ref="V276" r:id="rId393" location="!/waelzailaa/status/700280965902503936"/>
    <hyperlink ref="V277" r:id="rId394" location="!/hhh_99/status/700282272650498048"/>
    <hyperlink ref="V278" r:id="rId395" location="!/awad_alanzy92/status/700284512501018624"/>
    <hyperlink ref="V279" r:id="rId396" location="!/na7sansan/status/700285497873190916"/>
    <hyperlink ref="V280" r:id="rId397" location="!/faisalution/status/700286654075035648"/>
    <hyperlink ref="V281" r:id="rId398" location="!/kamal_kakahil/status/700287014642524161"/>
    <hyperlink ref="V282" r:id="rId399" location="!/mulhak/status/700287300027211776"/>
    <hyperlink ref="V283" r:id="rId400" location="!/sakkereldekkene/status/700261126496350208"/>
    <hyperlink ref="V284" r:id="rId401" location="!/larissaaounsky/status/700290845627404288"/>
    <hyperlink ref="V285" r:id="rId402" location="!/nabilnarch/status/700298456565288962"/>
    <hyperlink ref="V286" r:id="rId403" location="!/travel_90/status/700302232982523904"/>
    <hyperlink ref="V287" r:id="rId404" location="!/whitelighter312/status/700318787804008448"/>
    <hyperlink ref="V288" r:id="rId405" location="!/_djim_/status/700321460842147841"/>
    <hyperlink ref="V289" r:id="rId406" location="!/malanzi3/status/700345757707149312"/>
    <hyperlink ref="V290" r:id="rId407" location="!/opticmistic07/status/700349348085960704"/>
    <hyperlink ref="V291" r:id="rId408" location="!/xenabeiruti/status/700067477628305408"/>
    <hyperlink ref="V292" r:id="rId409" location="!/salam04269579/status/700357795577782272"/>
    <hyperlink ref="V293" r:id="rId410" location="!/alhayat_school/status/700272861995339776"/>
    <hyperlink ref="V294" r:id="rId411" location="!/mjazzi/status/700374134849581056"/>
    <hyperlink ref="V295" r:id="rId412" location="!/mjazzi/status/699649284317143040"/>
    <hyperlink ref="V296" r:id="rId413" location="!/georgesdeaibess/status/700380901272735744"/>
    <hyperlink ref="V297" r:id="rId414" location="!/al3lkami1/status/700389550888263680"/>
    <hyperlink ref="V298" r:id="rId415" location="!/nnaleb/status/700279664703483904"/>
    <hyperlink ref="V299" r:id="rId416" location="!/nnaleb/status/700391630210117632"/>
    <hyperlink ref="V300" r:id="rId417" location="!/news_leb_21/status/700391739480104960"/>
    <hyperlink ref="V301" r:id="rId418" location="!/safety_aba/status/700392032905404416"/>
    <hyperlink ref="V302" r:id="rId419" location="!/safa30_4/status/700392124567707648"/>
    <hyperlink ref="V303" r:id="rId420" location="!/sadanews5/status/700392524846915584"/>
    <hyperlink ref="V304" r:id="rId421" location="!/publicpresse/status/698540862721003520"/>
    <hyperlink ref="V305" r:id="rId422" location="!/publicpresse/status/700395200460382208"/>
    <hyperlink ref="V306" r:id="rId423" location="!/ekherelakhbar/status/700380960802631680"/>
    <hyperlink ref="V307" r:id="rId424" location="!/ekherelakhbar/status/700396107105488897"/>
    <hyperlink ref="V308" r:id="rId425" location="!/aljadeednews/status/700397042376568832"/>
    <hyperlink ref="V309" r:id="rId426" location="!/khalidmubarak/status/700401831873220608"/>
    <hyperlink ref="V310" r:id="rId427" location="!/radio_sour/status/698749695288430593"/>
    <hyperlink ref="V311" r:id="rId428" location="!/radio_sour/status/700404847565090818"/>
    <hyperlink ref="V312" r:id="rId429" location="!/c_ha93/status/700410311128428544"/>
    <hyperlink ref="V313" r:id="rId430" location="!/samerdabliz/status/700410914386944000"/>
    <hyperlink ref="V314" r:id="rId431" location="!/nonna_tam/status/700052363948617728"/>
    <hyperlink ref="V315" r:id="rId432" location="!/nonna_tam/status/700421197515739137"/>
    <hyperlink ref="V316" r:id="rId433" location="!/nonna_tam/status/700421197515739137"/>
    <hyperlink ref="V317" r:id="rId434" location="!/nonna_tam/status/700421197515739137"/>
    <hyperlink ref="V318" r:id="rId435" location="!/nonna_tam/status/700421197515739137"/>
    <hyperlink ref="V319" r:id="rId436" location="!/7aa1aa479c40461/status/700436069536436225"/>
    <hyperlink ref="V320" r:id="rId437" location="!/almodononline/status/700435982970195968"/>
    <hyperlink ref="V321" r:id="rId438" location="!/mecharbeleid/status/700436529580154881"/>
    <hyperlink ref="V322" r:id="rId439" location="!/rr25rr25r/status/700458508681093120"/>
    <hyperlink ref="V323" r:id="rId440" location="!/noorhan367/status/700521507924090881"/>
    <hyperlink ref="V324" r:id="rId441" location="!/zaitoun247/status/700533445294845953"/>
    <hyperlink ref="V325" r:id="rId442" location="!/omarelfar10/status/700563343166144512"/>
    <hyperlink ref="V326" r:id="rId443" location="!/michel961/status/700591102462550016"/>
    <hyperlink ref="V327" r:id="rId444" location="!/tramch/status/700592065986564096"/>
    <hyperlink ref="V328" r:id="rId445" location="!/hasansubhi/status/700611279204044800"/>
    <hyperlink ref="V329" r:id="rId446" location="!/jarasscoop/status/700633768588025856"/>
    <hyperlink ref="V330" r:id="rId447" location="!/fohoodsiniyetj/status/700635147549343744"/>
    <hyperlink ref="V331" r:id="rId448" location="!/9009salim/status/700635809125310466"/>
    <hyperlink ref="V332" r:id="rId449" location="!/sarirasheed/status/700636666185158656"/>
    <hyperlink ref="V333" r:id="rId450" location="!/khhamadeh/status/700638025181634560"/>
    <hyperlink ref="V334" r:id="rId451" location="!/youstinkleb/status/700244701815967744"/>
    <hyperlink ref="V335" r:id="rId452" location="!/natalypano/status/700649639209402368"/>
    <hyperlink ref="V336" r:id="rId453" location="!/karolhabak/status/700649985868607489"/>
    <hyperlink ref="V337" r:id="rId454" location="!/jalilsrk/status/700651578563231745"/>
    <hyperlink ref="V338" r:id="rId455" location="!/pamela_karam1/status/700653679813103616"/>
    <hyperlink ref="V339" r:id="rId456" location="!/hu56443445/status/700653706484649984"/>
    <hyperlink ref="V340" r:id="rId457" location="!/mohamadnoureden/status/700657868832374784"/>
    <hyperlink ref="V341" r:id="rId458" location="!/joellehatem/status/697882220141355008"/>
    <hyperlink ref="V342" r:id="rId459" location="!/joellehatem/status/700666815115108352"/>
    <hyperlink ref="V343" r:id="rId460" location="!/hadeth_alqlb/status/700668321503408128"/>
    <hyperlink ref="V344" r:id="rId461" location="!/hypnotic_100/status/700670745609793537"/>
    <hyperlink ref="V345" r:id="rId462" location="!/abud66/status/700671491692634113"/>
    <hyperlink ref="V346" r:id="rId463" location="!/abdullahasiri2/status/700671905532145664"/>
    <hyperlink ref="V347" r:id="rId464" location="!/slol59/status/700676082211622912"/>
    <hyperlink ref="V348" r:id="rId465" location="!/3zo_alqarni/status/700677280960532480"/>
    <hyperlink ref="V349" r:id="rId466" location="!/nour__daher/status/697846644709064704"/>
    <hyperlink ref="V350" r:id="rId467" location="!/nour__daher/status/699644746491260928"/>
    <hyperlink ref="V351" r:id="rId468" location="!/nour__daher/status/699886019001188352"/>
    <hyperlink ref="V352" r:id="rId469" location="!/nour__daher/status/700294858087354369"/>
    <hyperlink ref="V353" r:id="rId470" location="!/nour__daher/status/700409048747741184"/>
    <hyperlink ref="V354" r:id="rId471" location="!/nour__daher/status/700410088066936832"/>
    <hyperlink ref="V355" r:id="rId472" location="!/nour__daher/status/700410564795723776"/>
    <hyperlink ref="V356" r:id="rId473" location="!/nour__daher/status/700410564795723776"/>
    <hyperlink ref="V357" r:id="rId474" location="!/nour__daher/status/700410564795723776"/>
    <hyperlink ref="V358" r:id="rId475" location="!/nour__daher/status/700410564795723776"/>
    <hyperlink ref="V359" r:id="rId476" location="!/nour__daher/status/700660449826598914"/>
    <hyperlink ref="V360" r:id="rId477" location="!/samie19699/status/700677351299006464"/>
    <hyperlink ref="V361" r:id="rId478" location="!/alfahaq8/status/700679244272152576"/>
    <hyperlink ref="V362" r:id="rId479" location="!/alfahaq8/status/700679244272152576"/>
    <hyperlink ref="V363" r:id="rId480" location="!/dmagoooo/status/700682850543214593"/>
    <hyperlink ref="V364" r:id="rId481" location="!/dmagoooo/status/700682850543214593"/>
    <hyperlink ref="V365" r:id="rId482" location="!/bk11wdy/status/700683096820211713"/>
    <hyperlink ref="V366" r:id="rId483" location="!/bk11wdy/status/700683096820211713"/>
    <hyperlink ref="V367" r:id="rId484" location="!/shma15/status/700685321738932225"/>
    <hyperlink ref="V368" r:id="rId485" location="!/shma15/status/700685321738932225"/>
    <hyperlink ref="V369" r:id="rId486" location="!/semaancharbel/status/700691701963186176"/>
    <hyperlink ref="V370" r:id="rId487" location="!/balbarghash/status/700697367834705920"/>
    <hyperlink ref="V371" r:id="rId488" location="!/balbarghash/status/700697367834705920"/>
    <hyperlink ref="V372" r:id="rId489" location="!/ootbb127/status/700623612806467584"/>
    <hyperlink ref="V373" r:id="rId490" location="!/44taifoo44/status/700699498809585664"/>
    <hyperlink ref="V374" r:id="rId491" location="!/mutab40/status/700700930887569408"/>
    <hyperlink ref="V375" r:id="rId492" location="!/alanoud11111111/status/700700965540859904"/>
    <hyperlink ref="V376" r:id="rId493" location="!/streanger1899/status/700700970372747266"/>
    <hyperlink ref="V377" r:id="rId494" location="!/mohanad05988/status/700700988315979776"/>
    <hyperlink ref="V378" r:id="rId495" location="!/suleiman227/status/700701004531163136"/>
    <hyperlink ref="V379" r:id="rId496" location="!/b05007958191/status/700701004896059392"/>
    <hyperlink ref="V380" r:id="rId497" location="!/abdulah_alhajry/status/700701053403209728"/>
    <hyperlink ref="V381" r:id="rId498" location="!/mofreh_abonaser/status/700701118674956288"/>
    <hyperlink ref="V382" r:id="rId499" location="!/yalthwni/status/700701197599162368"/>
    <hyperlink ref="V383" r:id="rId500" location="!/thexoxoe1/status/700701201160138752"/>
    <hyperlink ref="V384" r:id="rId501" location="!/x_marlboro010/status/700701209171259396"/>
    <hyperlink ref="V385" r:id="rId502" location="!/7wwmm7/status/700701222915936256"/>
    <hyperlink ref="V386" r:id="rId503" location="!/almaneebader/status/700701257812590592"/>
    <hyperlink ref="V387" r:id="rId504" location="!/jobrankariri/status/700701267778207744"/>
    <hyperlink ref="V388" r:id="rId505" location="!/2033d/status/700701325642878976"/>
    <hyperlink ref="V389" r:id="rId506" location="!/3493746/status/700701333142302721"/>
    <hyperlink ref="V390" r:id="rId507" location="!/milanalharthi/status/700701370593189888"/>
    <hyperlink ref="V391" r:id="rId508" location="!/om_ahmad4577/status/700701374456197120"/>
    <hyperlink ref="V392" r:id="rId509" location="!/barolo__/status/700701427610624000"/>
    <hyperlink ref="V393" r:id="rId510" location="!/fmshahrani2/status/700701440789102592"/>
    <hyperlink ref="V394" r:id="rId511" location="!/wwxx2987/status/700701493310033920"/>
    <hyperlink ref="V395" r:id="rId512" location="!/3lih5/status/700701517171580928"/>
    <hyperlink ref="V396" r:id="rId513" location="!/jhf_88/status/700701523391684608"/>
    <hyperlink ref="V397" r:id="rId514" location="!/sultan_jn/status/700701576491618305"/>
    <hyperlink ref="V398" r:id="rId515" location="!/alhumaiem/status/700678667819728897"/>
    <hyperlink ref="V399" r:id="rId516" location="!/magoo_q8/status/700679376531300352"/>
    <hyperlink ref="V400" r:id="rId517" location="!/qaimarq/status/700701583806431232"/>
    <hyperlink ref="V401" r:id="rId518" location="!/qaimarq/status/700701583806431232"/>
    <hyperlink ref="V402" r:id="rId519" location="!/hhhsssaaa1994/status/700701615817367552"/>
    <hyperlink ref="V403" r:id="rId520" location="!/eagledriver515/status/700701739389997056"/>
    <hyperlink ref="V404" r:id="rId521" location="!/marfdy1/status/700701777860149249"/>
    <hyperlink ref="V405" r:id="rId522" location="!/smee457725411/status/700701783535054850"/>
    <hyperlink ref="V406" r:id="rId523" location="!/rwa8hrwagh/status/700701837863874561"/>
    <hyperlink ref="V407" r:id="rId524" location="!/9jnooon/status/700701849721184258"/>
    <hyperlink ref="V408" r:id="rId525" location="!/g_waw/status/700701888241606657"/>
    <hyperlink ref="V409" r:id="rId526" location="!/nawaf_nahas1/status/700701890724687872"/>
    <hyperlink ref="V410" r:id="rId527" location="!/dhoom_ittihad/status/700701892679176192"/>
    <hyperlink ref="V411" r:id="rId528" location="!/ibra1997733/status/700701904851099648"/>
    <hyperlink ref="V412" r:id="rId529" location="!/abdulla_575/status/700701914477031424"/>
    <hyperlink ref="V413" r:id="rId530" location="!/otamohd/status/700701927420653568"/>
    <hyperlink ref="V414" r:id="rId531" location="!/d7d711222/status/700701964565356545"/>
    <hyperlink ref="V415" r:id="rId532" location="!/a_alshehri2/status/700702042541707265"/>
    <hyperlink ref="V416" r:id="rId533" location="!/abdallah11_1/status/700702069301387265"/>
    <hyperlink ref="V417" r:id="rId534" location="!/aassjj9871/status/700702154118602752"/>
    <hyperlink ref="V418" r:id="rId535" location="!/mz5559/status/700702169301966848"/>
    <hyperlink ref="V419" r:id="rId536" location="!/141616fs/status/700702175379517440"/>
    <hyperlink ref="V420" r:id="rId537" location="!/dno_3ziz/status/700702225891459072"/>
    <hyperlink ref="V421" r:id="rId538" location="!/hassanalahmary/status/700702239342653440"/>
    <hyperlink ref="V422" r:id="rId539" location="!/fhad19051/status/700702285366763520"/>
    <hyperlink ref="V423" r:id="rId540" location="!/93aaaaaaa/status/700702293574946817"/>
    <hyperlink ref="V424" r:id="rId541" location="!/ksa2015_90/status/700702130223640577"/>
    <hyperlink ref="V425" r:id="rId542" location="!/ksa2015_90/status/700702302563340288"/>
    <hyperlink ref="V426" r:id="rId543" location="!/muthana124/status/700702416409387008"/>
    <hyperlink ref="V427" r:id="rId544" location="!/lulo7557/status/700702435845734400"/>
    <hyperlink ref="V428" r:id="rId545" location="!/shosho1400/status/700702484105404416"/>
    <hyperlink ref="V429" r:id="rId546" location="!/madx133/status/700702504925925376"/>
    <hyperlink ref="V430" r:id="rId547" location="!/shagah12/status/700702512064499713"/>
    <hyperlink ref="V431" r:id="rId548" location="!/bader2rr/status/700702592297472003"/>
    <hyperlink ref="V432" r:id="rId549" location="!/3zizgawm/status/700702744068362240"/>
    <hyperlink ref="V433" r:id="rId550" location="!/71000000000000/status/700702800557297666"/>
    <hyperlink ref="V434" r:id="rId551" location="!/arsenale1990/status/700702950214205441"/>
    <hyperlink ref="V435" r:id="rId552" location="!/ipjvt/status/700703028442222592"/>
    <hyperlink ref="V436" r:id="rId553" location="!/mogtareb11/status/700703053872283648"/>
    <hyperlink ref="V437" r:id="rId554" location="!/mr_aymanov/status/700703070133600256"/>
    <hyperlink ref="V438" r:id="rId555" location="!/albarmanalhbaby/status/700703076513087488"/>
    <hyperlink ref="V439" r:id="rId556" location="!/wkp12/status/700703086206173184"/>
    <hyperlink ref="V440" r:id="rId557" location="!/bndraltamimi/status/700703092438863872"/>
    <hyperlink ref="V441" r:id="rId558" location="!/aqeel_med/status/700703114995888128"/>
    <hyperlink ref="V442" r:id="rId559" location="!/54_8/status/700702733083533312"/>
    <hyperlink ref="V443" r:id="rId560" location="!/54_8/status/700703008951291906"/>
    <hyperlink ref="V444" r:id="rId561" location="!/54_8/status/700703151838650368"/>
    <hyperlink ref="V445" r:id="rId562" location="!/www80060/status/700703204393222145"/>
    <hyperlink ref="V446" r:id="rId563" location="!/0567767414d/status/700703314313355264"/>
    <hyperlink ref="V447" r:id="rId564" location="!/azh_aa/status/700703327852621826"/>
    <hyperlink ref="V448" r:id="rId565" location="!/amal_sa60/status/700703460728160256"/>
    <hyperlink ref="V449" r:id="rId566" location="!/mooohamd942/status/700703474158325760"/>
    <hyperlink ref="V450" r:id="rId567" location="!/m2016mu/status/700703486393114627"/>
    <hyperlink ref="V451" r:id="rId568" location="!/shetewi2012/status/700703536770842624"/>
    <hyperlink ref="V452" r:id="rId569" location="!/mohammad_logic/status/700703556983246848"/>
    <hyperlink ref="V453" r:id="rId570" location="!/fgvbnb/status/700703581406683136"/>
    <hyperlink ref="V454" r:id="rId571" location="!/ykaisar/status/700703584112005122"/>
    <hyperlink ref="V455" r:id="rId572" location="!/abomshari_k/status/700703584724381697"/>
    <hyperlink ref="V456" r:id="rId573" location="!/alrzga/status/700703594811695105"/>
    <hyperlink ref="V457" r:id="rId574" location="!/niniten100/status/700703641183907840"/>
    <hyperlink ref="V458" r:id="rId575" location="!/bdaa79/status/700703712201805824"/>
    <hyperlink ref="V459" r:id="rId576" location="!/abdullah_odv99/status/700703719923576836"/>
    <hyperlink ref="V460" r:id="rId577" location="!/qqqmoh/status/700703926765690880"/>
    <hyperlink ref="V461" r:id="rId578" location="!/sfmmmq/status/700703955538616321"/>
    <hyperlink ref="V462" r:id="rId579" location="!/177sssssss/status/700703979773235201"/>
    <hyperlink ref="V463" r:id="rId580" location="!/hmoudbin/status/700704157855064065"/>
    <hyperlink ref="V464" r:id="rId581" location="!/hanodye/status/700704167279652866"/>
    <hyperlink ref="V465" r:id="rId582" location="!/sebaiahmad/status/700704183901679616"/>
    <hyperlink ref="V466" r:id="rId583" location="!/fatek_92/status/700704215753216000"/>
    <hyperlink ref="V467" r:id="rId584" location="!/ba_sel/status/700704216231374849"/>
    <hyperlink ref="V468" r:id="rId585" location="!/aboabadi2211/status/700704251450933248"/>
    <hyperlink ref="V469" r:id="rId586" location="!/alsamirc/status/700704257712984065"/>
    <hyperlink ref="V470" r:id="rId587" location="!/khaledlahhham19/status/700704330970697728"/>
    <hyperlink ref="V471" r:id="rId588" location="!/m3sm4r/status/700704343570391040"/>
    <hyperlink ref="V472" r:id="rId589" location="!/al_sadrani/status/700704378215268352"/>
    <hyperlink ref="V473" r:id="rId590" location="!/aaoihh/status/700704444397330432"/>
    <hyperlink ref="V474" r:id="rId591" location="!/fhadamjad/status/700704576895320064"/>
    <hyperlink ref="V475" r:id="rId592" location="!/aa_00_aa/status/700704582993891330"/>
    <hyperlink ref="V476" r:id="rId593" location="!/rrr14099/status/700704591378300928"/>
    <hyperlink ref="V477" r:id="rId594" location="!/lawles6/status/700704597850116097"/>
    <hyperlink ref="V478" r:id="rId595" location="!/fahad_a08/status/700704603936047104"/>
    <hyperlink ref="V479" r:id="rId596" location="!/abodalanazi/status/700174215979339776"/>
    <hyperlink ref="V480" r:id="rId597" location="!/abodalanazi/status/700704664229179392"/>
    <hyperlink ref="V481" r:id="rId598" location="!/hcr_20/status/700704714787332097"/>
    <hyperlink ref="V482" r:id="rId599" location="!/alrogisaudi1/status/700704868906962945"/>
    <hyperlink ref="V483" r:id="rId600" location="!/skarz_21/status/700704888813125633"/>
    <hyperlink ref="V484" r:id="rId601" location="!/jody_toto/status/700704958417657856"/>
    <hyperlink ref="V485" r:id="rId602" location="!/_alonzy/status/700705393081761792"/>
    <hyperlink ref="V486" r:id="rId603" location="!/mm1444_/status/700705520156590081"/>
    <hyperlink ref="V487" r:id="rId604" location="!/mater19902/status/700705714881298432"/>
    <hyperlink ref="V488" r:id="rId605" location="!/saqralmezany/status/700705761568104448"/>
    <hyperlink ref="V489" r:id="rId606" location="!/trust_11111/status/700705772867604482"/>
    <hyperlink ref="V490" r:id="rId607" location="!/1028_sh/status/700705795122532355"/>
    <hyperlink ref="V491" r:id="rId608" location="!/aalmashri/status/700705895265783808"/>
    <hyperlink ref="V492" r:id="rId609" location="!/drsaadq8/status/700705933014540288"/>
    <hyperlink ref="V493" r:id="rId610" location="!/buthina2005/status/700705993878069248"/>
    <hyperlink ref="V494" r:id="rId611" location="!/satam1973/status/700706123612090369"/>
    <hyperlink ref="V495" r:id="rId612" location="!/mfatmaah/status/700706138787069952"/>
    <hyperlink ref="V496" r:id="rId613" location="!/skoodoode/status/700706237151891456"/>
    <hyperlink ref="V497" r:id="rId614" location="!/_1242132233543/status/700706267266949120"/>
    <hyperlink ref="V498" r:id="rId615" location="!/947915/status/700706339572621313"/>
    <hyperlink ref="V499" r:id="rId616" location="!/divid_93/status/700706605294297088"/>
    <hyperlink ref="V500" r:id="rId617" location="!/d7eem_15/status/700706749087621122"/>
    <hyperlink ref="V501" r:id="rId618" location="!/vip9933/status/700706823691698177"/>
    <hyperlink ref="V502" r:id="rId619" location="!/xx_waleed0/status/700706989211525120"/>
    <hyperlink ref="V503" r:id="rId620" location="!/saeed_besh/status/700706993582055424"/>
    <hyperlink ref="V504" r:id="rId621" location="!/ghuzzial/status/700707133139116032"/>
    <hyperlink ref="V505" r:id="rId622" location="!/alaasaal/status/700707319189995521"/>
    <hyperlink ref="V506" r:id="rId623" location="!/sv_saad/status/700707335103193088"/>
    <hyperlink ref="V507" r:id="rId624" location="!/aborayin2/status/700707336114065409"/>
    <hyperlink ref="V508" r:id="rId625" location="!/fahm_a/status/700707375783800832"/>
    <hyperlink ref="V509" r:id="rId626" location="!/ala40eni/status/700703707571187712"/>
    <hyperlink ref="V510" r:id="rId627" location="!/shmookqtr/status/700707407740215297"/>
    <hyperlink ref="V511" r:id="rId628" location="!/aljasssem1/status/700707700854943746"/>
    <hyperlink ref="V512" r:id="rId629" location="!/khaled0nlt/status/700707733364981760"/>
    <hyperlink ref="V513" r:id="rId630" location="!/iammadhi/status/700708213067554816"/>
    <hyperlink ref="V514" r:id="rId631" location="!/axz94/status/700708257971761152"/>
    <hyperlink ref="V515" r:id="rId632" location="!/ree_____fah/status/700708563375824896"/>
    <hyperlink ref="V516" r:id="rId633" location="!/saf7awd7aim/status/700708589338550273"/>
    <hyperlink ref="V517" r:id="rId634" location="!/sswet5/status/700708750651424769"/>
    <hyperlink ref="V518" r:id="rId635" location="!/452fc5b6ad414a8/status/700708793265602560"/>
    <hyperlink ref="V519" r:id="rId636" location="!/nasszarie/status/700708851692216320"/>
    <hyperlink ref="V520" r:id="rId637" location="!/moteebharbidhyf/status/700709218639335424"/>
    <hyperlink ref="V521" r:id="rId638" location="!/yalkhalifah14/status/700709304307945472"/>
    <hyperlink ref="V522" r:id="rId639" location="!/two66m/status/700709503860350976"/>
    <hyperlink ref="V523" r:id="rId640" location="!/abu3zoz99/status/700709538031411200"/>
    <hyperlink ref="V524" r:id="rId641" location="!/_rakan_909/status/700709560458338305"/>
    <hyperlink ref="V525" r:id="rId642" location="!/aallromy/status/700709608386600960"/>
    <hyperlink ref="V526" r:id="rId643" location="!/alsx55/status/700709782525755392"/>
    <hyperlink ref="V527" r:id="rId644" location="!/faten4004/status/700709799550459905"/>
    <hyperlink ref="V528" r:id="rId645" location="!/jm5599/status/700709886531915776"/>
    <hyperlink ref="V529" r:id="rId646" location="!/momaizcool7/status/700710734775394306"/>
    <hyperlink ref="V530" r:id="rId647" location="!/mahafaiz1/status/700710825116491776"/>
    <hyperlink ref="V531" r:id="rId648" location="!/almalkiyasser/status/700710856296947716"/>
    <hyperlink ref="V532" r:id="rId649" location="!/zokkfxj3eziisft/status/700711026581446656"/>
    <hyperlink ref="V533" r:id="rId650" location="!/om_mma3/status/700711599720497152"/>
    <hyperlink ref="V534" r:id="rId651" location="!/salman_abusaud/status/700707609435881472"/>
    <hyperlink ref="V535" r:id="rId652" location="!/salman_abusaud/status/700712015636131840"/>
    <hyperlink ref="V536" r:id="rId653" location="!/samiaa100/status/700712137946243072"/>
    <hyperlink ref="V537" r:id="rId654" location="!/saallyy2015/status/700712599701364736"/>
    <hyperlink ref="V538" r:id="rId655" location="!/mfs1405/status/700712623445295104"/>
    <hyperlink ref="V539" r:id="rId656" location="!/mfs1405/status/700712646891462656"/>
    <hyperlink ref="V540" r:id="rId657" location="!/abuaebadi/status/700713843614416897"/>
    <hyperlink ref="V541" r:id="rId658" location="!/az00z/status/700702835390947328"/>
    <hyperlink ref="V542" r:id="rId659" location="!/motebalsaad/status/700714011747295233"/>
    <hyperlink ref="V543" r:id="rId660" location="!/abrahim187441/status/700714234309689344"/>
    <hyperlink ref="V544" r:id="rId661" location="!/awad05023/status/700714301435342848"/>
    <hyperlink ref="V545" r:id="rId662" location="!/al_khaldi0/status/700714480917987328"/>
    <hyperlink ref="V546" r:id="rId663" location="!/ssaaeedd050/status/700714495237345285"/>
    <hyperlink ref="V547" r:id="rId664" location="!/_hx16/status/700714605480431616"/>
    <hyperlink ref="V548" r:id="rId665" location="!/abuyaser551/status/700714669242261504"/>
    <hyperlink ref="V549" r:id="rId666" location="!/hamdsaa/status/700714908783136768"/>
    <hyperlink ref="V550" r:id="rId667" location="!/jessica_alanzi/status/700715212748562433"/>
    <hyperlink ref="V551" r:id="rId668" location="!/mubfox20009/status/700715391065071616"/>
    <hyperlink ref="V552" r:id="rId669" location="!/alajmi98/status/700715927327916032"/>
    <hyperlink ref="V553" r:id="rId670" location="!/motmhl/status/700716185340481537"/>
    <hyperlink ref="V554" r:id="rId671" location="!/fah_tom/status/700717179004657665"/>
    <hyperlink ref="V555" r:id="rId672" location="!/saif_w_s/status/700717442524385280"/>
    <hyperlink ref="V556" r:id="rId673" location="!/mohmd_hakim/status/699673005169967105"/>
    <hyperlink ref="V557" r:id="rId674" location="!/mohmd_hakim/status/699673505583996931"/>
    <hyperlink ref="V558" r:id="rId675" location="!/mohmd_hakim/status/700717500770574336"/>
    <hyperlink ref="V559" r:id="rId676" location="!/alshehri684/status/700717755302027264"/>
    <hyperlink ref="V560" r:id="rId677" location="!/albahle/status/700717975989575680"/>
    <hyperlink ref="V561" r:id="rId678" location="!/al_fahd2014/status/700718861696499713"/>
    <hyperlink ref="V562" r:id="rId679" location="!/hig1412/status/700718910346285056"/>
    <hyperlink ref="V563" r:id="rId680" location="!/setocrsto/status/700719392418566144"/>
    <hyperlink ref="V564" r:id="rId681" location="!/hnno_mr/status/700719446286065664"/>
    <hyperlink ref="V565" r:id="rId682" location="!/aawwd403/status/700720162014683137"/>
    <hyperlink ref="V566" r:id="rId683" location="!/f_salam/status/700720230654472192"/>
    <hyperlink ref="V567" r:id="rId684" location="!/almalki_co/status/700720557415911424"/>
    <hyperlink ref="V568" r:id="rId685" location="!/mazendana1/status/700720612659040256"/>
    <hyperlink ref="V569" r:id="rId686" location="!/abu_nasser79/status/700720768947253248"/>
    <hyperlink ref="V570" r:id="rId687" location="!/vip_14a/status/700721230056439808"/>
    <hyperlink ref="V571" r:id="rId688" location="!/monst_er7/status/700721312147357696"/>
    <hyperlink ref="V572" r:id="rId689" location="!/rhff20/status/700721768701554688"/>
    <hyperlink ref="V573" r:id="rId690" location="!/7homih/status/700722147459784704"/>
    <hyperlink ref="V574" r:id="rId691" location="!/kh_f92/status/700722402041397249"/>
    <hyperlink ref="V575" r:id="rId692" location="!/aia07770/status/700715744313659393"/>
    <hyperlink ref="V576" r:id="rId693" location="!/nsouri511/status/700722603711983616"/>
    <hyperlink ref="V577" r:id="rId694" location="!/abdulrhman2233/status/700723280307687424"/>
    <hyperlink ref="V578" r:id="rId695" location="!/kebreyaansan2/status/700724063631761408"/>
    <hyperlink ref="V579" r:id="rId696" location="!/love66d/status/700724240182603776"/>
    <hyperlink ref="V580" r:id="rId697" location="!/n13may/status/700724900173107205"/>
    <hyperlink ref="V581" r:id="rId698" location="!/rakann_faisal/status/700725377711403009"/>
    <hyperlink ref="V582" r:id="rId699" location="!/einsan/status/700725564240322560"/>
    <hyperlink ref="V583" r:id="rId700" location="!/iffhjkgf75/status/700725934090022912"/>
    <hyperlink ref="V584" r:id="rId701" location="!/albesheeri/status/700725981384941569"/>
    <hyperlink ref="V585" r:id="rId702" location="!/sari80070/status/700726233416527872"/>
    <hyperlink ref="V586" r:id="rId703" location="!/guidance666/status/700726887031693313"/>
    <hyperlink ref="V587" r:id="rId704" location="!/ammaraljohani/status/700727199415058432"/>
    <hyperlink ref="V588" r:id="rId705" location="!/sroor123123/status/700721065987874818"/>
    <hyperlink ref="V589" r:id="rId706" location="!/almluon/status/700721392103387141"/>
    <hyperlink ref="V590" r:id="rId707" location="!/almluon/status/700727240863170561"/>
    <hyperlink ref="V591" r:id="rId708" location="!/almluon/status/700721154164707328"/>
    <hyperlink ref="V592" r:id="rId709" location="!/bshaaarrr/status/700726344917848065"/>
    <hyperlink ref="V593" r:id="rId710" location="!/hapaip/status/700727250132582400"/>
    <hyperlink ref="V594" r:id="rId711" location="!/8ef03cd24ba74ad/status/700728038397448192"/>
    <hyperlink ref="V595" r:id="rId712" location="!/rr52000/status/700728220950388736"/>
    <hyperlink ref="V596" r:id="rId713" location="!/saudimo/status/700729460191055872"/>
    <hyperlink ref="V597" r:id="rId714" location="!/7al_msahakil/status/700730742133936128"/>
    <hyperlink ref="V598" r:id="rId715" location="!/ali055614/status/700731352925270017"/>
    <hyperlink ref="V599" r:id="rId716" location="!/lksamedl/status/700731411427364864"/>
    <hyperlink ref="V600" r:id="rId717" location="!/salem2199/status/700732682247004160"/>
    <hyperlink ref="V601" r:id="rId718" location="!/moh241296/status/700733112637120512"/>
    <hyperlink ref="V602" r:id="rId719" location="!/aboserver16/status/700733208363716616"/>
    <hyperlink ref="V603" r:id="rId720" location="!/rightd133/status/700733355155914753"/>
    <hyperlink ref="V604" r:id="rId721" location="!/marwanqasas/status/700734096142635009"/>
    <hyperlink ref="V605" r:id="rId722" location="!/sam_2o16/status/700734102190821376"/>
    <hyperlink ref="V606" r:id="rId723" location="!/mansourwinner/status/700734136735158272"/>
    <hyperlink ref="V607" r:id="rId724" location="!/khaled58king/status/700734418592407552"/>
    <hyperlink ref="V608" r:id="rId725" location="!/shatah1416/status/700735003236368385"/>
    <hyperlink ref="V609" r:id="rId726" location="!/al_ahku/status/700736131361599489"/>
    <hyperlink ref="V610" r:id="rId727" location="!/hagarni/status/700736146805014530"/>
    <hyperlink ref="V611" r:id="rId728" location="!/mind_trip1/status/700729406302646272"/>
    <hyperlink ref="V612" r:id="rId729" location="!/mind_trip1/status/700730254835499008"/>
    <hyperlink ref="V613" r:id="rId730" location="!/mind_trip1/status/700739023334195200"/>
    <hyperlink ref="V614" r:id="rId731" location="!/suhajaffal/status/700739316813697024"/>
    <hyperlink ref="V615" r:id="rId732" location="!/3z3_3z/status/700739696037642241"/>
    <hyperlink ref="V616" r:id="rId733" location="!/3z3_3z/status/700739696037642241"/>
    <hyperlink ref="V617" r:id="rId734" location="!/sara_w_1/status/700739846676025345"/>
    <hyperlink ref="V618" r:id="rId735" location="!/irahaf8/status/700740897735053314"/>
    <hyperlink ref="V619" r:id="rId736" location="!/yyy214/status/700740899983249408"/>
    <hyperlink ref="V620" r:id="rId737" location="!/alyousfi_1/status/700741177063120896"/>
    <hyperlink ref="V621" r:id="rId738" location="!/khvip979/status/700743720786911233"/>
    <hyperlink ref="V622" r:id="rId739" location="!/2011saowi/status/700745047600406530"/>
    <hyperlink ref="V623" r:id="rId740" location="!/aboreean/status/700745054600749056"/>
    <hyperlink ref="V624" r:id="rId741" location="!/amar9999999/status/700701524100571137"/>
    <hyperlink ref="V625" r:id="rId742" location="!/amar9999999/status/700745069289218049"/>
    <hyperlink ref="V626" r:id="rId743" location="!/07alsahil/status/700706685527179264"/>
    <hyperlink ref="V627" r:id="rId744" location="!/07alsahil/status/700745076939563008"/>
    <hyperlink ref="V628" r:id="rId745" location="!/marzog0306/status/700745088301981696"/>
    <hyperlink ref="V629" r:id="rId746" location="!/saadaseri/status/700745091737108480"/>
    <hyperlink ref="V630" r:id="rId747" location="!/24hani/status/700701029097152513"/>
    <hyperlink ref="V631" r:id="rId748" location="!/24hani/status/700745093037367296"/>
    <hyperlink ref="V632" r:id="rId749" location="!/salehsmo141414/status/700745143444492288"/>
    <hyperlink ref="V633" r:id="rId750" location="!/08rose08/status/700701859959414785"/>
    <hyperlink ref="V634" r:id="rId751" location="!/08rose08/status/700745164369821699"/>
    <hyperlink ref="V635" r:id="rId752" location="!/alovips/status/700745166127239169"/>
    <hyperlink ref="V636" r:id="rId753" location="!/marzoqalmaklafy/status/700745177351249920"/>
    <hyperlink ref="V637" r:id="rId754" location="!/aldosariayesha/status/700745192031256577"/>
    <hyperlink ref="V638" r:id="rId755" location="!/86_jed/status/700745202244386817"/>
    <hyperlink ref="V639" r:id="rId756" location="!/faszahrani/status/700745205792772096"/>
    <hyperlink ref="V640" r:id="rId757" location="!/amoonr86my/status/700745234779656192"/>
    <hyperlink ref="V641" r:id="rId758" location="!/dr3bh/status/700745266085945344"/>
    <hyperlink ref="V642" r:id="rId759" location="!/abd201419881/status/700276584578686976"/>
    <hyperlink ref="V643" r:id="rId760" location="!/abd201419881/status/700745297685778437"/>
    <hyperlink ref="V644" r:id="rId761" location="!/vi30i/status/700745300797956096"/>
    <hyperlink ref="V645" r:id="rId762" location="!/652282/status/700745316933484544"/>
    <hyperlink ref="V646" r:id="rId763" location="!/nwal0003/status/700745325393420288"/>
    <hyperlink ref="V647" r:id="rId764" location="!/hind2h/status/700745349175050240"/>
    <hyperlink ref="V648" r:id="rId765" location="!/faisal16_/status/700745351989489664"/>
    <hyperlink ref="V649" r:id="rId766" location="!/fa90ah/status/700745357316268032"/>
    <hyperlink ref="V650" r:id="rId767" location="!/falasmri551/status/700745385145462784"/>
    <hyperlink ref="V651" r:id="rId768" location="!/fh__16/status/700745400123260929"/>
    <hyperlink ref="V652" r:id="rId769" location="!/alialmhfod/status/700745411754115073"/>
    <hyperlink ref="V653" r:id="rId770" location="!/gxr5055/status/700745420058861569"/>
    <hyperlink ref="V654" r:id="rId771" location="!/lordhilaal/status/700745444448665600"/>
    <hyperlink ref="V655" r:id="rId772" location="!/saad414/status/700745446004801536"/>
    <hyperlink ref="V656" r:id="rId773" location="!/alkrm_abo/status/700745495489159168"/>
    <hyperlink ref="V657" r:id="rId774" location="!/m_bonasser/status/700745503252865025"/>
    <hyperlink ref="V658" r:id="rId775" location="!/justinksa/status/700745503785545729"/>
    <hyperlink ref="V659" r:id="rId776" location="!/bbb070/status/700745510940975105"/>
    <hyperlink ref="V660" r:id="rId777" location="!/falsafh1987/status/700701252263538688"/>
    <hyperlink ref="V661" r:id="rId778" location="!/falsafh1987/status/700745533841920000"/>
    <hyperlink ref="V662" r:id="rId779" location="!/alharbiahmad195/status/700745561708883968"/>
    <hyperlink ref="V663" r:id="rId780" location="!/ana_althenyan/status/700745582684598272"/>
    <hyperlink ref="V664" r:id="rId781" location="!/brans99/status/700745636736540673"/>
    <hyperlink ref="V665" r:id="rId782" location="!/khalidalkhalifa/status/700745655199911937"/>
    <hyperlink ref="V666" r:id="rId783" location="!/hkooom12/status/700745667837349892"/>
    <hyperlink ref="V667" r:id="rId784" location="!/nooonyom/status/700745677387730944"/>
    <hyperlink ref="V668" r:id="rId785" location="!/nh_111_/status/700745681548550146"/>
    <hyperlink ref="V669" r:id="rId786" location="!/man5845/status/700745704315158528"/>
    <hyperlink ref="V670" r:id="rId787" location="!/alabdullah5588/status/700745712301121536"/>
    <hyperlink ref="V671" r:id="rId788" location="!/dr_faisal1994/status/700745721125937153"/>
    <hyperlink ref="V672" r:id="rId789" location="!/bahrainembfr/status/700745730944868352"/>
    <hyperlink ref="V673" r:id="rId790" location="!/husainalmahmood/status/700745768349601793"/>
    <hyperlink ref="V674" r:id="rId791" location="!/lay_ali99/status/700745817762697216"/>
    <hyperlink ref="V675" r:id="rId792" location="!/shuga2555/status/700745818064740352"/>
    <hyperlink ref="V676" r:id="rId793" location="!/lala_mah73/status/700745834015629312"/>
    <hyperlink ref="V677" r:id="rId794" location="!/mohammadalduba3/status/700745843431886848"/>
    <hyperlink ref="V678" r:id="rId795" location="!/arabi21news/status/699001444448518144"/>
    <hyperlink ref="V679" r:id="rId796" location="!/arabi21news/status/699280805881843712"/>
    <hyperlink ref="V680" r:id="rId797" location="!/arabi21news/status/699630604460105728"/>
    <hyperlink ref="V681" r:id="rId798" location="!/arabi21news/status/699638178299453444"/>
    <hyperlink ref="V682" r:id="rId799" location="!/arabi21news/status/700344072893034497"/>
    <hyperlink ref="V683" r:id="rId800" location="!/alsamelf/status/699640137270038532"/>
    <hyperlink ref="V684" r:id="rId801" location="!/alsamelf/status/700745861245046785"/>
    <hyperlink ref="V685" r:id="rId802" location="!/sulta7884/status/700745870967439360"/>
    <hyperlink ref="V686" r:id="rId803" location="!/bfhd1/status/700745892417114112"/>
    <hyperlink ref="V687" r:id="rId804" location="!/yasser00017/status/700745915712282624"/>
    <hyperlink ref="V688" r:id="rId805" location="!/a_nas_a/status/700745924356808705"/>
    <hyperlink ref="V689" r:id="rId806" location="!/alrase18/status/700745928026804224"/>
    <hyperlink ref="V690" r:id="rId807" location="!/majed_8818/status/700745930887323648"/>
    <hyperlink ref="V691" r:id="rId808" location="!/aref_areef/status/700745971496570880"/>
    <hyperlink ref="V692" r:id="rId809" location="!/ratai/status/700745987237814272"/>
    <hyperlink ref="V693" r:id="rId810" location="!/a80t89/status/700745995588653057"/>
    <hyperlink ref="V694" r:id="rId811" location="!/smuziny1/status/700746048596271104"/>
    <hyperlink ref="V695" r:id="rId812" location="!/lonley2229/status/700746058570272769"/>
    <hyperlink ref="V696" r:id="rId813" location="!/nassserbkb220/status/700746060126404609"/>
    <hyperlink ref="V697" r:id="rId814" location="!/redroad0/status/700746092120506369"/>
    <hyperlink ref="V698" r:id="rId815" location="!/hindihamad/status/700746151595737088"/>
    <hyperlink ref="V699" r:id="rId816" location="!/raaid13981/status/700746177650757634"/>
    <hyperlink ref="V700" r:id="rId817" location="!/himohimo23/status/700746200321015808"/>
    <hyperlink ref="V701" r:id="rId818" location="!/kaidkoko/status/700746203537997824"/>
    <hyperlink ref="V702" r:id="rId819" location="!/amajeed_a/status/700746239667806210"/>
    <hyperlink ref="V703" r:id="rId820" location="!/bandar1386/status/700746242566000641"/>
    <hyperlink ref="V704" r:id="rId821" location="!/alzaeem333nn/status/700746266649763844"/>
    <hyperlink ref="V705" r:id="rId822" location="!/aziz30ksa/status/700746294114045952"/>
    <hyperlink ref="V706" r:id="rId823" location="!/aoata/status/700746346257637376"/>
    <hyperlink ref="V707" r:id="rId824" location="!/msn656/status/700746425945161733"/>
    <hyperlink ref="V708" r:id="rId825" location="!/shh1212/status/700718807166406656"/>
    <hyperlink ref="V709" r:id="rId826" location="!/shh1212/status/700746490860462080"/>
    <hyperlink ref="V710" r:id="rId827" location="!/5050arabi/status/700746495042174976"/>
    <hyperlink ref="V711" r:id="rId828" location="!/wany1992/status/700746542165131264"/>
    <hyperlink ref="V712" r:id="rId829" location="!/salem5212/status/700746551254249472"/>
    <hyperlink ref="V713" r:id="rId830" location="!/uthman_99/status/700746557797359616"/>
    <hyperlink ref="V714" r:id="rId831" location="!/flooooorist/status/700746577175044097"/>
    <hyperlink ref="V715" r:id="rId832" location="!/fahdd1987/status/700746605843103744"/>
    <hyperlink ref="V716" r:id="rId833" location="!/gjdjdf48/status/700746674793275392"/>
    <hyperlink ref="V717" r:id="rId834" location="!/mls_87/status/700746684842819584"/>
    <hyperlink ref="V718" r:id="rId835" location="!/hussainhazmi/status/700746706351210497"/>
    <hyperlink ref="V719" r:id="rId836" location="!/alm7arby9/status/700733191053824005"/>
    <hyperlink ref="V720" r:id="rId837" location="!/alm7arby9/status/700746710658764804"/>
    <hyperlink ref="V721" r:id="rId838" location="!/zmnel3jyeb/status/700746820591362050"/>
    <hyperlink ref="V722" r:id="rId839" location="!/syr2013/status/700746900316663809"/>
    <hyperlink ref="V723" r:id="rId840" location="!/abdullah_19821/status/700747110157778944"/>
    <hyperlink ref="V724" r:id="rId841" location="!/mamdouh_ksa/status/700747278546509824"/>
    <hyperlink ref="V725" r:id="rId842" location="!/dr__m_s_m_s/status/700747329935167488"/>
    <hyperlink ref="V726" r:id="rId843" location="!/abweyad1436/status/700703253135286272"/>
    <hyperlink ref="V727" r:id="rId844" location="!/abweyad1436/status/700747367365091329"/>
    <hyperlink ref="V728" r:id="rId845" location="!/aadeb1127/status/700747370389176321"/>
    <hyperlink ref="V729" r:id="rId846" location="!/hoph123/status/700747394468749315"/>
    <hyperlink ref="V730" r:id="rId847" location="!/alq_faisal/status/700747412311306240"/>
    <hyperlink ref="V731" r:id="rId848" location="!/alq_faisal/status/700747419533836288"/>
    <hyperlink ref="V732" r:id="rId849" location="!/f_a_i_s_l/status/700747426416742400"/>
    <hyperlink ref="V733" r:id="rId850" location="!/vimto202/status/700747463808983041"/>
    <hyperlink ref="V734" r:id="rId851" location="!/bintabdul3ziz/status/700747476979032065"/>
    <hyperlink ref="V735" r:id="rId852" location="!/sanaees2/status/700747494515462144"/>
    <hyperlink ref="V736" r:id="rId853" location="!/humaidyaa/status/700702803946115073"/>
    <hyperlink ref="V737" r:id="rId854" location="!/humaidyaa/status/700747498327904256"/>
    <hyperlink ref="V738" r:id="rId855" location="!/na_5oza3i/status/700747498965614592"/>
    <hyperlink ref="V739" r:id="rId856" location="!/na_5oza3i/status/700747506095824901"/>
    <hyperlink ref="V740" r:id="rId857" location="!/jubreenah/status/700747519853203457"/>
    <hyperlink ref="V741" r:id="rId858" location="!/nowaf0440/status/700747585879941120"/>
    <hyperlink ref="V742" r:id="rId859" location="!/bader132/status/700747594172125185"/>
    <hyperlink ref="V743" r:id="rId860" location="!/mubarak77777/status/700747655245340672"/>
    <hyperlink ref="V744" r:id="rId861" location="!/ahmedghmdi/status/700747665097756672"/>
    <hyperlink ref="V745" r:id="rId862" location="!/ali_najeeb6/status/700747713508466689"/>
    <hyperlink ref="V746" r:id="rId863" location="!/mahaka8787/status/700747730478571520"/>
    <hyperlink ref="V747" r:id="rId864" location="!/fares_m_t/status/700747768806117376"/>
    <hyperlink ref="V748" r:id="rId865" location="!/asz99665/status/700747844471431171"/>
    <hyperlink ref="V749" r:id="rId866" location="!/tammem001/status/700747871260438536"/>
    <hyperlink ref="V750" r:id="rId867" location="!/htlarxx1/status/700668763314589696"/>
    <hyperlink ref="V751" r:id="rId868" location="!/htlarxx1/status/700671254257389568"/>
    <hyperlink ref="V752" r:id="rId869" location="!/htlarxx1/status/700745956011147264"/>
    <hyperlink ref="V753" r:id="rId870" location="!/mm_sa3d/status/700747874250989569"/>
    <hyperlink ref="V754" r:id="rId871" location="!/essahobeel/status/700748023815663616"/>
    <hyperlink ref="V755" r:id="rId872" location="!/4iasm/status/700748052555026432"/>
    <hyperlink ref="V756" r:id="rId873" location="!/hass1960ksa/status/700748064865255424"/>
    <hyperlink ref="V757" r:id="rId874" location="!/sli123485/status/700748107512942599"/>
    <hyperlink ref="V758" r:id="rId875" location="!/5a1di/status/700748118657257472"/>
    <hyperlink ref="V759" r:id="rId876" location="!/bmw00900/status/700748135023386624"/>
    <hyperlink ref="V760" r:id="rId877" location="!/abumazin3001/status/700748136944422912"/>
    <hyperlink ref="V761" r:id="rId878" location="!/tfnh1234/status/700748193512820736"/>
    <hyperlink ref="V762" r:id="rId879" location="!/alkaser1155/status/700748211275882498"/>
    <hyperlink ref="V763" r:id="rId880" location="!/kanr997/status/700748224110452741"/>
    <hyperlink ref="V764" r:id="rId881" location="!/ksdg123/status/700748227893719040"/>
    <hyperlink ref="V765" r:id="rId882" location="!/alkofide/status/700748249012035584"/>
    <hyperlink ref="V766" r:id="rId883" location="!/aalayedh/status/700748270579163136"/>
    <hyperlink ref="V767" r:id="rId884" location="!/abonayef234/status/700748431120318464"/>
    <hyperlink ref="V768" r:id="rId885" location="!/saleht1776/status/700748441945817092"/>
    <hyperlink ref="V769" r:id="rId886" location="!/ai12q/status/700748507402137600"/>
    <hyperlink ref="V770" r:id="rId887" location="!/aas097/status/700748533125791744"/>
    <hyperlink ref="V771" r:id="rId888" location="!/aboalmanie9/status/700748548682424320"/>
    <hyperlink ref="V772" r:id="rId889" location="!/ro7mot2121/status/700748557964419072"/>
    <hyperlink ref="V773" r:id="rId890" location="!/wsaam222/status/700748587236532224"/>
    <hyperlink ref="V774" r:id="rId891" location="!/matador50689271/status/700748636125339648"/>
    <hyperlink ref="V775" r:id="rId892" location="!/salemrakan/status/700748690395373568"/>
    <hyperlink ref="V776" r:id="rId893" location="!/hamor9258/status/700748691955654656"/>
    <hyperlink ref="V777" r:id="rId894" location="!/tuuurrkkyyy/status/700748729318559744"/>
    <hyperlink ref="V778" r:id="rId895" location="!/naifnaifshoug/status/700748845647577088"/>
    <hyperlink ref="V779" r:id="rId896" location="!/samerrash/status/700748875422953472"/>
    <hyperlink ref="V780" r:id="rId897" location="!/aldaba7almtahor/status/700748911980445697"/>
    <hyperlink ref="V781" r:id="rId898" location="!/aaas1407/status/700748944473776129"/>
    <hyperlink ref="V782" r:id="rId899" location="!/allahid/status/700748969387798529"/>
    <hyperlink ref="V783" r:id="rId900" location="!/gode12323/status/700749003609214976"/>
    <hyperlink ref="V784" r:id="rId901" location="!/fjrelite/status/700749114062061568"/>
    <hyperlink ref="V785" r:id="rId902" location="!/h_hhayyan/status/700749124463894528"/>
    <hyperlink ref="V786" r:id="rId903" location="!/sniper699/status/700749163034755072"/>
    <hyperlink ref="V787" r:id="rId904" location="!/sayedawadh/status/700749189257547777"/>
    <hyperlink ref="V788" r:id="rId905" location="!/mohamdalhosani/status/700749209230823424"/>
    <hyperlink ref="V789" r:id="rId906" location="!/prada_00/status/700701084248109056"/>
    <hyperlink ref="V790" r:id="rId907" location="!/prada_00/status/700749226502922240"/>
    <hyperlink ref="V791" r:id="rId908" location="!/abohuseen0651/status/700749270593486849"/>
    <hyperlink ref="V792" r:id="rId909" location="!/comasere/status/700748343056670724"/>
    <hyperlink ref="V793" r:id="rId910" location="!/comasere/status/700749312658186244"/>
    <hyperlink ref="V794" r:id="rId911" location="!/saudalagal/status/700749336515321857"/>
    <hyperlink ref="V795" r:id="rId912" location="!/alikuwaitali/status/700749426936193024"/>
    <hyperlink ref="V796" r:id="rId913" location="!/fahadk992/status/700706882328117248"/>
    <hyperlink ref="V797" r:id="rId914" location="!/fahadk992/status/700749459769192450"/>
    <hyperlink ref="V798" r:id="rId915" location="!/ma_almutari/status/700749477439782912"/>
    <hyperlink ref="V799" r:id="rId916" location="!/ksa200293/status/700749535333785600"/>
    <hyperlink ref="V800" r:id="rId917" location="!/hd_4k/status/700749559404879872"/>
    <hyperlink ref="V801" r:id="rId918" location="!/abualim601/status/700749586097373184"/>
    <hyperlink ref="V802" r:id="rId919" location="!/nhonaif/status/700749679471017984"/>
    <hyperlink ref="V803" r:id="rId920" location="!/madridi11/status/700749684374183936"/>
    <hyperlink ref="V804" r:id="rId921" location="!/zezoalfaridy/status/700749701189128194"/>
    <hyperlink ref="V805" r:id="rId922" location="!/abdz5050/status/700749726799548420"/>
    <hyperlink ref="V806" r:id="rId923" location="!/talal40/status/700749751982145536"/>
    <hyperlink ref="V807" r:id="rId924" location="!/arab_888/status/700749786199281665"/>
    <hyperlink ref="V808" r:id="rId925" location="!/ksa_a93/status/700749793883254784"/>
    <hyperlink ref="V809" r:id="rId926" location="!/00asbm0/status/700749863961677824"/>
    <hyperlink ref="V810" r:id="rId927" location="!/ks9988roro998/status/700749945553428480"/>
    <hyperlink ref="V811" r:id="rId928" location="!/khamajomar/status/700750010695159808"/>
    <hyperlink ref="V812" r:id="rId929" location="!/almutiran111/status/700750144237658113"/>
    <hyperlink ref="V813" r:id="rId930" location="!/alshehhi3353/status/700750168564625408"/>
    <hyperlink ref="V814" r:id="rId931" location="!/fs2987/status/700750201447841792"/>
    <hyperlink ref="V815" r:id="rId932" location="!/b_arshad44/status/700750256967983104"/>
    <hyperlink ref="V816" r:id="rId933" location="!/naheshamed/status/700750307341504513"/>
    <hyperlink ref="V817" r:id="rId934" location="!/salehalamri149/status/700750311426752513"/>
    <hyperlink ref="V818" r:id="rId935" location="!/latif4233/status/700750313855254529"/>
    <hyperlink ref="V819" r:id="rId936" location="!/aarr5666/status/700750320582918145"/>
    <hyperlink ref="V820" r:id="rId937" location="!/aaash3883/status/700750335804121089"/>
    <hyperlink ref="V821" r:id="rId938" location="!/ayoub9934/status/700750415864836097"/>
    <hyperlink ref="V822" r:id="rId939" location="!/thumamah/status/700750422819127296"/>
    <hyperlink ref="V823" r:id="rId940" location="!/aysofyani/status/700750602792525824"/>
    <hyperlink ref="V824" r:id="rId941" location="!/s__a__m__i____/status/700750623646597120"/>
    <hyperlink ref="V825" r:id="rId942" location="!/60_bander/status/700750631913525248"/>
    <hyperlink ref="V826" r:id="rId943" location="!/ysfalysf/status/700750750788546560"/>
    <hyperlink ref="V827" r:id="rId944" location="!/3aaadlto/status/700750758615056384"/>
    <hyperlink ref="V828" r:id="rId945" location="!/d70m_o/status/700750788067467265"/>
    <hyperlink ref="V829" r:id="rId946" location="!/naawaal_1/status/700703665145966593"/>
    <hyperlink ref="V830" r:id="rId947" location="!/naawaal_1/status/700750818551664640"/>
    <hyperlink ref="V831" r:id="rId948" location="!/mteebmteeb16/status/700751016040521729"/>
    <hyperlink ref="V832" r:id="rId949" location="!/23f2688aeb84475/status/700751097368018945"/>
    <hyperlink ref="V833" r:id="rId950" location="!/nmrsami/status/700751155165581312"/>
    <hyperlink ref="V834" r:id="rId951" location="!/mohammad246/status/700751407478083584"/>
    <hyperlink ref="V835" r:id="rId952" location="!/habarnehhamad/status/700751420270759936"/>
    <hyperlink ref="V836" r:id="rId953" location="!/abofaisal62012/status/700751663074820096"/>
    <hyperlink ref="V837" r:id="rId954" location="!/ss_tayyar/status/700751817819480064"/>
    <hyperlink ref="V838" r:id="rId955" location="!/zaxarovkiev/status/700751991455281153"/>
    <hyperlink ref="V839" r:id="rId956" location="!/khalafalayed/status/700713793874165760"/>
    <hyperlink ref="V840" r:id="rId957" location="!/khalafalayed/status/700752185144045569"/>
    <hyperlink ref="V841" r:id="rId958" location="!/abdullah_y900/status/700752187652251649"/>
    <hyperlink ref="V842" r:id="rId959" location="!/abdullahalali07/status/700752239426727937"/>
    <hyperlink ref="V843" r:id="rId960" location="!/fumayman66/status/700752249987997696"/>
    <hyperlink ref="V844" r:id="rId961" location="!/831bahrain/status/700752252261236736"/>
    <hyperlink ref="V845" r:id="rId962" location="!/sultan1988m/status/700752452157620224"/>
    <hyperlink ref="V846" r:id="rId963" location="!/aldebo1985/status/700752546227470337"/>
    <hyperlink ref="V847" r:id="rId964" location="!/french_sultan/status/700752656671891460"/>
    <hyperlink ref="V848" r:id="rId965" location="!/hussaln323/status/700752681841905664"/>
    <hyperlink ref="V849" r:id="rId966" location="!/abu__nawaf1/status/700752710656770048"/>
    <hyperlink ref="V850" r:id="rId967" location="!/iiffee786_/status/700752746685865984"/>
    <hyperlink ref="V851" r:id="rId968" location="!/naifphantom/status/700752787647369216"/>
    <hyperlink ref="V852" r:id="rId969" location="!/softnews001/status/700752839551881216"/>
    <hyperlink ref="V853" r:id="rId970" location="!/khaled_a_z_/status/700752843691659265"/>
    <hyperlink ref="V854" r:id="rId971" location="!/al_khalawi/status/700752848133472258"/>
    <hyperlink ref="V855" r:id="rId972" location="!/alsalem141/status/700752898574176256"/>
    <hyperlink ref="V856" r:id="rId973" location="!/almuatasem2025/status/700752988189626369"/>
    <hyperlink ref="V857" r:id="rId974" location="!/naifalbadeea/status/700737450755358721"/>
    <hyperlink ref="V858" r:id="rId975" location="!/naifalbadeea/status/700753036898148352"/>
    <hyperlink ref="V859" r:id="rId976" location="!/fahadaldway/status/700753078304305154"/>
    <hyperlink ref="V860" r:id="rId977" location="!/wahalan/status/700753102555758592"/>
    <hyperlink ref="V861" r:id="rId978" location="!/q8wait/status/700753123514699777"/>
    <hyperlink ref="V862" r:id="rId979" location="!/abdullah500s/status/700753359452684289"/>
    <hyperlink ref="V863" r:id="rId980" location="!/mohamme64436686/status/700753472841510915"/>
    <hyperlink ref="V864" r:id="rId981" location="!/anaohoobs/status/700753474888273920"/>
    <hyperlink ref="V865" r:id="rId982" location="!/nawras100nawras/status/700753541409931264"/>
    <hyperlink ref="V866" r:id="rId983" location="!/__swm__/status/700753618736177152"/>
    <hyperlink ref="V867" r:id="rId984" location="!/1991a4z6/status/700753622339076097"/>
    <hyperlink ref="V868" r:id="rId985" location="!/bndr080/status/700753970101407744"/>
    <hyperlink ref="V869" r:id="rId986" location="!/mahamd323/status/700753973775622144"/>
    <hyperlink ref="V870" r:id="rId987" location="!/alialtayari/status/700753999818072064"/>
    <hyperlink ref="V871" r:id="rId988" location="!/awadalmansoori/status/700754028960030720"/>
    <hyperlink ref="V872" r:id="rId989" location="!/saifalthaqafi/status/700754090167549953"/>
    <hyperlink ref="V873" r:id="rId990" location="!/hamed2012555/status/700754108723154945"/>
    <hyperlink ref="V874" r:id="rId991" location="!/yooseff2/status/700754296187518980"/>
    <hyperlink ref="V875" r:id="rId992" location="!/mr_cadillac84/status/700754521530757120"/>
    <hyperlink ref="V876" r:id="rId993" location="!/hajrka/status/700754810073706496"/>
    <hyperlink ref="V877" r:id="rId994" location="!/sultan1379/status/700754971755749376"/>
    <hyperlink ref="V878" r:id="rId995" location="!/makuwaiz/status/700755221962735621"/>
    <hyperlink ref="V879" r:id="rId996" location="!/faiz5433/status/700755332683997185"/>
    <hyperlink ref="V880" r:id="rId997" location="!/ammms1967/status/700755364199976962"/>
    <hyperlink ref="V881" r:id="rId998" location="!/ahmadqatar/status/700755408596680704"/>
    <hyperlink ref="V882" r:id="rId999" location="!/manse717/status/700755411729833984"/>
    <hyperlink ref="V883" r:id="rId1000" location="!/mohammed055490/status/698585661859823616"/>
    <hyperlink ref="V884" r:id="rId1001" location="!/mohammed055490/status/700177407085518849"/>
    <hyperlink ref="V885" r:id="rId1002" location="!/mohammed055490/status/700755633478438912"/>
    <hyperlink ref="V886" r:id="rId1003" location="!/silent_eagle511/status/700755817734217729"/>
    <hyperlink ref="V887" r:id="rId1004" location="!/bnbn__ksa/status/700755849925492736"/>
    <hyperlink ref="V888" r:id="rId1005" location="!/khalidnasser441/status/700755945429803009"/>
    <hyperlink ref="V889" r:id="rId1006" location="!/abdullahfb11/status/700704256077201408"/>
    <hyperlink ref="V890" r:id="rId1007" location="!/abdullahfb11/status/700756005425119237"/>
    <hyperlink ref="V891" r:id="rId1008" location="!/trky6001/status/700756112732196865"/>
    <hyperlink ref="V892" r:id="rId1009" location="!/alsalehshikha/status/700756326226468864"/>
    <hyperlink ref="V893" r:id="rId1010" location="!/suliman3000/status/700756343934865409"/>
    <hyperlink ref="V894" r:id="rId1011" location="!/alhajjarh/status/700756593328177152"/>
    <hyperlink ref="V895" r:id="rId1012" location="!/oyy/status/700756654871207938"/>
    <hyperlink ref="V896" r:id="rId1013" location="!/ah702050/status/700756898061152256"/>
    <hyperlink ref="V897" r:id="rId1014" location="!/ebtsam_am/status/700756964440199169"/>
    <hyperlink ref="V898" r:id="rId1015" location="!/o_humoud/status/700756974607147012"/>
    <hyperlink ref="V899" r:id="rId1016" location="!/tahaalharbi/status/700757188076290049"/>
    <hyperlink ref="V900" r:id="rId1017" location="!/lol2023/status/700713967279329280"/>
    <hyperlink ref="V901" r:id="rId1018" location="!/lol2023/status/700757280812302338"/>
    <hyperlink ref="V902" r:id="rId1019" location="!/imohammdnajmi/status/700708595126685696"/>
    <hyperlink ref="V903" r:id="rId1020" location="!/imohammdnajmi/status/700757315914481665"/>
    <hyperlink ref="V904" r:id="rId1021" location="!/saudiman443/status/700757358297927683"/>
    <hyperlink ref="V905" r:id="rId1022" location="!/eman9snow/status/700757518008655872"/>
    <hyperlink ref="V906" r:id="rId1023" location="!/sniperabha/status/700757546693500928"/>
    <hyperlink ref="V907" r:id="rId1024" location="!/x_f_f_x/status/700758211985600512"/>
    <hyperlink ref="V908" r:id="rId1025" location="!/muthieb/status/700758383092224000"/>
    <hyperlink ref="V909" r:id="rId1026" location="!/a2015aa2/status/700758421948264448"/>
    <hyperlink ref="V910" r:id="rId1027" location="!/smug201611/status/700758428629729280"/>
    <hyperlink ref="V911" r:id="rId1028" location="!/aboalfuaris/status/700758456232517636"/>
    <hyperlink ref="V912" r:id="rId1029" location="!/a6491f/status/700758482014834688"/>
    <hyperlink ref="V913" r:id="rId1030" location="!/faris6460/status/700758486741872644"/>
    <hyperlink ref="V914" r:id="rId1031" location="!/naif1990naif4/status/700758566270013440"/>
    <hyperlink ref="V915" r:id="rId1032" location="!/vip98187/status/700758779160297472"/>
    <hyperlink ref="V916" r:id="rId1033" location="!/mohammedmusabi/status/700759044953341953"/>
    <hyperlink ref="V917" r:id="rId1034" location="!/jassim_althahab/status/700759077866049537"/>
    <hyperlink ref="V918" r:id="rId1035" location="!/hudaa_one/status/700759113496707073"/>
    <hyperlink ref="V919" r:id="rId1036" location="!/majidahmri/status/700759280149000193"/>
    <hyperlink ref="V920" r:id="rId1037" location="!/r3d123411/status/700759827253960704"/>
    <hyperlink ref="V921" r:id="rId1038" location="!/511x511/status/700759917892866048"/>
    <hyperlink ref="V922" r:id="rId1039" location="!/nawagh/status/700759966106443777"/>
    <hyperlink ref="V923" r:id="rId1040" location="!/mtt9ddrr/status/700759990269829120"/>
    <hyperlink ref="V924" r:id="rId1041" location="!/_turki_mohammad/status/700760023543246848"/>
    <hyperlink ref="V925" r:id="rId1042" location="!/llill110110/status/700760217567502337"/>
    <hyperlink ref="V926" r:id="rId1043" location="!/amaalq8308/status/700760705998442497"/>
    <hyperlink ref="V927" r:id="rId1044" location="!/dxxbknight/status/700701108956692480"/>
    <hyperlink ref="V928" r:id="rId1045" location="!/dxxbknight/status/700760761849749504"/>
    <hyperlink ref="V929" r:id="rId1046" location="!/baa_1379/status/700760810663059458"/>
    <hyperlink ref="V930" r:id="rId1047" location="!/yaserotibi/status/700760916380540928"/>
    <hyperlink ref="V931" r:id="rId1048" location="!/shmeek2341/status/700708444484067328"/>
    <hyperlink ref="V932" r:id="rId1049" location="!/shmeek2341/status/700760953005195264"/>
    <hyperlink ref="V933" r:id="rId1050" location="!/adviserme1/status/698584250136858625"/>
    <hyperlink ref="V934" r:id="rId1051" location="!/adviserme1/status/700761234820505600"/>
    <hyperlink ref="V935" r:id="rId1052" location="!/m7md_d_al3jmi/status/700761861218824192"/>
    <hyperlink ref="V936" r:id="rId1053" location="!/0555689333/status/700762159911927810"/>
    <hyperlink ref="V937" r:id="rId1054" location="!/mohamed2014684/status/700762877679038465"/>
    <hyperlink ref="V938" r:id="rId1055" location="!/saudiwatny1/status/700763019274489856"/>
    <hyperlink ref="V939" r:id="rId1056" location="!/hamadmalkhalifa/status/700763276674736128"/>
    <hyperlink ref="V940" r:id="rId1057" location="!/alshariframan/status/700763349865332737"/>
    <hyperlink ref="V941" r:id="rId1058" location="!/2012_sulaiman/status/700763039159578625"/>
    <hyperlink ref="V942" r:id="rId1059" location="!/2012_sulaiman/status/700763109867163648"/>
    <hyperlink ref="V943" r:id="rId1060" location="!/2012_sulaiman/status/700763355531706368"/>
    <hyperlink ref="V944" r:id="rId1061" location="!/thefirst59/status/700763601905328128"/>
    <hyperlink ref="V945" r:id="rId1062" location="!/atagh211/status/700763982706176000"/>
    <hyperlink ref="V946" r:id="rId1063" location="!/eidadwaihi/status/700764413058555905"/>
    <hyperlink ref="V947" r:id="rId1064" location="!/zxcv1395/status/700764503156326401"/>
    <hyperlink ref="V948" r:id="rId1065" location="!/gsgs59386935/status/700764726209421313"/>
    <hyperlink ref="V949" r:id="rId1066" location="!/jawal080/status/700765267610247169"/>
    <hyperlink ref="V950" r:id="rId1067" location="!/msaaksa/status/700765676932358145"/>
    <hyperlink ref="V951" r:id="rId1068" location="!/aawsa213/status/700765679725715456"/>
    <hyperlink ref="V952" r:id="rId1069" location="!/htl666/status/700765906524381185"/>
    <hyperlink ref="V953" r:id="rId1070" location="!/njm_alshmaal/status/700766088544579584"/>
    <hyperlink ref="V954" r:id="rId1071" location="!/sfr991/status/700730887621779460"/>
    <hyperlink ref="V955" r:id="rId1072" location="!/sfr991/status/700766186590642176"/>
    <hyperlink ref="V956" r:id="rId1073" location="!/khalid12314/status/700766270417989633"/>
    <hyperlink ref="V957" r:id="rId1074" location="!/20hi20/status/700766371098001409"/>
    <hyperlink ref="V958" r:id="rId1075" location="!/3571c171a16546b/status/700766535107919872"/>
    <hyperlink ref="V959" r:id="rId1076" location="!/albazei11/status/700767165612478464"/>
    <hyperlink ref="V960" r:id="rId1077" location="!/retweet_yem/status/700767286546800640"/>
    <hyperlink ref="V961" r:id="rId1078" location="!/ma64242/status/700273050634338304"/>
    <hyperlink ref="V962" r:id="rId1079" location="!/ma64242/status/700767336459014144"/>
    <hyperlink ref="V963" r:id="rId1080" location="!/sniper_germs/status/700768860077760512"/>
    <hyperlink ref="V964" r:id="rId1081" location="!/hnnnh12345/status/700769124360790016"/>
    <hyperlink ref="V965" r:id="rId1082" location="!/jouc3eefat9qmcy/status/700769522551275521"/>
    <hyperlink ref="V966" r:id="rId1083" location="!/ateeg_alhartee/status/700769758413778945"/>
    <hyperlink ref="V967" r:id="rId1084" location="!/alomaraa61/status/700770923918581764"/>
    <hyperlink ref="V968" r:id="rId1085" location="!/_muhaid8/status/700770990108893184"/>
    <hyperlink ref="V969" r:id="rId1086" location="!/mahali8532/status/700771568968925184"/>
    <hyperlink ref="V970" r:id="rId1087" location="!/lordqwert11/status/700751314486239232"/>
    <hyperlink ref="V971" r:id="rId1088" location="!/lordqwert11/status/700771626909040640"/>
    <hyperlink ref="V972" r:id="rId1089" location="!/awywy789/status/700771644424454148"/>
    <hyperlink ref="V973" r:id="rId1090" location="!/zaid899/status/700772368625623043"/>
    <hyperlink ref="V974" r:id="rId1091" location="!/manor_alyaeesh/status/700772589824774146"/>
    <hyperlink ref="V975" r:id="rId1092" location="!/m7m_3boood/status/700772647471292416"/>
    <hyperlink ref="V976" r:id="rId1093" location="!/75_alisaad/status/700773041580728320"/>
    <hyperlink ref="V977" r:id="rId1094" location="!/thalab66/status/700773708273688577"/>
    <hyperlink ref="V978" r:id="rId1095" location="!/stam_05/status/700774394302435332"/>
    <hyperlink ref="V979" r:id="rId1096" location="!/alamer_j70/status/700775297298395137"/>
    <hyperlink ref="V980" r:id="rId1097" location="!/ebrahimaldoseri/status/700775485727514625"/>
    <hyperlink ref="V981" r:id="rId1098" location="!/sha111188/status/700776015027634177"/>
    <hyperlink ref="V982" r:id="rId1099" location="!/roshi_z/status/700776663265710080"/>
    <hyperlink ref="V983" r:id="rId1100" location="!/glaxceee502/status/700776871831719937"/>
    <hyperlink ref="V984" r:id="rId1101" location="!/i08_i/status/700777135791874049"/>
    <hyperlink ref="V985" r:id="rId1102" location="!/ksab14362/status/700777457331339264"/>
    <hyperlink ref="V986" r:id="rId1103" location="!/sultan_law4/status/700777546527412224"/>
    <hyperlink ref="V987" r:id="rId1104" location="!/sultan_law4/status/700777546527412224"/>
    <hyperlink ref="V988" r:id="rId1105" location="!/n_rw3ah/status/700777660650299393"/>
    <hyperlink ref="V989" r:id="rId1106" location="!/abo3rab966/status/700777858764054528"/>
    <hyperlink ref="V990" r:id="rId1107" location="!/ggarout/status/700778489922850818"/>
    <hyperlink ref="V991" r:id="rId1108" location="!/s_k061/status/700778728276758532"/>
    <hyperlink ref="V992" r:id="rId1109" location="!/aaadel151515/status/700779012545712128"/>
    <hyperlink ref="V993" r:id="rId1110" location="!/neqash/status/700779107597082625"/>
    <hyperlink ref="V994" r:id="rId1111" location="!/malkabi1/status/700779254611574784"/>
    <hyperlink ref="V995" r:id="rId1112" location="!/bnt_al3jman1/status/700779269706948609"/>
    <hyperlink ref="V996" r:id="rId1113" location="!/m_rb2013/status/700779819882192896"/>
    <hyperlink ref="V997" r:id="rId1114" location="!/resaltona/status/700779902954565632"/>
    <hyperlink ref="V998" r:id="rId1115" location="!/lasthack1990/status/700780707266879497"/>
    <hyperlink ref="V999" r:id="rId1116" location="!/omarcoomar1/status/700780756356960256"/>
    <hyperlink ref="V1000" r:id="rId1117" location="!/502ksq/status/700781127775211520"/>
    <hyperlink ref="V1001" r:id="rId1118" location="!/lhlah/status/700781707071512578"/>
    <hyperlink ref="V1002" r:id="rId1119" location="!/ahmad_alnaser13/status/700781955609137152"/>
    <hyperlink ref="V1003" r:id="rId1120" location="!/1020_a7mad/status/700782727151415296"/>
    <hyperlink ref="V1004" r:id="rId1121" location="!/fefo646/status/700783069750546433"/>
    <hyperlink ref="V1005" r:id="rId1122" location="!/ssalga811/status/700783366161960960"/>
    <hyperlink ref="V1006" r:id="rId1123" location="!/ah1152/status/700783505375109121"/>
    <hyperlink ref="V1007" r:id="rId1124" location="!/cadnmmksh/status/700785204990971905"/>
    <hyperlink ref="V1008" r:id="rId1125" location="!/saad_saud_saleh/status/700785381223112705"/>
    <hyperlink ref="V1009" r:id="rId1126" location="!/khaled_4144/status/700785467936137216"/>
    <hyperlink ref="V1010" r:id="rId1127" location="!/abdalmhsnhmahma/status/700786138747944960"/>
    <hyperlink ref="V1011" r:id="rId1128" location="!/k_s990/status/700786343329320961"/>
    <hyperlink ref="V1012" r:id="rId1129" location="!/asd030/status/700786525047488512"/>
    <hyperlink ref="V1013" r:id="rId1130" location="!/mazen0503210/status/700786642513170432"/>
    <hyperlink ref="V1014" r:id="rId1131" location="!/0khalodi0/status/700786932754870273"/>
    <hyperlink ref="V1015" r:id="rId1132" location="!/mjeed_su/status/700787005316272128"/>
    <hyperlink ref="V1016" r:id="rId1133" location="!/magllom/status/700787055966736384"/>
    <hyperlink ref="V1017" r:id="rId1134" location="!/faisalj707/status/700787510201421825"/>
    <hyperlink ref="V1018" r:id="rId1135" location="!/9advice/status/700787548956794880"/>
    <hyperlink ref="V1019" r:id="rId1136" location="!/mmbb80081/status/700787376717750272"/>
    <hyperlink ref="V1020" r:id="rId1137" location="!/mmbb80081/status/700787605785411589"/>
    <hyperlink ref="V1021" r:id="rId1138" location="!/al7naetm/status/700787891379818497"/>
    <hyperlink ref="V1022" r:id="rId1139" location="!/salahalmutawa/status/700788013727662081"/>
    <hyperlink ref="V1023" r:id="rId1140" location="!/aes111/status/700603195605712896"/>
    <hyperlink ref="V1024" r:id="rId1141" location="!/beydounmaya/status/700788250458267654"/>
    <hyperlink ref="V1025" r:id="rId1142" location="!/abdulmoez/status/700442880549261312"/>
    <hyperlink ref="V1026" r:id="rId1143" location="!/abdulmoez/status/700788266677755906"/>
    <hyperlink ref="V1027" r:id="rId1144" location="!/algana10/status/700788727367516161"/>
    <hyperlink ref="V1028" r:id="rId1145" location="!/abumazen22taer1/status/700789126686240768"/>
    <hyperlink ref="V1029" r:id="rId1146" location="!/badronazi/status/700789712722726912"/>
    <hyperlink ref="V1030" r:id="rId1147" location="!/saudiwaiting/status/700789821959184384"/>
    <hyperlink ref="V1031" r:id="rId1148" location="!/aalmahmeed1/status/700789913302802433"/>
    <hyperlink ref="V1032" r:id="rId1149" location="!/tnf5apuk/status/700790051198914566"/>
    <hyperlink ref="V1033" r:id="rId1150" location="!/yaseer_shamar/status/700790355134959616"/>
    <hyperlink ref="V1034" r:id="rId1151" location="!/yaseer_shamar/status/700790355134959616"/>
    <hyperlink ref="V1035" r:id="rId1152" location="!/1qsnsq1/status/700701499534475264"/>
    <hyperlink ref="V1036" r:id="rId1153" location="!/1qsnsq1/status/700790358574239744"/>
    <hyperlink ref="V1037" r:id="rId1154" location="!/azizsa6/status/700790483266752512"/>
    <hyperlink ref="V1038" r:id="rId1155" location="!/abufaisal75/status/700791065209663488"/>
    <hyperlink ref="V1039" r:id="rId1156" location="!/baracko90211595/status/700791265697406980"/>
    <hyperlink ref="V1040" r:id="rId1157" location="!/nto11111/status/700791444890632192"/>
    <hyperlink ref="V1041" r:id="rId1158" location="!/muneer_saeed/status/700792901975089152"/>
    <hyperlink ref="V1042" r:id="rId1159" location="!/otaibi1988al/status/700793412518281216"/>
    <hyperlink ref="V1043" r:id="rId1160" location="!/jara9_7/status/700794147125514242"/>
    <hyperlink ref="V1044" r:id="rId1161" location="!/shu5h/status/700781626649923584"/>
    <hyperlink ref="V1045" r:id="rId1162" location="!/shu5h/status/700794390437089280"/>
    <hyperlink ref="V1046" r:id="rId1163" location="!/osamaakl1968/status/700794466681098240"/>
    <hyperlink ref="V1047" r:id="rId1164" location="!/abdullahffjj1/status/700794851776983040"/>
    <hyperlink ref="V1048" r:id="rId1165" location="!/ahmed_a_ksa/status/700795184452227072"/>
    <hyperlink ref="V1049" r:id="rId1166" location="!/misfar2233/status/700795462048202752"/>
    <hyperlink ref="V1050" r:id="rId1167" location="!/fatimaa1973/status/700795484869410816"/>
    <hyperlink ref="V1051" r:id="rId1168" location="!/alkhair_s/status/700795580558262272"/>
    <hyperlink ref="V1052" r:id="rId1169" location="!/gassan_z/status/700795587520811011"/>
    <hyperlink ref="V1053" r:id="rId1170" location="!/bin_isa77/status/700795712204906497"/>
    <hyperlink ref="V1054" r:id="rId1171" location="!/nouf_a_a_m/status/700796071891640320"/>
    <hyperlink ref="V1055" r:id="rId1172" location="!/aamalfaris/status/700796125352169476"/>
    <hyperlink ref="V1056" r:id="rId1173" location="!/6yrshalwa/status/700796192549167104"/>
    <hyperlink ref="V1057" r:id="rId1174" location="!/masternarnia/status/700796552957263873"/>
    <hyperlink ref="V1058" r:id="rId1175" location="!/majed36aya/status/700797175245238273"/>
    <hyperlink ref="V1059" r:id="rId1176" location="!/cia_b_h_r/status/700797179460509696"/>
    <hyperlink ref="V1060" r:id="rId1177" location="!/7aakem_/status/700797181696065536"/>
    <hyperlink ref="V1061" r:id="rId1178" location="!/staar2020/status/700797268195155968"/>
    <hyperlink ref="V1062" r:id="rId1179" location="!/masfar2233/status/700797279222026241"/>
    <hyperlink ref="V1063" r:id="rId1180" location="!/mohamd_frraj/status/700797652032745472"/>
    <hyperlink ref="V1064" r:id="rId1181" location="!/abomohnd8/status/700797815002415105"/>
    <hyperlink ref="V1065" r:id="rId1182" location="!/war7/status/700798147505815553"/>
    <hyperlink ref="V1066" r:id="rId1183" location="!/mordhi1984/status/700798264396877824"/>
    <hyperlink ref="V1067" r:id="rId1184" location="!/rt4suna/status/700798333376454656"/>
    <hyperlink ref="V1068" r:id="rId1185" location="!/hufos4561/status/700798825510735872"/>
    <hyperlink ref="V1069" r:id="rId1186" location="!/antiterrorism1/status/700799235416006657"/>
    <hyperlink ref="V1070" r:id="rId1187" location="!/ssmm88266/status/700799918026395648"/>
    <hyperlink ref="V1071" r:id="rId1188" location="!/ksa_now/status/700800210214244352"/>
    <hyperlink ref="V1072" r:id="rId1189" location="!/goldenindicator/status/700800278841266176"/>
    <hyperlink ref="V1073" r:id="rId1190" location="!/ksa00nahian/status/700800291936063489"/>
    <hyperlink ref="V1074" r:id="rId1191" location="!/alikilshay/status/700800530067673107"/>
    <hyperlink ref="V1075" r:id="rId1192" location="!/prince_alroogi/status/700800883202850816"/>
    <hyperlink ref="V1076" r:id="rId1193" location="!/mshalalqrn/status/700801024022470657"/>
    <hyperlink ref="V1077" r:id="rId1194" location="!/elmagnifico_7/status/700801024215404544"/>
    <hyperlink ref="V1078" r:id="rId1195" location="!/singupm/status/700741722658234369"/>
    <hyperlink ref="V1079" r:id="rId1196" location="!/singupm/status/700801284543270913"/>
    <hyperlink ref="V1080" r:id="rId1197" location="!/zarei_al/status/700801613364125697"/>
    <hyperlink ref="V1081" r:id="rId1198" location="!/worwod1/status/700705707654569985"/>
    <hyperlink ref="V1082" r:id="rId1199" location="!/worwod1/status/700801679541846018"/>
    <hyperlink ref="V1083" r:id="rId1200" location="!/maas999dr/status/700801686227574786"/>
    <hyperlink ref="V1084" r:id="rId1201" location="!/seefmohamad/status/700801702841155584"/>
    <hyperlink ref="V1085" r:id="rId1202" location="!/mustafa_bta3_ko/status/700802039756947456"/>
    <hyperlink ref="V1086" r:id="rId1203" location="!/abofaisal56666/status/700802256019529728"/>
    <hyperlink ref="V1087" r:id="rId1204" location="!/alwaaaleeed/status/700802703119749124"/>
    <hyperlink ref="V1088" r:id="rId1205" location="!/adelmutairi691/status/700802952575864832"/>
    <hyperlink ref="V1089" r:id="rId1206" location="!/stng800/status/700803853625774080"/>
    <hyperlink ref="V1090" r:id="rId1207" location="!/albdor23/status/700803958659530753"/>
    <hyperlink ref="V1091" r:id="rId1208" location="!/strong1900/status/700804030331822081"/>
    <hyperlink ref="V1092" r:id="rId1209" location="!/abd50000/status/700804249060556800"/>
    <hyperlink ref="V1093" r:id="rId1210" location="!/afa977/status/698590640498700288"/>
    <hyperlink ref="V1094" r:id="rId1211" location="!/afa977/status/700804255670738944"/>
    <hyperlink ref="V1095" r:id="rId1212" location="!/saf510/status/700804797910413312"/>
    <hyperlink ref="V1096" r:id="rId1213" location="!/aldosarei996/status/700804859302440961"/>
    <hyperlink ref="V1097" r:id="rId1214" location="!/jojo0668/status/700804963920904192"/>
    <hyperlink ref="V1098" r:id="rId1215" location="!/hammor2/status/700805254154166273"/>
    <hyperlink ref="V1099" r:id="rId1216" location="!/khalid666_2/status/700805291131150336"/>
    <hyperlink ref="V1100" r:id="rId1217" location="!/nnssff2009/status/700805425411784704"/>
    <hyperlink ref="V1101" r:id="rId1218" location="!/abomazn941/status/700805610066075648"/>
    <hyperlink ref="V1102" r:id="rId1219" location="!/salhq91/status/700805627656986624"/>
    <hyperlink ref="V1103" r:id="rId1220" location="!/969himo/status/700806282526257153"/>
    <hyperlink ref="V1104" r:id="rId1221" location="!/husain_bahrain/status/700806375614578688"/>
    <hyperlink ref="V1105" r:id="rId1222" location="!/m_abu_azoz/status/700806653541748736"/>
    <hyperlink ref="V1106" r:id="rId1223" location="!/hatem7x/status/700806918424674305"/>
    <hyperlink ref="V1107" r:id="rId1224" location="!/aborose22/status/700807489676304385"/>
    <hyperlink ref="V1108" r:id="rId1225" location="!/fahadhu525/status/700807993353494529"/>
    <hyperlink ref="V1109" r:id="rId1226" location="!/moosaa20202/status/700808154569953280"/>
    <hyperlink ref="V1110" r:id="rId1227" location="!/leeds0100/status/700809747717488640"/>
    <hyperlink ref="V1111" r:id="rId1228" location="!/loloretweet1/status/700810228204326912"/>
    <hyperlink ref="V1112" r:id="rId1229" location="!/x_1402/status/700810334542630912"/>
    <hyperlink ref="V1113" r:id="rId1230" location="!/alya9o/status/700810530857074688"/>
    <hyperlink ref="V1114" r:id="rId1231" location="!/falshimmari/status/700810749413761025"/>
    <hyperlink ref="V1115" r:id="rId1232" location="!/saed_alrogi/status/700811141128261632"/>
    <hyperlink ref="V1116" r:id="rId1233" location="!/abdullrhman_57/status/700811236389347328"/>
    <hyperlink ref="V1117" r:id="rId1234" location="!/abusaleh66099/status/700811349526446080"/>
    <hyperlink ref="V1118" r:id="rId1235" location="!/tweetforksa11/status/700811785629253632"/>
    <hyperlink ref="V1119" r:id="rId1236" location="!/asstg66/status/700812705838538752"/>
    <hyperlink ref="V1120" r:id="rId1237" location="!/doctorkhalid82/status/700813038081941504"/>
    <hyperlink ref="V1121" r:id="rId1238" location="!/malsuwaigh/status/700813197985579008"/>
    <hyperlink ref="V1122" r:id="rId1239" location="!/king147147/status/700813820663635970"/>
    <hyperlink ref="V1123" r:id="rId1240" location="!/faisal_plus/status/700813830734139392"/>
    <hyperlink ref="V1124" r:id="rId1241" location="!/bazbaz4444/status/700813859439902720"/>
    <hyperlink ref="V1125" r:id="rId1242" location="!/moodx1083/status/700814331362025475"/>
    <hyperlink ref="V1126" r:id="rId1243" location="!/abotmrh11/status/700814356049743872"/>
    <hyperlink ref="V1127" r:id="rId1244" location="!/0072b52753d247f/status/700814650238222336"/>
    <hyperlink ref="V1128" r:id="rId1245" location="!/maaj1982/status/700815163369259008"/>
    <hyperlink ref="V1129" r:id="rId1246" location="!/qrw2005/status/700815554421063680"/>
    <hyperlink ref="V1130" r:id="rId1247" location="!/467335/status/700710683311271936"/>
    <hyperlink ref="V1131" r:id="rId1248" location="!/467335/status/700815590114594816"/>
    <hyperlink ref="V1132" r:id="rId1249" location="!/ahmd0949/status/700816049994866688"/>
    <hyperlink ref="V1133" r:id="rId1250" location="!/moonf06/status/700816141699129344"/>
    <hyperlink ref="V1134" r:id="rId1251" location="!/saadfnais/status/700816287107260420"/>
    <hyperlink ref="V1135" r:id="rId1252" location="!/zxo70/status/700816430401527808"/>
    <hyperlink ref="V1136" r:id="rId1253" location="!/mansour4599/status/700817186395439106"/>
    <hyperlink ref="V1137" r:id="rId1254" location="!/mkabdullah/status/700749184274665472"/>
    <hyperlink ref="V1138" r:id="rId1255" location="!/mkabdullah/status/700817686289317889"/>
    <hyperlink ref="V1139" r:id="rId1256" location="!/faizalfalah/status/700818298221551616"/>
    <hyperlink ref="V1140" r:id="rId1257" location="!/asfba1233/status/700819205399179265"/>
    <hyperlink ref="V1141" r:id="rId1258" location="!/maheralnz071/status/700819402304962560"/>
    <hyperlink ref="V1142" r:id="rId1259" location="!/samt_999/status/700821574228779010"/>
    <hyperlink ref="V1143" r:id="rId1260" location="!/wthaq/status/700821686329982976"/>
    <hyperlink ref="V1144" r:id="rId1261" location="!/althqeel/status/700822288179060736"/>
    <hyperlink ref="V1145" r:id="rId1262" location="!/afa_90/status/700822521562660864"/>
    <hyperlink ref="V1146" r:id="rId1263" location="!/msheee3ll/status/700822578470985728"/>
    <hyperlink ref="V1147" r:id="rId1264" location="!/fooofooo201189/status/700822872839868416"/>
    <hyperlink ref="V1148" r:id="rId1265" location="!/sandalshammri/status/700823979116916737"/>
    <hyperlink ref="V1149" r:id="rId1266" location="!/bn_alsekh/status/700824105134723073"/>
    <hyperlink ref="V1150" r:id="rId1267" location="!/straw_hat_ksa/status/700824125934333952"/>
    <hyperlink ref="V1151" r:id="rId1268" location="!/bader_ch/status/700825015793623040"/>
    <hyperlink ref="V1152" r:id="rId1269" location="!/aborowina/status/700825778477539328"/>
    <hyperlink ref="V1153" r:id="rId1270" location="!/ams_193/status/700829580102410240"/>
    <hyperlink ref="V1154" r:id="rId1271" location="!/mnodaddy/status/700830142856306692"/>
    <hyperlink ref="V1155" r:id="rId1272" location="!/dh_y111/status/700830236196347904"/>
    <hyperlink ref="V1156" r:id="rId1273" location="!/waleedwaar2008/status/700830317372960769"/>
    <hyperlink ref="V1157" r:id="rId1274" location="!/vip_fahody/status/700830386440445953"/>
    <hyperlink ref="V1158" r:id="rId1275" location="!/tooka_liaenzea/status/700830616057724928"/>
    <hyperlink ref="V1159" r:id="rId1276" location="!/almjo7m/status/700832476793585664"/>
    <hyperlink ref="V1160" r:id="rId1277" location="!/bahrain_buomar/status/700832776417718272"/>
    <hyperlink ref="V1161" r:id="rId1278" location="!/sstts20201/status/700832916784463873"/>
    <hyperlink ref="V1162" r:id="rId1279" location="!/gcwk23/status/700833016445329409"/>
    <hyperlink ref="V1163" r:id="rId1280" location="!/nmnn406/status/700834340423471105"/>
    <hyperlink ref="V1164" r:id="rId1281" location="!/muqhem_h/status/700834342147375104"/>
    <hyperlink ref="V1165" r:id="rId1282" location="!/khalidaunzy/status/700835107213590528"/>
    <hyperlink ref="V1166" r:id="rId1283" location="!/abuabdullah1371/status/700836096586993664"/>
    <hyperlink ref="V1167" r:id="rId1284" location="!/ahg_19/status/700837125340667904"/>
    <hyperlink ref="V1168" r:id="rId1285" location="!/khalid_alwaled/status/700837159012585473"/>
    <hyperlink ref="V1169" r:id="rId1286" location="!/ana_alehsas/status/700837563825844224"/>
    <hyperlink ref="V1170" r:id="rId1287" location="!/v_ip222/status/700837716137746434"/>
    <hyperlink ref="V1171" r:id="rId1288" location="!/aboa777/status/700838359661469697"/>
    <hyperlink ref="V1172" r:id="rId1289" location="!/mm707070k/status/700710511055396864"/>
    <hyperlink ref="V1173" r:id="rId1290" location="!/mm707070k/status/700840259798614016"/>
    <hyperlink ref="V1174" r:id="rId1291" location="!/samy300/status/700841940863074305"/>
    <hyperlink ref="V1175" r:id="rId1292" location="!/majeedaldalelah/status/700845794002411520"/>
    <hyperlink ref="V1176" r:id="rId1293" location="!/1427hhss/status/700847237253963777"/>
    <hyperlink ref="V1177" r:id="rId1294" location="!/a_s_vip1/status/700847679446896640"/>
    <hyperlink ref="V1178" r:id="rId1295" location="!/mohd__76/status/700848255970779136"/>
    <hyperlink ref="V1179" r:id="rId1296" location="!/salah262627/status/700848721890824196"/>
    <hyperlink ref="V1180" r:id="rId1297" location="!/sonboll11/status/700849743333871616"/>
    <hyperlink ref="V1181" r:id="rId1298" location="!/themo8/status/700850632752820225"/>
    <hyperlink ref="V1182" r:id="rId1299" location="!/ghadaalwadaani/status/700850640470286336"/>
    <hyperlink ref="V1183" r:id="rId1300" location="!/qqqq20201/status/700853098760298496"/>
    <hyperlink ref="V1184" r:id="rId1301" location="!/a_f_a_26/status/700853869866254336"/>
    <hyperlink ref="V1185" r:id="rId1302" location="!/saao111/status/700856639751069696"/>
    <hyperlink ref="V1186" r:id="rId1303" location="!/ana7_r/status/700862677279703040"/>
    <hyperlink ref="V1187" r:id="rId1304" location="!/farhan8888843/status/700866672744394752"/>
    <hyperlink ref="V1188" r:id="rId1305" location="!/abdulazizgarni/status/700866848552787969"/>
    <hyperlink ref="V1189" r:id="rId1306" location="!/rebaq2/status/700866952613523456"/>
    <hyperlink ref="V1190" r:id="rId1307" location="!/r505abdulmalik/status/700867265114333184"/>
    <hyperlink ref="V1191" r:id="rId1308" location="!/khaled32678/status/700867927348797440"/>
    <hyperlink ref="V1192" r:id="rId1309" location="!/bird7703/status/700872007416750080"/>
    <hyperlink ref="V1193" r:id="rId1310" location="!/aziz_annfs/status/700258106077528064"/>
    <hyperlink ref="V1194" r:id="rId1311" location="!/aziz_annfs/status/700872345511182336"/>
    <hyperlink ref="V1195" r:id="rId1312" location="!/amo0nahotb/status/700874362770079744"/>
    <hyperlink ref="V1196" r:id="rId1313" location="!/khulood_aes/status/700880329230389248"/>
    <hyperlink ref="V1197" r:id="rId1314" location="!/baderalqahtani3/status/700882667785551874"/>
    <hyperlink ref="V1198" r:id="rId1315" location="!/feroooza/status/700883721898094592"/>
    <hyperlink ref="V1199" r:id="rId1316" location="!/naderalshoug/status/700885195323535360"/>
    <hyperlink ref="V1200" r:id="rId1317" location="!/fa8261/status/700888767754846208"/>
    <hyperlink ref="V1201" r:id="rId1318" location="!/jamalsharif2826/status/700889910765625344"/>
    <hyperlink ref="V1202" r:id="rId1319" location="!/am750113/status/700891455993331712"/>
    <hyperlink ref="V1203" r:id="rId1320" location="!/rengoharbi/status/700892493597040641"/>
    <hyperlink ref="V1204" r:id="rId1321" location="!/k_m_althawadi/status/700892877623271424"/>
    <hyperlink ref="V1205" r:id="rId1322" location="!/alissaahmed2/status/700734119416827904"/>
    <hyperlink ref="V1206" r:id="rId1323" location="!/alissaahmed2/status/700893556215517188"/>
    <hyperlink ref="V1207" r:id="rId1324" location="!/sulltan1066/status/700895990782566400"/>
    <hyperlink ref="V1208" r:id="rId1325" location="!/rayeg1739/status/700898197510737922"/>
    <hyperlink ref="V1209" r:id="rId1326" location="!/saqeralsaqer14/status/700714160041172998"/>
    <hyperlink ref="V1210" r:id="rId1327" location="!/saqeralsaqer14/status/700906565562462208"/>
    <hyperlink ref="V1211" r:id="rId1328" location="!/thenuker1/status/700906944270364672"/>
    <hyperlink ref="V1212" r:id="rId1329" location="!/2000jamal1/status/700910105890525184"/>
    <hyperlink ref="V1213" r:id="rId1330" location="!/shn5ar/status/700740556792713217"/>
    <hyperlink ref="V1214" r:id="rId1331" location="!/ahmad08888/status/700871463545532416"/>
    <hyperlink ref="V1215" r:id="rId1332" location="!/ahmad08888/status/700910434489135104"/>
    <hyperlink ref="V1216" r:id="rId1333" location="!/ittifc_ma/status/700911130496077824"/>
    <hyperlink ref="V1217" r:id="rId1334" location="!/luleta1100/status/700911697226244096"/>
    <hyperlink ref="V1218" r:id="rId1335" location="!/wew771/status/700912054656495616"/>
    <hyperlink ref="V1219" r:id="rId1336" location="!/userats/status/700914509452423168"/>
    <hyperlink ref="V1220" r:id="rId1337" location="!/bskq92/status/700915561501433856"/>
    <hyperlink ref="V1221" r:id="rId1338" location="!/hohoh1399/status/700710117252141056"/>
    <hyperlink ref="V1222" r:id="rId1339" location="!/hohoh1399/status/700918559279546370"/>
    <hyperlink ref="V1223" r:id="rId1340" location="!/i3ader/status/700923736636203008"/>
    <hyperlink ref="V1224" r:id="rId1341" location="!/najmalmqati/status/700923977548562432"/>
    <hyperlink ref="V1225" r:id="rId1342" location="!/zirams94berj2lx/status/700924214707154944"/>
    <hyperlink ref="V1226" r:id="rId1343" location="!/alilabtop277/status/700924943220023296"/>
    <hyperlink ref="V1227" r:id="rId1344" location="!/lovebahrain6/status/700928119683883008"/>
    <hyperlink ref="V1228" r:id="rId1345" location="!/klanayassershmr/status/700928477193699328"/>
    <hyperlink ref="V1229" r:id="rId1346" location="!/ksaarab777/status/700930617521913856"/>
    <hyperlink ref="V1230" r:id="rId1347" location="!/walasmar/status/698511055744475136"/>
    <hyperlink ref="V1231" r:id="rId1348" location="!/walasmar/status/698511055744475136"/>
    <hyperlink ref="V1232" r:id="rId1349" location="!/youstinkleb/status/698183150535487488"/>
    <hyperlink ref="V1233" r:id="rId1350" location="!/walasmar/status/698511327103299584"/>
    <hyperlink ref="V1234" r:id="rId1351" location="!/walasmar/status/698985537898549249"/>
    <hyperlink ref="V1235" r:id="rId1352" location="!/walasmar/status/698985537898549249"/>
    <hyperlink ref="V1236" r:id="rId1353" location="!/rihamismail/status/699675694763106305"/>
    <hyperlink ref="V1237" r:id="rId1354" location="!/walasmar/status/699620423806259201"/>
    <hyperlink ref="V1238" r:id="rId1355" location="!/jaleddibbridge/status/699977049868337152"/>
    <hyperlink ref="V1239" r:id="rId1356" location="!/jaleddibbridge/status/699977049868337152"/>
    <hyperlink ref="V1240" r:id="rId1357" location="!/walasmar/status/699976895799005184"/>
    <hyperlink ref="V1241" r:id="rId1358" location="!/walasmar/status/700409426117660672"/>
    <hyperlink ref="V1242" r:id="rId1359" location="!/youstinkleb/status/700582031055433728"/>
    <hyperlink ref="V1243" r:id="rId1360" location="!/walasmar/status/699973940521734144"/>
    <hyperlink ref="V1244" r:id="rId1361" location="!/walasmar/status/700196560475295744"/>
    <hyperlink ref="V1245" r:id="rId1362" location="!/walasmar/status/700285167189884928"/>
    <hyperlink ref="V1246" r:id="rId1363" location="!/walasmar/status/700409426117660672"/>
    <hyperlink ref="V1247" r:id="rId1364" location="!/walasmar/status/700409826350727169"/>
    <hyperlink ref="V1248" r:id="rId1365" location="!/walasmar/status/700410240596979712"/>
    <hyperlink ref="V1249" r:id="rId1366" location="!/walasmar/status/700410514069848064"/>
    <hyperlink ref="V1250" r:id="rId1367" location="!/walasmar/status/700411496346464256"/>
    <hyperlink ref="V1251" r:id="rId1368" location="!/walasmar/status/700412045947109376"/>
    <hyperlink ref="V1252" r:id="rId1369" location="!/walasmar/status/700412634961580032"/>
    <hyperlink ref="V1253" r:id="rId1370" location="!/walasmar/status/700413430050590720"/>
    <hyperlink ref="V1254" r:id="rId1371" location="!/walasmar/status/700414234505539584"/>
    <hyperlink ref="V1255" r:id="rId1372" location="!/walasmar/status/700415437176119296"/>
    <hyperlink ref="V1256" r:id="rId1373" location="!/youstinkleb/status/700582031055433728"/>
    <hyperlink ref="V1257" r:id="rId1374" location="!/walasmar/status/700409426117660672"/>
    <hyperlink ref="V1258" r:id="rId1375" location="!/walasmar/status/700409826350727169"/>
    <hyperlink ref="V1259" r:id="rId1376" location="!/walasmar/status/700410240596979712"/>
    <hyperlink ref="V1260" r:id="rId1377" location="!/walasmar/status/700410514069848064"/>
    <hyperlink ref="V1261" r:id="rId1378" location="!/walasmar/status/700411496346464256"/>
    <hyperlink ref="V1262" r:id="rId1379" location="!/walasmar/status/700412045947109376"/>
    <hyperlink ref="V1263" r:id="rId1380" location="!/walasmar/status/700412634961580032"/>
    <hyperlink ref="V1264" r:id="rId1381" location="!/walasmar/status/700413430050590720"/>
    <hyperlink ref="V1265" r:id="rId1382" location="!/walasmar/status/700414234505539584"/>
    <hyperlink ref="V1266" r:id="rId1383" location="!/walasmar/status/700415065401352192"/>
    <hyperlink ref="V1267" r:id="rId1384" location="!/walasmar/status/700415437176119296"/>
    <hyperlink ref="V1268" r:id="rId1385" location="!/walasmar/status/700628375342182400"/>
    <hyperlink ref="V1269" r:id="rId1386" location="!/walasmar/status/700628375342182400"/>
    <hyperlink ref="V1270" r:id="rId1387" location="!/youstinkleb/status/698052326855147520"/>
    <hyperlink ref="V1271" r:id="rId1388" location="!/youstinkleb/status/698153993919397889"/>
    <hyperlink ref="V1272" r:id="rId1389" location="!/youstinkleb/status/698510490981371905"/>
    <hyperlink ref="V1273" r:id="rId1390" location="!/youstinkleb/status/700244701815967744"/>
    <hyperlink ref="V1274" r:id="rId1391" location="!/youstinkleb/status/700386793175166976"/>
    <hyperlink ref="V1275" r:id="rId1392" location="!/youstinkleb/status/700582031055433728"/>
    <hyperlink ref="V1276" r:id="rId1393" location="!/youstinkleb/status/700649392831729665"/>
    <hyperlink ref="V1277" r:id="rId1394" location="!/walasmar/status/698511055744475136"/>
    <hyperlink ref="V1278" r:id="rId1395" location="!/walasmar/status/698511299504779264"/>
    <hyperlink ref="V1279" r:id="rId1396" location="!/walasmar/status/698511327103299584"/>
    <hyperlink ref="V1280" r:id="rId1397" location="!/walasmar/status/699620423806259201"/>
    <hyperlink ref="V1281" r:id="rId1398" location="!/walasmar/status/699831556710338560"/>
    <hyperlink ref="V1282" r:id="rId1399" location="!/walasmar/status/699973940521734144"/>
    <hyperlink ref="V1283" r:id="rId1400" location="!/walasmar/status/699976895799005184"/>
    <hyperlink ref="V1284" r:id="rId1401" location="!/walasmar/status/700196560475295744"/>
    <hyperlink ref="V1285" r:id="rId1402" location="!/walasmar/status/700285167189884928"/>
    <hyperlink ref="V1286" r:id="rId1403" location="!/walasmar/status/700410514069848064"/>
    <hyperlink ref="V1287" r:id="rId1404" location="!/walasmar/status/700411496346464256"/>
    <hyperlink ref="V1288" r:id="rId1405" location="!/walasmar/status/700412045947109376"/>
    <hyperlink ref="V1289" r:id="rId1406" location="!/walasmar/status/700412634961580032"/>
    <hyperlink ref="V1290" r:id="rId1407" location="!/walasmar/status/700413430050590720"/>
    <hyperlink ref="V1291" r:id="rId1408" location="!/walasmar/status/700414234505539584"/>
    <hyperlink ref="V1292" r:id="rId1409" location="!/walasmar/status/700415065401352192"/>
    <hyperlink ref="V1293" r:id="rId1410" location="!/walasmar/status/700415437176119296"/>
    <hyperlink ref="V1294" r:id="rId1411" location="!/walasmar/status/700628375342182400"/>
    <hyperlink ref="V1295" r:id="rId1412" location="!/walasmar/status/700649479775481856"/>
    <hyperlink ref="V1296" r:id="rId1413" location="!/walasmar/status/700652233180913667"/>
    <hyperlink ref="V1297" r:id="rId1414" location="!/walasmar/status/700652233180913667"/>
    <hyperlink ref="V1298" r:id="rId1415" location="!/walasmar/status/699621368371896321"/>
    <hyperlink ref="V1299" r:id="rId1416" location="!/walasmar/status/700652233180913667"/>
    <hyperlink ref="V1300" r:id="rId1417" location="!/walasmar/status/700930649855660034"/>
    <hyperlink ref="V1301" r:id="rId1418" location="!/rihamismail/status/699675694763106305"/>
    <hyperlink ref="V1302" r:id="rId1419" location="!/walasmar/status/698506085972357122"/>
    <hyperlink ref="V1303" r:id="rId1420" location="!/walasmar/status/700652872946429953"/>
    <hyperlink ref="V1304" r:id="rId1421" location="!/lshaibi/status/700932983654637568"/>
    <hyperlink ref="V1305" r:id="rId1422" location="!/alhosani22221/status/700933124373532672"/>
    <hyperlink ref="V1306" r:id="rId1423" location="!/6476hadiii/status/700933529664884737"/>
    <hyperlink ref="V1307" r:id="rId1424" location="!/yaheahade/status/700933782631796736"/>
    <hyperlink ref="V1308" r:id="rId1425" location="!/migomia/status/700938796209197056"/>
    <hyperlink ref="V1309" r:id="rId1426" location="!/theengineer19/status/700941960819773440"/>
    <hyperlink ref="V1310" r:id="rId1427" location="!/aboihia/status/700943315114573824"/>
    <hyperlink ref="V1311" r:id="rId1428" location="!/khaledtam0007/status/700943630152945664"/>
    <hyperlink ref="V1312" r:id="rId1429" location="!/sm_0016/status/700946020126040064"/>
    <hyperlink ref="V1313" r:id="rId1430" location="!/anody5885/status/700946418689769472"/>
    <hyperlink ref="V1314" r:id="rId1431" location="!/crazy20881350/status/700952051786903552"/>
    <hyperlink ref="V1315" r:id="rId1432" location="!/nomara3i/status/700890968137015297"/>
    <hyperlink ref="V1316" r:id="rId1433" location="!/nomara3i/status/700953245695528960"/>
    <hyperlink ref="V1317" r:id="rId1434" location="!/11976bashar/status/700953320467337216"/>
    <hyperlink ref="V1318" r:id="rId1435" location="!/ah101v/status/700953671979429889"/>
    <hyperlink ref="V1319" r:id="rId1436" location="!/hmid85_hamed/status/700954568012783616"/>
    <hyperlink ref="V1320" r:id="rId1437" location="!/rihamismail/status/700755331144548352"/>
    <hyperlink ref="V1321" r:id="rId1438" location="!/nancyne3meh/status/700937839882547200"/>
    <hyperlink ref="V1322" r:id="rId1439" location="!/aliso2221/status/700955631516258304"/>
    <hyperlink ref="V1323" r:id="rId1440" location="!/abu_gooory/status/700957013820489728"/>
    <hyperlink ref="V1324" r:id="rId1441" location="!/as3dms3oood/status/699565137976385536"/>
    <hyperlink ref="V1325" r:id="rId1442" location="!/as3dms3oood/status/699550771512262656"/>
    <hyperlink ref="V1326" r:id="rId1443" location="!/as3dms3oood/status/699918099051626496"/>
    <hyperlink ref="V1327" r:id="rId1444" location="!/kataeb_ar/status/700380118829527041"/>
    <hyperlink ref="V1328" r:id="rId1445" location="!/kataeb_ar/status/700395327912747008"/>
    <hyperlink ref="V1329" r:id="rId1446" location="!/as3dms3oood/status/699552557266550784"/>
    <hyperlink ref="V1330" r:id="rId1447" location="!/as3dms3oood/status/699938193915977728"/>
    <hyperlink ref="V1331" r:id="rId1448" location="!/as3dms3oood/status/700657163216097280"/>
    <hyperlink ref="V1332" r:id="rId1449" location="!/as3dms3oood/status/700957130350845952"/>
    <hyperlink ref="V1333" r:id="rId1450" location="!/as3dms3oood/status/700281658256142336"/>
    <hyperlink ref="V1334" r:id="rId1451" location="!/aa1t/status/700962287490723842"/>
    <hyperlink ref="V1335" r:id="rId1452" location="!/raeiraudah/status/700963508926726144"/>
    <hyperlink ref="V1336" r:id="rId1453" location="!/nancyne3meh/status/700954928823422976"/>
    <hyperlink ref="V1337" r:id="rId1454" location="!/paulaelkhoury/status/700963797482262528"/>
    <hyperlink ref="V1338" r:id="rId1455" location="!/binbattuta/status/700964368952008704"/>
    <hyperlink ref="V1339" r:id="rId1456" location="!/queen_22_a/status/700964911451676672"/>
    <hyperlink ref="V1340" r:id="rId1457" location="!/2015confident/status/700966044496695296"/>
    <hyperlink ref="V1341" r:id="rId1458" location="!/nareeman5/status/700967252871540736"/>
    <hyperlink ref="V1342" r:id="rId1459" location="!/yesbuhamad/status/700968217502728192"/>
    <hyperlink ref="V1343" r:id="rId1460" location="!/alyzidi_faris/status/700968587654250496"/>
    <hyperlink ref="V1344" r:id="rId1461" location="!/a_a_abahussain/status/700959106811699200"/>
    <hyperlink ref="V1345" r:id="rId1462" location="!/a_a_abahussain/status/700959600519020544"/>
    <hyperlink ref="V1346" r:id="rId1463" location="!/la_ojamel/status/700969478713188352"/>
    <hyperlink ref="V1347" r:id="rId1464" location="!/dalmansoori1/status/700969879109771264"/>
    <hyperlink ref="V1348" r:id="rId1465" location="!/khal8910/status/700969988228825089"/>
    <hyperlink ref="V1349" r:id="rId1466" location="!/ahmed_7_mub/status/700971464502198273"/>
    <hyperlink ref="V1350" r:id="rId1467" location="!/nooralemsn77/status/700971975943069696"/>
    <hyperlink ref="V1351" r:id="rId1468" location="!/mostafakaki/status/700973597150552064"/>
    <hyperlink ref="V1352" r:id="rId1469" location="!/raiban2012v/status/700978000901197824"/>
    <hyperlink ref="V1353" r:id="rId1470" location="!/zzeze958/status/700980613579411456"/>
    <hyperlink ref="V1354" r:id="rId1471" location="!/ahmmad_alrabiah/status/700985057486438400"/>
    <hyperlink ref="V1355" r:id="rId1472" location="!/ksa24/status/700700874428047360"/>
    <hyperlink ref="V1356" r:id="rId1473" location="!/suhairalwakeel/status/700988443288010752"/>
    <hyperlink ref="V1357" r:id="rId1474" location="!/sed409/status/700988455581515776"/>
    <hyperlink ref="V1358" r:id="rId1475" location="!/1415_ssa/status/700988793000763392"/>
    <hyperlink ref="V1359" r:id="rId1476" location="!/mikeharb2000/status/700990562850111488"/>
    <hyperlink ref="V1360" r:id="rId1477" location="!/6777stalin/status/700990614423400448"/>
    <hyperlink ref="V1361" r:id="rId1478" location="!/lebanesevoices/status/698509299983761408"/>
    <hyperlink ref="V1362" r:id="rId1479" location="!/lebanesevoices/status/700640528673562624"/>
    <hyperlink ref="V1363" r:id="rId1480" location="!/lebanesevoices/status/700990823140298752"/>
    <hyperlink ref="V1364" r:id="rId1481" location="!/aldfiri_25/status/700991042082971648"/>
    <hyperlink ref="V1365" r:id="rId1482" location="!/dlo0osh2/status/700991146131136512"/>
    <hyperlink ref="V1366" r:id="rId1483" location="!/alhindiyaser/status/700992150796902401"/>
    <hyperlink ref="V1367" r:id="rId1484" location="!/mjahdalshdydy/status/700993745051906048"/>
    <hyperlink ref="V1368" r:id="rId1485" location="!/lonley1434/status/700994402194432001"/>
    <hyperlink ref="V1369" r:id="rId1486" location="!/rooh4063/status/700994650119786496"/>
    <hyperlink ref="V1370" r:id="rId1487" location="!/basel_aldafeery/status/700994700338196481"/>
    <hyperlink ref="V1371" r:id="rId1488" location="!/mariabouroufael/status/700235246785015809"/>
    <hyperlink ref="V1372" r:id="rId1489" location="!/mariabouroufael/status/700995084964098049"/>
    <hyperlink ref="V1373" r:id="rId1490" location="!/moori_3/status/700996031216013312"/>
    <hyperlink ref="V1374" r:id="rId1491" location="!/1407khaled/status/701000170230644737"/>
    <hyperlink ref="V1375" r:id="rId1492" location="!/falih_alsadoun/status/701001728670367744"/>
    <hyperlink ref="V1376" r:id="rId1493" location="!/wassem1981w/status/701001998066458624"/>
    <hyperlink ref="V1377" r:id="rId1494" location="!/bade205r/status/700990819088596992"/>
    <hyperlink ref="V1378" r:id="rId1495" location="!/naiaf2011/status/701002129327128576"/>
    <hyperlink ref="V1379" r:id="rId1496" location="!/hani_saiad/status/701005801054457856"/>
    <hyperlink ref="V1380" r:id="rId1497" location="!/magedtsttst/status/701005996244729856"/>
    <hyperlink ref="V1381" r:id="rId1498" location="!/alhamadi1990/status/701006827765571584"/>
    <hyperlink ref="V1382" r:id="rId1499" location="!/youmylove8/status/701007422845009921"/>
    <hyperlink ref="V1383" r:id="rId1500" location="!/for_ever11/status/701007977671761920"/>
    <hyperlink ref="V1384" r:id="rId1501" location="!/soltan12989/status/701008686349733889"/>
    <hyperlink ref="V1385" r:id="rId1502" location="!/abdullah1961/status/701009705506893826"/>
    <hyperlink ref="V1386" r:id="rId1503" location="!/ibrahim_moj/status/701010166918029312"/>
    <hyperlink ref="V1387" r:id="rId1504" location="!/bbsfdh2013/status/701010375668535302"/>
    <hyperlink ref="V1388" r:id="rId1505" location="!/seham77881/status/701012221430784000"/>
    <hyperlink ref="V1389" r:id="rId1506" location="!/hamidalbohire/status/701012879387004928"/>
    <hyperlink ref="V1390" r:id="rId1507" location="!/alrazeen_ad/status/701012943002058752"/>
    <hyperlink ref="V1391" r:id="rId1508" location="!/asalim440/status/701013392098783233"/>
    <hyperlink ref="V1392" r:id="rId1509" location="!/khalid_thamer/status/701017383322984448"/>
    <hyperlink ref="V1393" r:id="rId1510" location="!/kkmm112219/status/701019645172695042"/>
    <hyperlink ref="V1394" r:id="rId1511" location="!/tabooootaboooo/status/701023588544077824"/>
    <hyperlink ref="V1395" r:id="rId1512" location="!/iranianaffairs/status/700744973130604546"/>
    <hyperlink ref="V1396" r:id="rId1513" location="!/00700nona/status/701026510090665984"/>
  </hyperlinks>
  <pageMargins left="0.7" right="0.7" top="0.75" bottom="0.75" header="0.3" footer="0.3"/>
  <pageSetup orientation="portrait" verticalDpi="0" r:id="rId1514"/>
  <legacyDrawing r:id="rId1515"/>
  <tableParts count="1">
    <tablePart r:id="rId151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1230"/>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9.140625" style="1"/>
    <col min="2" max="2" width="7.85546875" customWidth="1"/>
    <col min="3" max="3" width="8.5703125" customWidth="1"/>
    <col min="4" max="4" width="6.7109375" customWidth="1"/>
    <col min="5" max="5" width="9.85546875" customWidth="1"/>
    <col min="6" max="6" width="7.7109375" customWidth="1"/>
    <col min="7" max="7" width="11" customWidth="1"/>
    <col min="8" max="8" width="8.5703125" customWidth="1"/>
    <col min="9" max="9" width="9.7109375" customWidth="1"/>
    <col min="10" max="10" width="10.5703125" style="3" customWidth="1"/>
    <col min="11" max="11" width="9.140625" customWidth="1"/>
    <col min="12" max="12" width="9.140625" hidden="1" customWidth="1"/>
    <col min="13" max="14" width="4.28515625" hidden="1" customWidth="1"/>
    <col min="15" max="15" width="10.28515625" hidden="1" customWidth="1"/>
    <col min="16" max="16" width="6.42578125" hidden="1" customWidth="1"/>
    <col min="17" max="17" width="8.28515625" hidden="1" customWidth="1"/>
    <col min="18" max="18" width="9.5703125" hidden="1" customWidth="1"/>
    <col min="19" max="19" width="9.28515625" hidden="1" customWidth="1"/>
    <col min="20" max="20" width="9.5703125" hidden="1" customWidth="1"/>
    <col min="21" max="23" width="14.28515625" hidden="1" customWidth="1"/>
    <col min="24" max="24" width="11.85546875" hidden="1" customWidth="1"/>
    <col min="25" max="25" width="14.42578125" hidden="1" customWidth="1"/>
    <col min="26" max="26" width="18.28515625" hidden="1" customWidth="1"/>
    <col min="27" max="27" width="5" style="3" hidden="1" customWidth="1"/>
    <col min="28" max="28" width="16" style="3" hidden="1" customWidth="1"/>
    <col min="29" max="29" width="16" style="6" bestFit="1" customWidth="1"/>
    <col min="30" max="30" width="8.5703125" style="2" bestFit="1" customWidth="1"/>
    <col min="31" max="31" width="11.5703125" style="3" bestFit="1" customWidth="1"/>
    <col min="32" max="32" width="12" style="3" bestFit="1" customWidth="1"/>
    <col min="33" max="33" width="9.7109375" style="3" bestFit="1" customWidth="1"/>
    <col min="34" max="34" width="11.42578125" style="3" bestFit="1" customWidth="1"/>
    <col min="35" max="35" width="18.140625" bestFit="1" customWidth="1"/>
    <col min="36" max="36" width="13.42578125" bestFit="1" customWidth="1"/>
    <col min="37" max="37" width="10.7109375" bestFit="1" customWidth="1"/>
    <col min="38" max="38" width="7.42578125" bestFit="1" customWidth="1"/>
    <col min="39" max="39" width="8.140625" bestFit="1" customWidth="1"/>
    <col min="40" max="40" width="16.5703125" bestFit="1" customWidth="1"/>
    <col min="41" max="41" width="12.5703125" bestFit="1" customWidth="1"/>
    <col min="42" max="42" width="10.28515625" bestFit="1" customWidth="1"/>
    <col min="43" max="43" width="16.85546875" bestFit="1" customWidth="1"/>
    <col min="44" max="44" width="10.42578125" bestFit="1" customWidth="1"/>
    <col min="45" max="45" width="11.5703125" bestFit="1" customWidth="1"/>
    <col min="46" max="46" width="9" bestFit="1" customWidth="1"/>
    <col min="47" max="47" width="20.7109375" bestFit="1" customWidth="1"/>
    <col min="48" max="48" width="10.5703125" bestFit="1" customWidth="1"/>
    <col min="49" max="50" width="16.140625" bestFit="1" customWidth="1"/>
    <col min="51" max="51" width="15.140625" bestFit="1" customWidth="1"/>
  </cols>
  <sheetData>
    <row r="1" spans="1:56" x14ac:dyDescent="0.2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6" ht="30" customHeight="1" x14ac:dyDescent="0.25">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4666</v>
      </c>
      <c r="AE2" s="13" t="s">
        <v>4667</v>
      </c>
      <c r="AF2" s="13" t="s">
        <v>4668</v>
      </c>
      <c r="AG2" s="13" t="s">
        <v>4669</v>
      </c>
      <c r="AH2" s="13" t="s">
        <v>4670</v>
      </c>
      <c r="AI2" s="13" t="s">
        <v>4671</v>
      </c>
      <c r="AJ2" s="13" t="s">
        <v>4672</v>
      </c>
      <c r="AK2" s="13" t="s">
        <v>4673</v>
      </c>
      <c r="AL2" s="13" t="s">
        <v>4674</v>
      </c>
      <c r="AM2" s="13" t="s">
        <v>4675</v>
      </c>
      <c r="AN2" s="13" t="s">
        <v>4676</v>
      </c>
      <c r="AO2" s="13" t="s">
        <v>4677</v>
      </c>
      <c r="AP2" s="13" t="s">
        <v>4678</v>
      </c>
      <c r="AQ2" s="13" t="s">
        <v>4679</v>
      </c>
      <c r="AR2" s="13" t="s">
        <v>4680</v>
      </c>
      <c r="AS2" s="13" t="s">
        <v>4681</v>
      </c>
      <c r="AT2" s="13" t="s">
        <v>4682</v>
      </c>
      <c r="AU2" s="13" t="s">
        <v>4683</v>
      </c>
      <c r="AV2" s="13" t="s">
        <v>4684</v>
      </c>
      <c r="AW2" s="13" t="s">
        <v>4685</v>
      </c>
      <c r="AX2" s="13" t="s">
        <v>4686</v>
      </c>
      <c r="AY2" s="13" t="s">
        <v>4687</v>
      </c>
      <c r="AZ2" s="3"/>
      <c r="BA2" s="3"/>
    </row>
    <row r="3" spans="1:56" ht="15" customHeight="1" x14ac:dyDescent="0.25">
      <c r="A3" s="66" t="s">
        <v>189</v>
      </c>
      <c r="B3" s="67"/>
      <c r="C3" s="67"/>
      <c r="D3" s="68"/>
      <c r="E3" s="70"/>
      <c r="F3" s="105" t="s">
        <v>8356</v>
      </c>
      <c r="G3" s="67"/>
      <c r="H3" s="71"/>
      <c r="I3" s="72"/>
      <c r="J3" s="72"/>
      <c r="K3" s="71" t="s">
        <v>10784</v>
      </c>
      <c r="L3" s="75"/>
      <c r="M3" s="76"/>
      <c r="N3" s="76"/>
      <c r="O3" s="77"/>
      <c r="P3" s="78"/>
      <c r="Q3" s="78"/>
      <c r="R3" s="50"/>
      <c r="S3" s="50"/>
      <c r="T3" s="50"/>
      <c r="U3" s="50"/>
      <c r="V3" s="51"/>
      <c r="W3" s="51"/>
      <c r="X3" s="52"/>
      <c r="Y3" s="51"/>
      <c r="Z3" s="51"/>
      <c r="AA3" s="73"/>
      <c r="AB3" s="73"/>
      <c r="AC3" s="74"/>
      <c r="AD3" s="80" t="s">
        <v>4688</v>
      </c>
      <c r="AE3" s="80">
        <v>98</v>
      </c>
      <c r="AF3" s="80">
        <v>409</v>
      </c>
      <c r="AG3" s="80">
        <v>4307</v>
      </c>
      <c r="AH3" s="80">
        <v>175</v>
      </c>
      <c r="AI3" s="80"/>
      <c r="AJ3" s="80" t="s">
        <v>5860</v>
      </c>
      <c r="AK3" s="80" t="s">
        <v>6694</v>
      </c>
      <c r="AL3" s="80"/>
      <c r="AM3" s="80"/>
      <c r="AN3" s="82">
        <v>42309.641875000001</v>
      </c>
      <c r="AO3" s="85" t="s">
        <v>7219</v>
      </c>
      <c r="AP3" s="80" t="b">
        <v>1</v>
      </c>
      <c r="AQ3" s="80" t="b">
        <v>0</v>
      </c>
      <c r="AR3" s="80" t="b">
        <v>0</v>
      </c>
      <c r="AS3" s="80" t="s">
        <v>8190</v>
      </c>
      <c r="AT3" s="80">
        <v>1</v>
      </c>
      <c r="AU3" s="85" t="s">
        <v>8197</v>
      </c>
      <c r="AV3" s="80" t="b">
        <v>0</v>
      </c>
      <c r="AW3" s="80" t="s">
        <v>9555</v>
      </c>
      <c r="AX3" s="85" t="s">
        <v>9556</v>
      </c>
      <c r="AY3" s="80" t="s">
        <v>66</v>
      </c>
      <c r="AZ3" s="3"/>
      <c r="BA3" s="3"/>
    </row>
    <row r="4" spans="1:56" x14ac:dyDescent="0.25">
      <c r="A4" s="66" t="s">
        <v>1357</v>
      </c>
      <c r="B4" s="67"/>
      <c r="C4" s="67"/>
      <c r="D4" s="68"/>
      <c r="E4" s="70"/>
      <c r="F4" s="105" t="s">
        <v>8357</v>
      </c>
      <c r="G4" s="67"/>
      <c r="H4" s="71"/>
      <c r="I4" s="72"/>
      <c r="J4" s="72"/>
      <c r="K4" s="71" t="s">
        <v>10785</v>
      </c>
      <c r="L4" s="75"/>
      <c r="M4" s="76"/>
      <c r="N4" s="76"/>
      <c r="O4" s="77"/>
      <c r="P4" s="78"/>
      <c r="Q4" s="78"/>
      <c r="R4" s="88"/>
      <c r="S4" s="88"/>
      <c r="T4" s="88"/>
      <c r="U4" s="88"/>
      <c r="V4" s="52"/>
      <c r="W4" s="52"/>
      <c r="X4" s="52"/>
      <c r="Y4" s="52"/>
      <c r="Z4" s="51"/>
      <c r="AA4" s="73"/>
      <c r="AB4" s="73"/>
      <c r="AC4" s="74"/>
      <c r="AD4" s="80" t="s">
        <v>4689</v>
      </c>
      <c r="AE4" s="80">
        <v>1190</v>
      </c>
      <c r="AF4" s="80">
        <v>435</v>
      </c>
      <c r="AG4" s="80">
        <v>4089</v>
      </c>
      <c r="AH4" s="80">
        <v>3073</v>
      </c>
      <c r="AI4" s="80">
        <v>10800</v>
      </c>
      <c r="AJ4" s="80" t="s">
        <v>5861</v>
      </c>
      <c r="AK4" s="80" t="s">
        <v>6695</v>
      </c>
      <c r="AL4" s="85" t="s">
        <v>7046</v>
      </c>
      <c r="AM4" s="80" t="s">
        <v>7188</v>
      </c>
      <c r="AN4" s="82">
        <v>40631.343298611115</v>
      </c>
      <c r="AO4" s="85" t="s">
        <v>7220</v>
      </c>
      <c r="AP4" s="80" t="b">
        <v>0</v>
      </c>
      <c r="AQ4" s="80" t="b">
        <v>0</v>
      </c>
      <c r="AR4" s="80" t="b">
        <v>0</v>
      </c>
      <c r="AS4" s="80" t="s">
        <v>8191</v>
      </c>
      <c r="AT4" s="80">
        <v>6</v>
      </c>
      <c r="AU4" s="85" t="s">
        <v>8198</v>
      </c>
      <c r="AV4" s="80" t="b">
        <v>0</v>
      </c>
      <c r="AW4" s="80" t="s">
        <v>9555</v>
      </c>
      <c r="AX4" s="85" t="s">
        <v>9557</v>
      </c>
      <c r="AY4" s="80" t="s">
        <v>65</v>
      </c>
      <c r="AZ4" s="2"/>
      <c r="BA4" s="3"/>
      <c r="BB4" s="3"/>
      <c r="BC4" s="3"/>
      <c r="BD4" s="3"/>
    </row>
    <row r="5" spans="1:56" x14ac:dyDescent="0.25">
      <c r="A5" s="66" t="s">
        <v>190</v>
      </c>
      <c r="B5" s="67"/>
      <c r="C5" s="67"/>
      <c r="D5" s="68"/>
      <c r="E5" s="70"/>
      <c r="F5" s="105" t="s">
        <v>8358</v>
      </c>
      <c r="G5" s="67"/>
      <c r="H5" s="71"/>
      <c r="I5" s="72"/>
      <c r="J5" s="72"/>
      <c r="K5" s="71" t="s">
        <v>10786</v>
      </c>
      <c r="L5" s="75"/>
      <c r="M5" s="76"/>
      <c r="N5" s="76"/>
      <c r="O5" s="77"/>
      <c r="P5" s="78"/>
      <c r="Q5" s="78"/>
      <c r="R5" s="88"/>
      <c r="S5" s="88"/>
      <c r="T5" s="88"/>
      <c r="U5" s="88"/>
      <c r="V5" s="52"/>
      <c r="W5" s="52"/>
      <c r="X5" s="52"/>
      <c r="Y5" s="52"/>
      <c r="Z5" s="51"/>
      <c r="AA5" s="73"/>
      <c r="AB5" s="73"/>
      <c r="AC5" s="74"/>
      <c r="AD5" s="80" t="s">
        <v>4690</v>
      </c>
      <c r="AE5" s="80">
        <v>28</v>
      </c>
      <c r="AF5" s="80">
        <v>7</v>
      </c>
      <c r="AG5" s="80">
        <v>24</v>
      </c>
      <c r="AH5" s="80">
        <v>16</v>
      </c>
      <c r="AI5" s="80"/>
      <c r="AJ5" s="80"/>
      <c r="AK5" s="80"/>
      <c r="AL5" s="80"/>
      <c r="AM5" s="80"/>
      <c r="AN5" s="82">
        <v>42411.602858796294</v>
      </c>
      <c r="AO5" s="85" t="s">
        <v>7221</v>
      </c>
      <c r="AP5" s="80" t="b">
        <v>1</v>
      </c>
      <c r="AQ5" s="80" t="b">
        <v>0</v>
      </c>
      <c r="AR5" s="80" t="b">
        <v>0</v>
      </c>
      <c r="AS5" s="80" t="s">
        <v>8190</v>
      </c>
      <c r="AT5" s="80">
        <v>0</v>
      </c>
      <c r="AU5" s="80"/>
      <c r="AV5" s="80" t="b">
        <v>0</v>
      </c>
      <c r="AW5" s="80" t="s">
        <v>9555</v>
      </c>
      <c r="AX5" s="85" t="s">
        <v>9558</v>
      </c>
      <c r="AY5" s="80" t="s">
        <v>66</v>
      </c>
      <c r="AZ5" s="2"/>
      <c r="BA5" s="3"/>
      <c r="BB5" s="3"/>
      <c r="BC5" s="3"/>
      <c r="BD5" s="3"/>
    </row>
    <row r="6" spans="1:56" x14ac:dyDescent="0.25">
      <c r="A6" s="66" t="s">
        <v>191</v>
      </c>
      <c r="B6" s="67"/>
      <c r="C6" s="67"/>
      <c r="D6" s="68"/>
      <c r="E6" s="70"/>
      <c r="F6" s="105" t="s">
        <v>8359</v>
      </c>
      <c r="G6" s="67"/>
      <c r="H6" s="71"/>
      <c r="I6" s="72"/>
      <c r="J6" s="72"/>
      <c r="K6" s="71" t="s">
        <v>10787</v>
      </c>
      <c r="L6" s="75"/>
      <c r="M6" s="76"/>
      <c r="N6" s="76"/>
      <c r="O6" s="77"/>
      <c r="P6" s="78"/>
      <c r="Q6" s="78"/>
      <c r="R6" s="88"/>
      <c r="S6" s="88"/>
      <c r="T6" s="88"/>
      <c r="U6" s="88"/>
      <c r="V6" s="52"/>
      <c r="W6" s="52"/>
      <c r="X6" s="52"/>
      <c r="Y6" s="52"/>
      <c r="Z6" s="51"/>
      <c r="AA6" s="73"/>
      <c r="AB6" s="73"/>
      <c r="AC6" s="74"/>
      <c r="AD6" s="80" t="s">
        <v>4691</v>
      </c>
      <c r="AE6" s="80">
        <v>574</v>
      </c>
      <c r="AF6" s="80">
        <v>885</v>
      </c>
      <c r="AG6" s="80">
        <v>3550</v>
      </c>
      <c r="AH6" s="80">
        <v>7279</v>
      </c>
      <c r="AI6" s="80">
        <v>-28800</v>
      </c>
      <c r="AJ6" s="80" t="s">
        <v>5862</v>
      </c>
      <c r="AK6" s="80" t="s">
        <v>6696</v>
      </c>
      <c r="AL6" s="80"/>
      <c r="AM6" s="80" t="s">
        <v>7189</v>
      </c>
      <c r="AN6" s="82">
        <v>42349.531018518515</v>
      </c>
      <c r="AO6" s="85" t="s">
        <v>7222</v>
      </c>
      <c r="AP6" s="80" t="b">
        <v>1</v>
      </c>
      <c r="AQ6" s="80" t="b">
        <v>0</v>
      </c>
      <c r="AR6" s="80" t="b">
        <v>0</v>
      </c>
      <c r="AS6" s="80" t="s">
        <v>8191</v>
      </c>
      <c r="AT6" s="80">
        <v>5</v>
      </c>
      <c r="AU6" s="80"/>
      <c r="AV6" s="80" t="b">
        <v>0</v>
      </c>
      <c r="AW6" s="80" t="s">
        <v>9555</v>
      </c>
      <c r="AX6" s="85" t="s">
        <v>9559</v>
      </c>
      <c r="AY6" s="80" t="s">
        <v>66</v>
      </c>
      <c r="AZ6" s="2"/>
      <c r="BA6" s="3"/>
      <c r="BB6" s="3"/>
      <c r="BC6" s="3"/>
      <c r="BD6" s="3"/>
    </row>
    <row r="7" spans="1:56" x14ac:dyDescent="0.25">
      <c r="A7" s="66" t="s">
        <v>214</v>
      </c>
      <c r="B7" s="67"/>
      <c r="C7" s="67"/>
      <c r="D7" s="68"/>
      <c r="E7" s="70"/>
      <c r="F7" s="105" t="s">
        <v>8360</v>
      </c>
      <c r="G7" s="67"/>
      <c r="H7" s="71"/>
      <c r="I7" s="72"/>
      <c r="J7" s="72"/>
      <c r="K7" s="71" t="s">
        <v>10788</v>
      </c>
      <c r="L7" s="75"/>
      <c r="M7" s="76"/>
      <c r="N7" s="76"/>
      <c r="O7" s="77"/>
      <c r="P7" s="78"/>
      <c r="Q7" s="78"/>
      <c r="R7" s="88"/>
      <c r="S7" s="88"/>
      <c r="T7" s="88"/>
      <c r="U7" s="88"/>
      <c r="V7" s="52"/>
      <c r="W7" s="52"/>
      <c r="X7" s="52"/>
      <c r="Y7" s="52"/>
      <c r="Z7" s="51"/>
      <c r="AA7" s="73"/>
      <c r="AB7" s="73"/>
      <c r="AC7" s="74"/>
      <c r="AD7" s="80" t="s">
        <v>4692</v>
      </c>
      <c r="AE7" s="80">
        <v>1991</v>
      </c>
      <c r="AF7" s="80">
        <v>4841</v>
      </c>
      <c r="AG7" s="80">
        <v>39675</v>
      </c>
      <c r="AH7" s="80">
        <v>31937</v>
      </c>
      <c r="AI7" s="80">
        <v>28800</v>
      </c>
      <c r="AJ7" s="80" t="s">
        <v>5863</v>
      </c>
      <c r="AK7" s="80" t="s">
        <v>6697</v>
      </c>
      <c r="AL7" s="80"/>
      <c r="AM7" s="80" t="s">
        <v>7190</v>
      </c>
      <c r="AN7" s="82">
        <v>40868.829826388886</v>
      </c>
      <c r="AO7" s="85" t="s">
        <v>7223</v>
      </c>
      <c r="AP7" s="80" t="b">
        <v>0</v>
      </c>
      <c r="AQ7" s="80" t="b">
        <v>0</v>
      </c>
      <c r="AR7" s="80" t="b">
        <v>1</v>
      </c>
      <c r="AS7" s="80" t="s">
        <v>8190</v>
      </c>
      <c r="AT7" s="80">
        <v>18</v>
      </c>
      <c r="AU7" s="85" t="s">
        <v>8199</v>
      </c>
      <c r="AV7" s="80" t="b">
        <v>0</v>
      </c>
      <c r="AW7" s="80" t="s">
        <v>9555</v>
      </c>
      <c r="AX7" s="85" t="s">
        <v>9560</v>
      </c>
      <c r="AY7" s="80" t="s">
        <v>66</v>
      </c>
      <c r="AZ7" s="2"/>
      <c r="BA7" s="3"/>
      <c r="BB7" s="3"/>
      <c r="BC7" s="3"/>
      <c r="BD7" s="3"/>
    </row>
    <row r="8" spans="1:56" x14ac:dyDescent="0.25">
      <c r="A8" s="66" t="s">
        <v>192</v>
      </c>
      <c r="B8" s="67"/>
      <c r="C8" s="67"/>
      <c r="D8" s="68"/>
      <c r="E8" s="70"/>
      <c r="F8" s="105" t="s">
        <v>8361</v>
      </c>
      <c r="G8" s="67"/>
      <c r="H8" s="71"/>
      <c r="I8" s="72"/>
      <c r="J8" s="72"/>
      <c r="K8" s="71" t="s">
        <v>10789</v>
      </c>
      <c r="L8" s="75"/>
      <c r="M8" s="76"/>
      <c r="N8" s="76"/>
      <c r="O8" s="77"/>
      <c r="P8" s="78"/>
      <c r="Q8" s="78"/>
      <c r="R8" s="88"/>
      <c r="S8" s="88"/>
      <c r="T8" s="88"/>
      <c r="U8" s="88"/>
      <c r="V8" s="52"/>
      <c r="W8" s="52"/>
      <c r="X8" s="52"/>
      <c r="Y8" s="52"/>
      <c r="Z8" s="51"/>
      <c r="AA8" s="73"/>
      <c r="AB8" s="73"/>
      <c r="AC8" s="74"/>
      <c r="AD8" s="80" t="s">
        <v>4693</v>
      </c>
      <c r="AE8" s="80">
        <v>2146</v>
      </c>
      <c r="AF8" s="80">
        <v>2058</v>
      </c>
      <c r="AG8" s="80">
        <v>55217</v>
      </c>
      <c r="AH8" s="80">
        <v>49043</v>
      </c>
      <c r="AI8" s="80"/>
      <c r="AJ8" s="80" t="s">
        <v>5864</v>
      </c>
      <c r="AK8" s="80" t="s">
        <v>6698</v>
      </c>
      <c r="AL8" s="80"/>
      <c r="AM8" s="80"/>
      <c r="AN8" s="82">
        <v>41320.632951388892</v>
      </c>
      <c r="AO8" s="85" t="s">
        <v>7224</v>
      </c>
      <c r="AP8" s="80" t="b">
        <v>1</v>
      </c>
      <c r="AQ8" s="80" t="b">
        <v>0</v>
      </c>
      <c r="AR8" s="80" t="b">
        <v>1</v>
      </c>
      <c r="AS8" s="80" t="s">
        <v>8191</v>
      </c>
      <c r="AT8" s="80">
        <v>4</v>
      </c>
      <c r="AU8" s="85" t="s">
        <v>8197</v>
      </c>
      <c r="AV8" s="80" t="b">
        <v>0</v>
      </c>
      <c r="AW8" s="80" t="s">
        <v>9555</v>
      </c>
      <c r="AX8" s="85" t="s">
        <v>9561</v>
      </c>
      <c r="AY8" s="80" t="s">
        <v>66</v>
      </c>
      <c r="AZ8" s="2"/>
      <c r="BA8" s="3"/>
      <c r="BB8" s="3"/>
      <c r="BC8" s="3"/>
      <c r="BD8" s="3"/>
    </row>
    <row r="9" spans="1:56" x14ac:dyDescent="0.25">
      <c r="A9" s="66" t="s">
        <v>479</v>
      </c>
      <c r="B9" s="67"/>
      <c r="C9" s="67"/>
      <c r="D9" s="68"/>
      <c r="E9" s="70"/>
      <c r="F9" s="105" t="s">
        <v>8362</v>
      </c>
      <c r="G9" s="67"/>
      <c r="H9" s="71"/>
      <c r="I9" s="72"/>
      <c r="J9" s="72"/>
      <c r="K9" s="71" t="s">
        <v>10790</v>
      </c>
      <c r="L9" s="75"/>
      <c r="M9" s="76"/>
      <c r="N9" s="76"/>
      <c r="O9" s="77"/>
      <c r="P9" s="78"/>
      <c r="Q9" s="78"/>
      <c r="R9" s="88"/>
      <c r="S9" s="88"/>
      <c r="T9" s="88"/>
      <c r="U9" s="88"/>
      <c r="V9" s="52"/>
      <c r="W9" s="52"/>
      <c r="X9" s="52"/>
      <c r="Y9" s="52"/>
      <c r="Z9" s="51"/>
      <c r="AA9" s="73"/>
      <c r="AB9" s="73"/>
      <c r="AC9" s="74"/>
      <c r="AD9" s="80" t="s">
        <v>4694</v>
      </c>
      <c r="AE9" s="80">
        <v>412</v>
      </c>
      <c r="AF9" s="80">
        <v>1372</v>
      </c>
      <c r="AG9" s="80">
        <v>5341</v>
      </c>
      <c r="AH9" s="80">
        <v>491</v>
      </c>
      <c r="AI9" s="80">
        <v>-28800</v>
      </c>
      <c r="AJ9" s="80" t="s">
        <v>5865</v>
      </c>
      <c r="AK9" s="80" t="s">
        <v>6699</v>
      </c>
      <c r="AL9" s="80"/>
      <c r="AM9" s="80" t="s">
        <v>7191</v>
      </c>
      <c r="AN9" s="82">
        <v>41975.875023148146</v>
      </c>
      <c r="AO9" s="85" t="s">
        <v>7225</v>
      </c>
      <c r="AP9" s="80" t="b">
        <v>1</v>
      </c>
      <c r="AQ9" s="80" t="b">
        <v>0</v>
      </c>
      <c r="AR9" s="80" t="b">
        <v>1</v>
      </c>
      <c r="AS9" s="80" t="s">
        <v>8191</v>
      </c>
      <c r="AT9" s="80">
        <v>4</v>
      </c>
      <c r="AU9" s="85" t="s">
        <v>8197</v>
      </c>
      <c r="AV9" s="80" t="b">
        <v>0</v>
      </c>
      <c r="AW9" s="80" t="s">
        <v>9555</v>
      </c>
      <c r="AX9" s="85" t="s">
        <v>9562</v>
      </c>
      <c r="AY9" s="80" t="s">
        <v>66</v>
      </c>
      <c r="AZ9" s="2"/>
      <c r="BA9" s="3"/>
      <c r="BB9" s="3"/>
      <c r="BC9" s="3"/>
      <c r="BD9" s="3"/>
    </row>
    <row r="10" spans="1:56" x14ac:dyDescent="0.25">
      <c r="A10" s="66" t="s">
        <v>193</v>
      </c>
      <c r="B10" s="67"/>
      <c r="C10" s="67"/>
      <c r="D10" s="68"/>
      <c r="E10" s="70"/>
      <c r="F10" s="105" t="s">
        <v>8363</v>
      </c>
      <c r="G10" s="67"/>
      <c r="H10" s="71"/>
      <c r="I10" s="72"/>
      <c r="J10" s="72"/>
      <c r="K10" s="71" t="s">
        <v>10791</v>
      </c>
      <c r="L10" s="75"/>
      <c r="M10" s="76"/>
      <c r="N10" s="76"/>
      <c r="O10" s="77"/>
      <c r="P10" s="78"/>
      <c r="Q10" s="78"/>
      <c r="R10" s="88"/>
      <c r="S10" s="88"/>
      <c r="T10" s="88"/>
      <c r="U10" s="88"/>
      <c r="V10" s="52"/>
      <c r="W10" s="52"/>
      <c r="X10" s="52"/>
      <c r="Y10" s="52"/>
      <c r="Z10" s="51"/>
      <c r="AA10" s="73"/>
      <c r="AB10" s="73"/>
      <c r="AC10" s="74"/>
      <c r="AD10" s="80" t="s">
        <v>4695</v>
      </c>
      <c r="AE10" s="80">
        <v>1142</v>
      </c>
      <c r="AF10" s="80">
        <v>3318</v>
      </c>
      <c r="AG10" s="80">
        <v>7007</v>
      </c>
      <c r="AH10" s="80">
        <v>21267</v>
      </c>
      <c r="AI10" s="80"/>
      <c r="AJ10" s="80" t="s">
        <v>5866</v>
      </c>
      <c r="AK10" s="80"/>
      <c r="AL10" s="80"/>
      <c r="AM10" s="80"/>
      <c r="AN10" s="82">
        <v>42194.917719907404</v>
      </c>
      <c r="AO10" s="85" t="s">
        <v>7226</v>
      </c>
      <c r="AP10" s="80" t="b">
        <v>1</v>
      </c>
      <c r="AQ10" s="80" t="b">
        <v>0</v>
      </c>
      <c r="AR10" s="80" t="b">
        <v>1</v>
      </c>
      <c r="AS10" s="80" t="s">
        <v>8190</v>
      </c>
      <c r="AT10" s="80">
        <v>1</v>
      </c>
      <c r="AU10" s="85" t="s">
        <v>8197</v>
      </c>
      <c r="AV10" s="80" t="b">
        <v>0</v>
      </c>
      <c r="AW10" s="80" t="s">
        <v>9555</v>
      </c>
      <c r="AX10" s="85" t="s">
        <v>9563</v>
      </c>
      <c r="AY10" s="80" t="s">
        <v>66</v>
      </c>
      <c r="AZ10" s="2"/>
      <c r="BA10" s="3"/>
      <c r="BB10" s="3"/>
      <c r="BC10" s="3"/>
      <c r="BD10" s="3"/>
    </row>
    <row r="11" spans="1:56" x14ac:dyDescent="0.25">
      <c r="A11" s="66" t="s">
        <v>194</v>
      </c>
      <c r="B11" s="67"/>
      <c r="C11" s="67"/>
      <c r="D11" s="68"/>
      <c r="E11" s="70"/>
      <c r="F11" s="105" t="s">
        <v>8364</v>
      </c>
      <c r="G11" s="67"/>
      <c r="H11" s="71"/>
      <c r="I11" s="72"/>
      <c r="J11" s="72"/>
      <c r="K11" s="71" t="s">
        <v>10792</v>
      </c>
      <c r="L11" s="75"/>
      <c r="M11" s="76"/>
      <c r="N11" s="76"/>
      <c r="O11" s="77"/>
      <c r="P11" s="78"/>
      <c r="Q11" s="78"/>
      <c r="R11" s="88"/>
      <c r="S11" s="88"/>
      <c r="T11" s="88"/>
      <c r="U11" s="88"/>
      <c r="V11" s="52"/>
      <c r="W11" s="52"/>
      <c r="X11" s="52"/>
      <c r="Y11" s="52"/>
      <c r="Z11" s="51"/>
      <c r="AA11" s="73"/>
      <c r="AB11" s="73"/>
      <c r="AC11" s="74"/>
      <c r="AD11" s="80" t="s">
        <v>4696</v>
      </c>
      <c r="AE11" s="80">
        <v>1478</v>
      </c>
      <c r="AF11" s="80">
        <v>3446</v>
      </c>
      <c r="AG11" s="80">
        <v>13028</v>
      </c>
      <c r="AH11" s="80">
        <v>22818</v>
      </c>
      <c r="AI11" s="80">
        <v>-28800</v>
      </c>
      <c r="AJ11" s="80" t="s">
        <v>5867</v>
      </c>
      <c r="AK11" s="80" t="s">
        <v>6700</v>
      </c>
      <c r="AL11" s="80"/>
      <c r="AM11" s="80" t="s">
        <v>7189</v>
      </c>
      <c r="AN11" s="82">
        <v>42185.957118055558</v>
      </c>
      <c r="AO11" s="85" t="s">
        <v>7227</v>
      </c>
      <c r="AP11" s="80" t="b">
        <v>0</v>
      </c>
      <c r="AQ11" s="80" t="b">
        <v>0</v>
      </c>
      <c r="AR11" s="80" t="b">
        <v>0</v>
      </c>
      <c r="AS11" s="80" t="s">
        <v>8190</v>
      </c>
      <c r="AT11" s="80">
        <v>6</v>
      </c>
      <c r="AU11" s="85" t="s">
        <v>8197</v>
      </c>
      <c r="AV11" s="80" t="b">
        <v>0</v>
      </c>
      <c r="AW11" s="80" t="s">
        <v>9555</v>
      </c>
      <c r="AX11" s="85" t="s">
        <v>9564</v>
      </c>
      <c r="AY11" s="80" t="s">
        <v>66</v>
      </c>
      <c r="AZ11" s="2"/>
      <c r="BA11" s="3"/>
      <c r="BB11" s="3"/>
      <c r="BC11" s="3"/>
      <c r="BD11" s="3"/>
    </row>
    <row r="12" spans="1:56" x14ac:dyDescent="0.25">
      <c r="A12" s="66" t="s">
        <v>195</v>
      </c>
      <c r="B12" s="67"/>
      <c r="C12" s="67"/>
      <c r="D12" s="68"/>
      <c r="E12" s="70"/>
      <c r="F12" s="105" t="s">
        <v>8365</v>
      </c>
      <c r="G12" s="67"/>
      <c r="H12" s="71"/>
      <c r="I12" s="72"/>
      <c r="J12" s="72"/>
      <c r="K12" s="71" t="s">
        <v>10793</v>
      </c>
      <c r="L12" s="75"/>
      <c r="M12" s="76"/>
      <c r="N12" s="76"/>
      <c r="O12" s="77"/>
      <c r="P12" s="78"/>
      <c r="Q12" s="78"/>
      <c r="R12" s="88"/>
      <c r="S12" s="88"/>
      <c r="T12" s="88"/>
      <c r="U12" s="88"/>
      <c r="V12" s="52"/>
      <c r="W12" s="52"/>
      <c r="X12" s="52"/>
      <c r="Y12" s="52"/>
      <c r="Z12" s="51"/>
      <c r="AA12" s="73"/>
      <c r="AB12" s="73"/>
      <c r="AC12" s="74"/>
      <c r="AD12" s="80" t="s">
        <v>4697</v>
      </c>
      <c r="AE12" s="80">
        <v>239</v>
      </c>
      <c r="AF12" s="80">
        <v>80</v>
      </c>
      <c r="AG12" s="80">
        <v>5509</v>
      </c>
      <c r="AH12" s="80">
        <v>5945</v>
      </c>
      <c r="AI12" s="80"/>
      <c r="AJ12" s="80"/>
      <c r="AK12" s="80"/>
      <c r="AL12" s="80"/>
      <c r="AM12" s="80"/>
      <c r="AN12" s="82">
        <v>42404.754571759258</v>
      </c>
      <c r="AO12" s="80"/>
      <c r="AP12" s="80" t="b">
        <v>1</v>
      </c>
      <c r="AQ12" s="80" t="b">
        <v>0</v>
      </c>
      <c r="AR12" s="80" t="b">
        <v>0</v>
      </c>
      <c r="AS12" s="80" t="s">
        <v>8190</v>
      </c>
      <c r="AT12" s="80">
        <v>4</v>
      </c>
      <c r="AU12" s="80"/>
      <c r="AV12" s="80" t="b">
        <v>0</v>
      </c>
      <c r="AW12" s="80" t="s">
        <v>9555</v>
      </c>
      <c r="AX12" s="85" t="s">
        <v>9565</v>
      </c>
      <c r="AY12" s="80" t="s">
        <v>66</v>
      </c>
      <c r="AZ12" s="2"/>
      <c r="BA12" s="3"/>
      <c r="BB12" s="3"/>
      <c r="BC12" s="3"/>
      <c r="BD12" s="3"/>
    </row>
    <row r="13" spans="1:56" x14ac:dyDescent="0.25">
      <c r="A13" s="66" t="s">
        <v>196</v>
      </c>
      <c r="B13" s="67"/>
      <c r="C13" s="67"/>
      <c r="D13" s="68"/>
      <c r="E13" s="70"/>
      <c r="F13" s="105" t="s">
        <v>8366</v>
      </c>
      <c r="G13" s="67"/>
      <c r="H13" s="71"/>
      <c r="I13" s="72"/>
      <c r="J13" s="72"/>
      <c r="K13" s="71" t="s">
        <v>10794</v>
      </c>
      <c r="L13" s="75"/>
      <c r="M13" s="76"/>
      <c r="N13" s="76"/>
      <c r="O13" s="77"/>
      <c r="P13" s="78"/>
      <c r="Q13" s="78"/>
      <c r="R13" s="88"/>
      <c r="S13" s="88"/>
      <c r="T13" s="88"/>
      <c r="U13" s="88"/>
      <c r="V13" s="52"/>
      <c r="W13" s="52"/>
      <c r="X13" s="52"/>
      <c r="Y13" s="52"/>
      <c r="Z13" s="51"/>
      <c r="AA13" s="73"/>
      <c r="AB13" s="73"/>
      <c r="AC13" s="74"/>
      <c r="AD13" s="80" t="s">
        <v>4698</v>
      </c>
      <c r="AE13" s="80">
        <v>945</v>
      </c>
      <c r="AF13" s="80">
        <v>923</v>
      </c>
      <c r="AG13" s="80">
        <v>34855</v>
      </c>
      <c r="AH13" s="80">
        <v>2985</v>
      </c>
      <c r="AI13" s="80"/>
      <c r="AJ13" s="80" t="s">
        <v>5868</v>
      </c>
      <c r="AK13" s="80" t="s">
        <v>6701</v>
      </c>
      <c r="AL13" s="80"/>
      <c r="AM13" s="80"/>
      <c r="AN13" s="82">
        <v>42122.474652777775</v>
      </c>
      <c r="AO13" s="85" t="s">
        <v>7228</v>
      </c>
      <c r="AP13" s="80" t="b">
        <v>1</v>
      </c>
      <c r="AQ13" s="80" t="b">
        <v>0</v>
      </c>
      <c r="AR13" s="80" t="b">
        <v>1</v>
      </c>
      <c r="AS13" s="80" t="s">
        <v>8190</v>
      </c>
      <c r="AT13" s="80">
        <v>3</v>
      </c>
      <c r="AU13" s="85" t="s">
        <v>8197</v>
      </c>
      <c r="AV13" s="80" t="b">
        <v>0</v>
      </c>
      <c r="AW13" s="80" t="s">
        <v>9555</v>
      </c>
      <c r="AX13" s="85" t="s">
        <v>9566</v>
      </c>
      <c r="AY13" s="80" t="s">
        <v>66</v>
      </c>
      <c r="AZ13" s="2"/>
      <c r="BA13" s="3"/>
      <c r="BB13" s="3"/>
      <c r="BC13" s="3"/>
      <c r="BD13" s="3"/>
    </row>
    <row r="14" spans="1:56" x14ac:dyDescent="0.25">
      <c r="A14" s="66" t="s">
        <v>240</v>
      </c>
      <c r="B14" s="67"/>
      <c r="C14" s="67"/>
      <c r="D14" s="68"/>
      <c r="E14" s="70"/>
      <c r="F14" s="105" t="s">
        <v>8367</v>
      </c>
      <c r="G14" s="67"/>
      <c r="H14" s="71"/>
      <c r="I14" s="72"/>
      <c r="J14" s="72"/>
      <c r="K14" s="71" t="s">
        <v>10795</v>
      </c>
      <c r="L14" s="75"/>
      <c r="M14" s="76"/>
      <c r="N14" s="76"/>
      <c r="O14" s="77"/>
      <c r="P14" s="78"/>
      <c r="Q14" s="78"/>
      <c r="R14" s="88"/>
      <c r="S14" s="88"/>
      <c r="T14" s="88"/>
      <c r="U14" s="88"/>
      <c r="V14" s="52"/>
      <c r="W14" s="52"/>
      <c r="X14" s="52"/>
      <c r="Y14" s="52"/>
      <c r="Z14" s="51"/>
      <c r="AA14" s="73"/>
      <c r="AB14" s="73"/>
      <c r="AC14" s="74"/>
      <c r="AD14" s="80" t="s">
        <v>4699</v>
      </c>
      <c r="AE14" s="80">
        <v>1670</v>
      </c>
      <c r="AF14" s="80">
        <v>3251</v>
      </c>
      <c r="AG14" s="80">
        <v>5370</v>
      </c>
      <c r="AH14" s="80">
        <v>4398</v>
      </c>
      <c r="AI14" s="80"/>
      <c r="AJ14" s="80" t="s">
        <v>5869</v>
      </c>
      <c r="AK14" s="80"/>
      <c r="AL14" s="80"/>
      <c r="AM14" s="80"/>
      <c r="AN14" s="82">
        <v>42137.931342592594</v>
      </c>
      <c r="AO14" s="85" t="s">
        <v>7229</v>
      </c>
      <c r="AP14" s="80" t="b">
        <v>1</v>
      </c>
      <c r="AQ14" s="80" t="b">
        <v>0</v>
      </c>
      <c r="AR14" s="80" t="b">
        <v>0</v>
      </c>
      <c r="AS14" s="80" t="s">
        <v>8190</v>
      </c>
      <c r="AT14" s="80">
        <v>13</v>
      </c>
      <c r="AU14" s="85" t="s">
        <v>8197</v>
      </c>
      <c r="AV14" s="80" t="b">
        <v>0</v>
      </c>
      <c r="AW14" s="80" t="s">
        <v>9555</v>
      </c>
      <c r="AX14" s="85" t="s">
        <v>9567</v>
      </c>
      <c r="AY14" s="80" t="s">
        <v>66</v>
      </c>
      <c r="AZ14" s="2"/>
      <c r="BA14" s="3"/>
      <c r="BB14" s="3"/>
      <c r="BC14" s="3"/>
      <c r="BD14" s="3"/>
    </row>
    <row r="15" spans="1:56" x14ac:dyDescent="0.25">
      <c r="A15" s="66" t="s">
        <v>197</v>
      </c>
      <c r="B15" s="67"/>
      <c r="C15" s="67"/>
      <c r="D15" s="68"/>
      <c r="E15" s="70"/>
      <c r="F15" s="105" t="s">
        <v>8368</v>
      </c>
      <c r="G15" s="67"/>
      <c r="H15" s="71"/>
      <c r="I15" s="72"/>
      <c r="J15" s="72"/>
      <c r="K15" s="71" t="s">
        <v>10796</v>
      </c>
      <c r="L15" s="75"/>
      <c r="M15" s="76"/>
      <c r="N15" s="76"/>
      <c r="O15" s="77"/>
      <c r="P15" s="78"/>
      <c r="Q15" s="78"/>
      <c r="R15" s="88"/>
      <c r="S15" s="88"/>
      <c r="T15" s="88"/>
      <c r="U15" s="88"/>
      <c r="V15" s="52"/>
      <c r="W15" s="52"/>
      <c r="X15" s="52"/>
      <c r="Y15" s="52"/>
      <c r="Z15" s="51"/>
      <c r="AA15" s="73"/>
      <c r="AB15" s="73"/>
      <c r="AC15" s="74"/>
      <c r="AD15" s="80" t="s">
        <v>4700</v>
      </c>
      <c r="AE15" s="80">
        <v>1899</v>
      </c>
      <c r="AF15" s="80">
        <v>7282</v>
      </c>
      <c r="AG15" s="80">
        <v>23315</v>
      </c>
      <c r="AH15" s="80">
        <v>1737</v>
      </c>
      <c r="AI15" s="80">
        <v>14400</v>
      </c>
      <c r="AJ15" s="80" t="s">
        <v>5870</v>
      </c>
      <c r="AK15" s="80" t="s">
        <v>6702</v>
      </c>
      <c r="AL15" s="80"/>
      <c r="AM15" s="80" t="s">
        <v>7192</v>
      </c>
      <c r="AN15" s="82">
        <v>40946.972916666666</v>
      </c>
      <c r="AO15" s="85" t="s">
        <v>7230</v>
      </c>
      <c r="AP15" s="80" t="b">
        <v>0</v>
      </c>
      <c r="AQ15" s="80" t="b">
        <v>0</v>
      </c>
      <c r="AR15" s="80" t="b">
        <v>0</v>
      </c>
      <c r="AS15" s="80" t="s">
        <v>8191</v>
      </c>
      <c r="AT15" s="80">
        <v>43</v>
      </c>
      <c r="AU15" s="85" t="s">
        <v>8200</v>
      </c>
      <c r="AV15" s="80" t="b">
        <v>0</v>
      </c>
      <c r="AW15" s="80" t="s">
        <v>9555</v>
      </c>
      <c r="AX15" s="85" t="s">
        <v>9568</v>
      </c>
      <c r="AY15" s="80" t="s">
        <v>66</v>
      </c>
      <c r="AZ15" s="2"/>
      <c r="BA15" s="3"/>
      <c r="BB15" s="3"/>
      <c r="BC15" s="3"/>
      <c r="BD15" s="3"/>
    </row>
    <row r="16" spans="1:56" x14ac:dyDescent="0.25">
      <c r="A16" s="66" t="s">
        <v>198</v>
      </c>
      <c r="B16" s="67"/>
      <c r="C16" s="67"/>
      <c r="D16" s="68"/>
      <c r="E16" s="70"/>
      <c r="F16" s="105" t="s">
        <v>8369</v>
      </c>
      <c r="G16" s="67"/>
      <c r="H16" s="71"/>
      <c r="I16" s="72"/>
      <c r="J16" s="72"/>
      <c r="K16" s="71" t="s">
        <v>10797</v>
      </c>
      <c r="L16" s="75"/>
      <c r="M16" s="76"/>
      <c r="N16" s="76"/>
      <c r="O16" s="77"/>
      <c r="P16" s="78"/>
      <c r="Q16" s="78"/>
      <c r="R16" s="88"/>
      <c r="S16" s="88"/>
      <c r="T16" s="88"/>
      <c r="U16" s="88"/>
      <c r="V16" s="52"/>
      <c r="W16" s="52"/>
      <c r="X16" s="52"/>
      <c r="Y16" s="52"/>
      <c r="Z16" s="51"/>
      <c r="AA16" s="73"/>
      <c r="AB16" s="73"/>
      <c r="AC16" s="74"/>
      <c r="AD16" s="80" t="s">
        <v>4701</v>
      </c>
      <c r="AE16" s="80">
        <v>1745</v>
      </c>
      <c r="AF16" s="80">
        <v>12749</v>
      </c>
      <c r="AG16" s="80">
        <v>143235</v>
      </c>
      <c r="AH16" s="80">
        <v>17846</v>
      </c>
      <c r="AI16" s="80">
        <v>10800</v>
      </c>
      <c r="AJ16" s="80" t="s">
        <v>5871</v>
      </c>
      <c r="AK16" s="80"/>
      <c r="AL16" s="80"/>
      <c r="AM16" s="80" t="s">
        <v>7188</v>
      </c>
      <c r="AN16" s="82">
        <v>40877.567349537036</v>
      </c>
      <c r="AO16" s="85" t="s">
        <v>7231</v>
      </c>
      <c r="AP16" s="80" t="b">
        <v>0</v>
      </c>
      <c r="AQ16" s="80" t="b">
        <v>0</v>
      </c>
      <c r="AR16" s="80" t="b">
        <v>1</v>
      </c>
      <c r="AS16" s="80" t="s">
        <v>8191</v>
      </c>
      <c r="AT16" s="80">
        <v>114</v>
      </c>
      <c r="AU16" s="85" t="s">
        <v>8201</v>
      </c>
      <c r="AV16" s="80" t="b">
        <v>0</v>
      </c>
      <c r="AW16" s="80" t="s">
        <v>9555</v>
      </c>
      <c r="AX16" s="85" t="s">
        <v>9569</v>
      </c>
      <c r="AY16" s="80" t="s">
        <v>66</v>
      </c>
      <c r="AZ16" s="2"/>
      <c r="BA16" s="3"/>
      <c r="BB16" s="3"/>
      <c r="BC16" s="3"/>
      <c r="BD16" s="3"/>
    </row>
    <row r="17" spans="1:56" x14ac:dyDescent="0.25">
      <c r="A17" s="66" t="s">
        <v>199</v>
      </c>
      <c r="B17" s="67"/>
      <c r="C17" s="67"/>
      <c r="D17" s="68"/>
      <c r="E17" s="70"/>
      <c r="F17" s="105" t="s">
        <v>8370</v>
      </c>
      <c r="G17" s="67"/>
      <c r="H17" s="71"/>
      <c r="I17" s="72"/>
      <c r="J17" s="72"/>
      <c r="K17" s="71" t="s">
        <v>10798</v>
      </c>
      <c r="L17" s="75"/>
      <c r="M17" s="76"/>
      <c r="N17" s="76"/>
      <c r="O17" s="77"/>
      <c r="P17" s="78"/>
      <c r="Q17" s="78"/>
      <c r="R17" s="88"/>
      <c r="S17" s="88"/>
      <c r="T17" s="88"/>
      <c r="U17" s="88"/>
      <c r="V17" s="52"/>
      <c r="W17" s="52"/>
      <c r="X17" s="52"/>
      <c r="Y17" s="52"/>
      <c r="Z17" s="51"/>
      <c r="AA17" s="73"/>
      <c r="AB17" s="73"/>
      <c r="AC17" s="74"/>
      <c r="AD17" s="80" t="s">
        <v>4702</v>
      </c>
      <c r="AE17" s="80">
        <v>258</v>
      </c>
      <c r="AF17" s="80">
        <v>132</v>
      </c>
      <c r="AG17" s="80">
        <v>240</v>
      </c>
      <c r="AH17" s="80">
        <v>38</v>
      </c>
      <c r="AI17" s="80"/>
      <c r="AJ17" s="80" t="s">
        <v>5872</v>
      </c>
      <c r="AK17" s="80" t="s">
        <v>6703</v>
      </c>
      <c r="AL17" s="80"/>
      <c r="AM17" s="80"/>
      <c r="AN17" s="82">
        <v>42411.521064814813</v>
      </c>
      <c r="AO17" s="80"/>
      <c r="AP17" s="80" t="b">
        <v>1</v>
      </c>
      <c r="AQ17" s="80" t="b">
        <v>0</v>
      </c>
      <c r="AR17" s="80" t="b">
        <v>0</v>
      </c>
      <c r="AS17" s="80" t="s">
        <v>8191</v>
      </c>
      <c r="AT17" s="80">
        <v>0</v>
      </c>
      <c r="AU17" s="80"/>
      <c r="AV17" s="80" t="b">
        <v>0</v>
      </c>
      <c r="AW17" s="80" t="s">
        <v>9555</v>
      </c>
      <c r="AX17" s="85" t="s">
        <v>9570</v>
      </c>
      <c r="AY17" s="80" t="s">
        <v>66</v>
      </c>
      <c r="AZ17" s="2"/>
      <c r="BA17" s="3"/>
      <c r="BB17" s="3"/>
      <c r="BC17" s="3"/>
      <c r="BD17" s="3"/>
    </row>
    <row r="18" spans="1:56" x14ac:dyDescent="0.25">
      <c r="A18" s="66" t="s">
        <v>200</v>
      </c>
      <c r="B18" s="67"/>
      <c r="C18" s="67"/>
      <c r="D18" s="68"/>
      <c r="E18" s="70"/>
      <c r="F18" s="105" t="s">
        <v>8371</v>
      </c>
      <c r="G18" s="67"/>
      <c r="H18" s="71"/>
      <c r="I18" s="72"/>
      <c r="J18" s="72"/>
      <c r="K18" s="71" t="s">
        <v>10799</v>
      </c>
      <c r="L18" s="75"/>
      <c r="M18" s="76"/>
      <c r="N18" s="76"/>
      <c r="O18" s="77"/>
      <c r="P18" s="78"/>
      <c r="Q18" s="78"/>
      <c r="R18" s="88"/>
      <c r="S18" s="88"/>
      <c r="T18" s="88"/>
      <c r="U18" s="88"/>
      <c r="V18" s="52"/>
      <c r="W18" s="52"/>
      <c r="X18" s="52"/>
      <c r="Y18" s="52"/>
      <c r="Z18" s="51"/>
      <c r="AA18" s="73"/>
      <c r="AB18" s="73"/>
      <c r="AC18" s="74"/>
      <c r="AD18" s="80" t="s">
        <v>4703</v>
      </c>
      <c r="AE18" s="80">
        <v>458</v>
      </c>
      <c r="AF18" s="80">
        <v>797</v>
      </c>
      <c r="AG18" s="80">
        <v>17651</v>
      </c>
      <c r="AH18" s="80">
        <v>31683</v>
      </c>
      <c r="AI18" s="80"/>
      <c r="AJ18" s="80"/>
      <c r="AK18" s="80"/>
      <c r="AL18" s="80"/>
      <c r="AM18" s="80"/>
      <c r="AN18" s="82">
        <v>41537.888564814813</v>
      </c>
      <c r="AO18" s="85" t="s">
        <v>7232</v>
      </c>
      <c r="AP18" s="80" t="b">
        <v>1</v>
      </c>
      <c r="AQ18" s="80" t="b">
        <v>0</v>
      </c>
      <c r="AR18" s="80" t="b">
        <v>1</v>
      </c>
      <c r="AS18" s="80" t="s">
        <v>8191</v>
      </c>
      <c r="AT18" s="80">
        <v>3</v>
      </c>
      <c r="AU18" s="85" t="s">
        <v>8197</v>
      </c>
      <c r="AV18" s="80" t="b">
        <v>0</v>
      </c>
      <c r="AW18" s="80" t="s">
        <v>9555</v>
      </c>
      <c r="AX18" s="85" t="s">
        <v>9571</v>
      </c>
      <c r="AY18" s="80" t="s">
        <v>66</v>
      </c>
      <c r="AZ18" s="2"/>
      <c r="BA18" s="3"/>
      <c r="BB18" s="3"/>
      <c r="BC18" s="3"/>
      <c r="BD18" s="3"/>
    </row>
    <row r="19" spans="1:56" x14ac:dyDescent="0.25">
      <c r="A19" s="66" t="s">
        <v>201</v>
      </c>
      <c r="B19" s="67"/>
      <c r="C19" s="67"/>
      <c r="D19" s="68"/>
      <c r="E19" s="70"/>
      <c r="F19" s="105" t="s">
        <v>8372</v>
      </c>
      <c r="G19" s="67"/>
      <c r="H19" s="71"/>
      <c r="I19" s="72"/>
      <c r="J19" s="72"/>
      <c r="K19" s="71" t="s">
        <v>10800</v>
      </c>
      <c r="L19" s="75"/>
      <c r="M19" s="76"/>
      <c r="N19" s="76"/>
      <c r="O19" s="77"/>
      <c r="P19" s="78"/>
      <c r="Q19" s="78"/>
      <c r="R19" s="88"/>
      <c r="S19" s="88"/>
      <c r="T19" s="88"/>
      <c r="U19" s="88"/>
      <c r="V19" s="52"/>
      <c r="W19" s="52"/>
      <c r="X19" s="52"/>
      <c r="Y19" s="52"/>
      <c r="Z19" s="51"/>
      <c r="AA19" s="73"/>
      <c r="AB19" s="73"/>
      <c r="AC19" s="74"/>
      <c r="AD19" s="80" t="s">
        <v>4704</v>
      </c>
      <c r="AE19" s="80">
        <v>362</v>
      </c>
      <c r="AF19" s="80">
        <v>389</v>
      </c>
      <c r="AG19" s="80">
        <v>5250</v>
      </c>
      <c r="AH19" s="80">
        <v>3242</v>
      </c>
      <c r="AI19" s="80"/>
      <c r="AJ19" s="80"/>
      <c r="AK19" s="80"/>
      <c r="AL19" s="80"/>
      <c r="AM19" s="80"/>
      <c r="AN19" s="82">
        <v>42012.843923611108</v>
      </c>
      <c r="AO19" s="85" t="s">
        <v>7233</v>
      </c>
      <c r="AP19" s="80" t="b">
        <v>1</v>
      </c>
      <c r="AQ19" s="80" t="b">
        <v>0</v>
      </c>
      <c r="AR19" s="80" t="b">
        <v>0</v>
      </c>
      <c r="AS19" s="80" t="s">
        <v>8190</v>
      </c>
      <c r="AT19" s="80">
        <v>1</v>
      </c>
      <c r="AU19" s="85" t="s">
        <v>8197</v>
      </c>
      <c r="AV19" s="80" t="b">
        <v>0</v>
      </c>
      <c r="AW19" s="80" t="s">
        <v>9555</v>
      </c>
      <c r="AX19" s="85" t="s">
        <v>9572</v>
      </c>
      <c r="AY19" s="80" t="s">
        <v>66</v>
      </c>
      <c r="AZ19" s="2"/>
      <c r="BA19" s="3"/>
      <c r="BB19" s="3"/>
      <c r="BC19" s="3"/>
      <c r="BD19" s="3"/>
    </row>
    <row r="20" spans="1:56" x14ac:dyDescent="0.25">
      <c r="A20" s="66" t="s">
        <v>202</v>
      </c>
      <c r="B20" s="67"/>
      <c r="C20" s="67"/>
      <c r="D20" s="68"/>
      <c r="E20" s="70"/>
      <c r="F20" s="105" t="s">
        <v>8373</v>
      </c>
      <c r="G20" s="67"/>
      <c r="H20" s="71"/>
      <c r="I20" s="72"/>
      <c r="J20" s="72"/>
      <c r="K20" s="71" t="s">
        <v>10801</v>
      </c>
      <c r="L20" s="75"/>
      <c r="M20" s="76"/>
      <c r="N20" s="76"/>
      <c r="O20" s="77"/>
      <c r="P20" s="78"/>
      <c r="Q20" s="78"/>
      <c r="R20" s="88"/>
      <c r="S20" s="88"/>
      <c r="T20" s="88"/>
      <c r="U20" s="88"/>
      <c r="V20" s="52"/>
      <c r="W20" s="52"/>
      <c r="X20" s="52"/>
      <c r="Y20" s="52"/>
      <c r="Z20" s="51"/>
      <c r="AA20" s="73"/>
      <c r="AB20" s="73"/>
      <c r="AC20" s="74"/>
      <c r="AD20" s="80" t="s">
        <v>4705</v>
      </c>
      <c r="AE20" s="80">
        <v>1506</v>
      </c>
      <c r="AF20" s="80">
        <v>692</v>
      </c>
      <c r="AG20" s="80">
        <v>5726</v>
      </c>
      <c r="AH20" s="80">
        <v>419</v>
      </c>
      <c r="AI20" s="80">
        <v>-10800</v>
      </c>
      <c r="AJ20" s="80" t="s">
        <v>5873</v>
      </c>
      <c r="AK20" s="80"/>
      <c r="AL20" s="80"/>
      <c r="AM20" s="80" t="s">
        <v>7193</v>
      </c>
      <c r="AN20" s="82">
        <v>40351.989699074074</v>
      </c>
      <c r="AO20" s="85" t="s">
        <v>7234</v>
      </c>
      <c r="AP20" s="80" t="b">
        <v>0</v>
      </c>
      <c r="AQ20" s="80" t="b">
        <v>0</v>
      </c>
      <c r="AR20" s="80" t="b">
        <v>1</v>
      </c>
      <c r="AS20" s="80" t="s">
        <v>8191</v>
      </c>
      <c r="AT20" s="80">
        <v>2</v>
      </c>
      <c r="AU20" s="85" t="s">
        <v>8202</v>
      </c>
      <c r="AV20" s="80" t="b">
        <v>0</v>
      </c>
      <c r="AW20" s="80" t="s">
        <v>9555</v>
      </c>
      <c r="AX20" s="85" t="s">
        <v>9573</v>
      </c>
      <c r="AY20" s="80" t="s">
        <v>66</v>
      </c>
      <c r="AZ20" s="2"/>
      <c r="BA20" s="3"/>
      <c r="BB20" s="3"/>
      <c r="BC20" s="3"/>
      <c r="BD20" s="3"/>
    </row>
    <row r="21" spans="1:56" x14ac:dyDescent="0.25">
      <c r="A21" s="66" t="s">
        <v>203</v>
      </c>
      <c r="B21" s="67"/>
      <c r="C21" s="67"/>
      <c r="D21" s="68"/>
      <c r="E21" s="70"/>
      <c r="F21" s="105" t="s">
        <v>8374</v>
      </c>
      <c r="G21" s="67"/>
      <c r="H21" s="71"/>
      <c r="I21" s="72"/>
      <c r="J21" s="72"/>
      <c r="K21" s="71" t="s">
        <v>10802</v>
      </c>
      <c r="L21" s="75"/>
      <c r="M21" s="76"/>
      <c r="N21" s="76"/>
      <c r="O21" s="77"/>
      <c r="P21" s="78"/>
      <c r="Q21" s="78"/>
      <c r="R21" s="88"/>
      <c r="S21" s="88"/>
      <c r="T21" s="88"/>
      <c r="U21" s="88"/>
      <c r="V21" s="52"/>
      <c r="W21" s="52"/>
      <c r="X21" s="52"/>
      <c r="Y21" s="52"/>
      <c r="Z21" s="51"/>
      <c r="AA21" s="73"/>
      <c r="AB21" s="73"/>
      <c r="AC21" s="74"/>
      <c r="AD21" s="80" t="s">
        <v>4706</v>
      </c>
      <c r="AE21" s="80">
        <v>742</v>
      </c>
      <c r="AF21" s="80">
        <v>664</v>
      </c>
      <c r="AG21" s="80">
        <v>582</v>
      </c>
      <c r="AH21" s="80">
        <v>369</v>
      </c>
      <c r="AI21" s="80"/>
      <c r="AJ21" s="80"/>
      <c r="AK21" s="80"/>
      <c r="AL21" s="80"/>
      <c r="AM21" s="80"/>
      <c r="AN21" s="82">
        <v>42360.843645833331</v>
      </c>
      <c r="AO21" s="80"/>
      <c r="AP21" s="80" t="b">
        <v>1</v>
      </c>
      <c r="AQ21" s="80" t="b">
        <v>0</v>
      </c>
      <c r="AR21" s="80" t="b">
        <v>0</v>
      </c>
      <c r="AS21" s="80" t="s">
        <v>8191</v>
      </c>
      <c r="AT21" s="80">
        <v>0</v>
      </c>
      <c r="AU21" s="80"/>
      <c r="AV21" s="80" t="b">
        <v>0</v>
      </c>
      <c r="AW21" s="80" t="s">
        <v>9555</v>
      </c>
      <c r="AX21" s="85" t="s">
        <v>9574</v>
      </c>
      <c r="AY21" s="80" t="s">
        <v>66</v>
      </c>
      <c r="AZ21" s="2"/>
      <c r="BA21" s="3"/>
      <c r="BB21" s="3"/>
      <c r="BC21" s="3"/>
      <c r="BD21" s="3"/>
    </row>
    <row r="22" spans="1:56" x14ac:dyDescent="0.25">
      <c r="A22" s="66" t="s">
        <v>204</v>
      </c>
      <c r="B22" s="67"/>
      <c r="C22" s="67"/>
      <c r="D22" s="68"/>
      <c r="E22" s="70"/>
      <c r="F22" s="105" t="s">
        <v>8375</v>
      </c>
      <c r="G22" s="67"/>
      <c r="H22" s="71"/>
      <c r="I22" s="72"/>
      <c r="J22" s="72"/>
      <c r="K22" s="71" t="s">
        <v>10803</v>
      </c>
      <c r="L22" s="75"/>
      <c r="M22" s="76"/>
      <c r="N22" s="76"/>
      <c r="O22" s="77"/>
      <c r="P22" s="78"/>
      <c r="Q22" s="78"/>
      <c r="R22" s="88"/>
      <c r="S22" s="88"/>
      <c r="T22" s="88"/>
      <c r="U22" s="88"/>
      <c r="V22" s="52"/>
      <c r="W22" s="52"/>
      <c r="X22" s="52"/>
      <c r="Y22" s="52"/>
      <c r="Z22" s="51"/>
      <c r="AA22" s="73"/>
      <c r="AB22" s="73"/>
      <c r="AC22" s="74"/>
      <c r="AD22" s="80" t="s">
        <v>4707</v>
      </c>
      <c r="AE22" s="80">
        <v>405</v>
      </c>
      <c r="AF22" s="80">
        <v>700</v>
      </c>
      <c r="AG22" s="80">
        <v>18270</v>
      </c>
      <c r="AH22" s="80">
        <v>6198</v>
      </c>
      <c r="AI22" s="80"/>
      <c r="AJ22" s="80" t="s">
        <v>5874</v>
      </c>
      <c r="AK22" s="80" t="s">
        <v>6704</v>
      </c>
      <c r="AL22" s="80"/>
      <c r="AM22" s="80"/>
      <c r="AN22" s="82">
        <v>41229.589166666665</v>
      </c>
      <c r="AO22" s="85" t="s">
        <v>7235</v>
      </c>
      <c r="AP22" s="80" t="b">
        <v>0</v>
      </c>
      <c r="AQ22" s="80" t="b">
        <v>0</v>
      </c>
      <c r="AR22" s="80" t="b">
        <v>1</v>
      </c>
      <c r="AS22" s="80" t="s">
        <v>8191</v>
      </c>
      <c r="AT22" s="80">
        <v>13</v>
      </c>
      <c r="AU22" s="85" t="s">
        <v>8200</v>
      </c>
      <c r="AV22" s="80" t="b">
        <v>0</v>
      </c>
      <c r="AW22" s="80" t="s">
        <v>9555</v>
      </c>
      <c r="AX22" s="85" t="s">
        <v>9575</v>
      </c>
      <c r="AY22" s="80" t="s">
        <v>66</v>
      </c>
      <c r="AZ22" s="2"/>
      <c r="BA22" s="3"/>
      <c r="BB22" s="3"/>
      <c r="BC22" s="3"/>
      <c r="BD22" s="3"/>
    </row>
    <row r="23" spans="1:56" x14ac:dyDescent="0.25">
      <c r="A23" s="66" t="s">
        <v>205</v>
      </c>
      <c r="B23" s="67"/>
      <c r="C23" s="67"/>
      <c r="D23" s="68"/>
      <c r="E23" s="70"/>
      <c r="F23" s="105" t="s">
        <v>8376</v>
      </c>
      <c r="G23" s="67"/>
      <c r="H23" s="71"/>
      <c r="I23" s="72"/>
      <c r="J23" s="72"/>
      <c r="K23" s="71" t="s">
        <v>10804</v>
      </c>
      <c r="L23" s="75"/>
      <c r="M23" s="76"/>
      <c r="N23" s="76"/>
      <c r="O23" s="77"/>
      <c r="P23" s="78"/>
      <c r="Q23" s="78"/>
      <c r="R23" s="88"/>
      <c r="S23" s="88"/>
      <c r="T23" s="88"/>
      <c r="U23" s="88"/>
      <c r="V23" s="52"/>
      <c r="W23" s="52"/>
      <c r="X23" s="52"/>
      <c r="Y23" s="52"/>
      <c r="Z23" s="51"/>
      <c r="AA23" s="73"/>
      <c r="AB23" s="73"/>
      <c r="AC23" s="74"/>
      <c r="AD23" s="80" t="s">
        <v>4708</v>
      </c>
      <c r="AE23" s="80">
        <v>2876</v>
      </c>
      <c r="AF23" s="80">
        <v>4045</v>
      </c>
      <c r="AG23" s="80">
        <v>221341</v>
      </c>
      <c r="AH23" s="80">
        <v>108188</v>
      </c>
      <c r="AI23" s="80">
        <v>7200</v>
      </c>
      <c r="AJ23" s="80" t="s">
        <v>5875</v>
      </c>
      <c r="AK23" s="80" t="s">
        <v>6705</v>
      </c>
      <c r="AL23" s="80"/>
      <c r="AM23" s="80" t="s">
        <v>6706</v>
      </c>
      <c r="AN23" s="82">
        <v>39830.772361111114</v>
      </c>
      <c r="AO23" s="85" t="s">
        <v>7236</v>
      </c>
      <c r="AP23" s="80" t="b">
        <v>1</v>
      </c>
      <c r="AQ23" s="80" t="b">
        <v>0</v>
      </c>
      <c r="AR23" s="80" t="b">
        <v>1</v>
      </c>
      <c r="AS23" s="80" t="s">
        <v>8191</v>
      </c>
      <c r="AT23" s="80">
        <v>19</v>
      </c>
      <c r="AU23" s="85" t="s">
        <v>8197</v>
      </c>
      <c r="AV23" s="80" t="b">
        <v>0</v>
      </c>
      <c r="AW23" s="80" t="s">
        <v>9555</v>
      </c>
      <c r="AX23" s="85" t="s">
        <v>9576</v>
      </c>
      <c r="AY23" s="80" t="s">
        <v>66</v>
      </c>
      <c r="AZ23" s="2"/>
      <c r="BA23" s="3"/>
      <c r="BB23" s="3"/>
      <c r="BC23" s="3"/>
      <c r="BD23" s="3"/>
    </row>
    <row r="24" spans="1:56" x14ac:dyDescent="0.25">
      <c r="A24" s="66" t="s">
        <v>206</v>
      </c>
      <c r="B24" s="67"/>
      <c r="C24" s="67"/>
      <c r="D24" s="68"/>
      <c r="E24" s="70"/>
      <c r="F24" s="105" t="s">
        <v>8377</v>
      </c>
      <c r="G24" s="67"/>
      <c r="H24" s="71"/>
      <c r="I24" s="72"/>
      <c r="J24" s="72"/>
      <c r="K24" s="71" t="s">
        <v>10805</v>
      </c>
      <c r="L24" s="75"/>
      <c r="M24" s="76"/>
      <c r="N24" s="76"/>
      <c r="O24" s="77"/>
      <c r="P24" s="78"/>
      <c r="Q24" s="78"/>
      <c r="R24" s="88"/>
      <c r="S24" s="88"/>
      <c r="T24" s="88"/>
      <c r="U24" s="88"/>
      <c r="V24" s="52"/>
      <c r="W24" s="52"/>
      <c r="X24" s="52"/>
      <c r="Y24" s="52"/>
      <c r="Z24" s="51"/>
      <c r="AA24" s="73"/>
      <c r="AB24" s="73"/>
      <c r="AC24" s="74"/>
      <c r="AD24" s="80" t="s">
        <v>4709</v>
      </c>
      <c r="AE24" s="80">
        <v>255</v>
      </c>
      <c r="AF24" s="80">
        <v>39</v>
      </c>
      <c r="AG24" s="80">
        <v>100</v>
      </c>
      <c r="AH24" s="80">
        <v>22</v>
      </c>
      <c r="AI24" s="80"/>
      <c r="AJ24" s="80"/>
      <c r="AK24" s="80" t="s">
        <v>6706</v>
      </c>
      <c r="AL24" s="80"/>
      <c r="AM24" s="80"/>
      <c r="AN24" s="82">
        <v>41914.28224537037</v>
      </c>
      <c r="AO24" s="80"/>
      <c r="AP24" s="80" t="b">
        <v>1</v>
      </c>
      <c r="AQ24" s="80" t="b">
        <v>0</v>
      </c>
      <c r="AR24" s="80" t="b">
        <v>0</v>
      </c>
      <c r="AS24" s="80" t="s">
        <v>8191</v>
      </c>
      <c r="AT24" s="80">
        <v>0</v>
      </c>
      <c r="AU24" s="85" t="s">
        <v>8197</v>
      </c>
      <c r="AV24" s="80" t="b">
        <v>0</v>
      </c>
      <c r="AW24" s="80" t="s">
        <v>9555</v>
      </c>
      <c r="AX24" s="85" t="s">
        <v>9577</v>
      </c>
      <c r="AY24" s="80" t="s">
        <v>66</v>
      </c>
      <c r="AZ24" s="2"/>
      <c r="BA24" s="3"/>
      <c r="BB24" s="3"/>
      <c r="BC24" s="3"/>
      <c r="BD24" s="3"/>
    </row>
    <row r="25" spans="1:56" x14ac:dyDescent="0.25">
      <c r="A25" s="66" t="s">
        <v>207</v>
      </c>
      <c r="B25" s="67"/>
      <c r="C25" s="67"/>
      <c r="D25" s="68"/>
      <c r="E25" s="70"/>
      <c r="F25" s="105" t="s">
        <v>8378</v>
      </c>
      <c r="G25" s="67"/>
      <c r="H25" s="71"/>
      <c r="I25" s="72"/>
      <c r="J25" s="72"/>
      <c r="K25" s="71" t="s">
        <v>10806</v>
      </c>
      <c r="L25" s="75"/>
      <c r="M25" s="76"/>
      <c r="N25" s="76"/>
      <c r="O25" s="77"/>
      <c r="P25" s="78"/>
      <c r="Q25" s="78"/>
      <c r="R25" s="88"/>
      <c r="S25" s="88"/>
      <c r="T25" s="88"/>
      <c r="U25" s="88"/>
      <c r="V25" s="52"/>
      <c r="W25" s="52"/>
      <c r="X25" s="52"/>
      <c r="Y25" s="52"/>
      <c r="Z25" s="51"/>
      <c r="AA25" s="73"/>
      <c r="AB25" s="73"/>
      <c r="AC25" s="74"/>
      <c r="AD25" s="80" t="s">
        <v>4710</v>
      </c>
      <c r="AE25" s="80">
        <v>524</v>
      </c>
      <c r="AF25" s="80">
        <v>148</v>
      </c>
      <c r="AG25" s="80">
        <v>7658</v>
      </c>
      <c r="AH25" s="80">
        <v>2125</v>
      </c>
      <c r="AI25" s="80">
        <v>7200</v>
      </c>
      <c r="AJ25" s="80" t="s">
        <v>5876</v>
      </c>
      <c r="AK25" s="80" t="s">
        <v>6707</v>
      </c>
      <c r="AL25" s="80"/>
      <c r="AM25" s="80" t="s">
        <v>6706</v>
      </c>
      <c r="AN25" s="82">
        <v>40582.593449074076</v>
      </c>
      <c r="AO25" s="85" t="s">
        <v>7237</v>
      </c>
      <c r="AP25" s="80" t="b">
        <v>0</v>
      </c>
      <c r="AQ25" s="80" t="b">
        <v>0</v>
      </c>
      <c r="AR25" s="80" t="b">
        <v>1</v>
      </c>
      <c r="AS25" s="80" t="s">
        <v>8191</v>
      </c>
      <c r="AT25" s="80">
        <v>1</v>
      </c>
      <c r="AU25" s="85" t="s">
        <v>8203</v>
      </c>
      <c r="AV25" s="80" t="b">
        <v>0</v>
      </c>
      <c r="AW25" s="80" t="s">
        <v>9555</v>
      </c>
      <c r="AX25" s="85" t="s">
        <v>9578</v>
      </c>
      <c r="AY25" s="80" t="s">
        <v>66</v>
      </c>
      <c r="AZ25" s="2"/>
      <c r="BA25" s="3"/>
      <c r="BB25" s="3"/>
      <c r="BC25" s="3"/>
      <c r="BD25" s="3"/>
    </row>
    <row r="26" spans="1:56" x14ac:dyDescent="0.25">
      <c r="A26" s="66" t="s">
        <v>208</v>
      </c>
      <c r="B26" s="67"/>
      <c r="C26" s="67"/>
      <c r="D26" s="68"/>
      <c r="E26" s="70"/>
      <c r="F26" s="105" t="s">
        <v>8379</v>
      </c>
      <c r="G26" s="67"/>
      <c r="H26" s="71"/>
      <c r="I26" s="72"/>
      <c r="J26" s="72"/>
      <c r="K26" s="71" t="s">
        <v>10807</v>
      </c>
      <c r="L26" s="75"/>
      <c r="M26" s="76"/>
      <c r="N26" s="76"/>
      <c r="O26" s="77"/>
      <c r="P26" s="78"/>
      <c r="Q26" s="78"/>
      <c r="R26" s="88"/>
      <c r="S26" s="88"/>
      <c r="T26" s="88"/>
      <c r="U26" s="88"/>
      <c r="V26" s="52"/>
      <c r="W26" s="52"/>
      <c r="X26" s="52"/>
      <c r="Y26" s="52"/>
      <c r="Z26" s="51"/>
      <c r="AA26" s="73"/>
      <c r="AB26" s="73"/>
      <c r="AC26" s="74"/>
      <c r="AD26" s="80" t="s">
        <v>4711</v>
      </c>
      <c r="AE26" s="80">
        <v>109</v>
      </c>
      <c r="AF26" s="80">
        <v>267</v>
      </c>
      <c r="AG26" s="80">
        <v>6853</v>
      </c>
      <c r="AH26" s="80">
        <v>16</v>
      </c>
      <c r="AI26" s="80"/>
      <c r="AJ26" s="80"/>
      <c r="AK26" s="80" t="s">
        <v>6708</v>
      </c>
      <c r="AL26" s="80"/>
      <c r="AM26" s="80"/>
      <c r="AN26" s="82">
        <v>40661.707013888888</v>
      </c>
      <c r="AO26" s="80"/>
      <c r="AP26" s="80" t="b">
        <v>1</v>
      </c>
      <c r="AQ26" s="80" t="b">
        <v>0</v>
      </c>
      <c r="AR26" s="80" t="b">
        <v>1</v>
      </c>
      <c r="AS26" s="80" t="s">
        <v>8191</v>
      </c>
      <c r="AT26" s="80">
        <v>9</v>
      </c>
      <c r="AU26" s="85" t="s">
        <v>8197</v>
      </c>
      <c r="AV26" s="80" t="b">
        <v>0</v>
      </c>
      <c r="AW26" s="80" t="s">
        <v>9555</v>
      </c>
      <c r="AX26" s="85" t="s">
        <v>9579</v>
      </c>
      <c r="AY26" s="80" t="s">
        <v>66</v>
      </c>
      <c r="AZ26" s="2"/>
      <c r="BA26" s="3"/>
      <c r="BB26" s="3"/>
      <c r="BC26" s="3"/>
      <c r="BD26" s="3"/>
    </row>
    <row r="27" spans="1:56" x14ac:dyDescent="0.25">
      <c r="A27" s="66" t="s">
        <v>209</v>
      </c>
      <c r="B27" s="67"/>
      <c r="C27" s="67"/>
      <c r="D27" s="68"/>
      <c r="E27" s="70"/>
      <c r="F27" s="105" t="s">
        <v>8380</v>
      </c>
      <c r="G27" s="67"/>
      <c r="H27" s="71"/>
      <c r="I27" s="72"/>
      <c r="J27" s="72"/>
      <c r="K27" s="71" t="s">
        <v>10808</v>
      </c>
      <c r="L27" s="75"/>
      <c r="M27" s="76"/>
      <c r="N27" s="76"/>
      <c r="O27" s="77"/>
      <c r="P27" s="78"/>
      <c r="Q27" s="78"/>
      <c r="R27" s="88"/>
      <c r="S27" s="88"/>
      <c r="T27" s="88"/>
      <c r="U27" s="88"/>
      <c r="V27" s="52"/>
      <c r="W27" s="52"/>
      <c r="X27" s="52"/>
      <c r="Y27" s="52"/>
      <c r="Z27" s="51"/>
      <c r="AA27" s="73"/>
      <c r="AB27" s="73"/>
      <c r="AC27" s="74"/>
      <c r="AD27" s="80" t="s">
        <v>4712</v>
      </c>
      <c r="AE27" s="80">
        <v>696</v>
      </c>
      <c r="AF27" s="80">
        <v>150</v>
      </c>
      <c r="AG27" s="80">
        <v>1040</v>
      </c>
      <c r="AH27" s="80">
        <v>203</v>
      </c>
      <c r="AI27" s="80"/>
      <c r="AJ27" s="80"/>
      <c r="AK27" s="80" t="s">
        <v>6709</v>
      </c>
      <c r="AL27" s="80"/>
      <c r="AM27" s="80"/>
      <c r="AN27" s="82">
        <v>42198.199930555558</v>
      </c>
      <c r="AO27" s="85" t="s">
        <v>7238</v>
      </c>
      <c r="AP27" s="80" t="b">
        <v>1</v>
      </c>
      <c r="AQ27" s="80" t="b">
        <v>0</v>
      </c>
      <c r="AR27" s="80" t="b">
        <v>0</v>
      </c>
      <c r="AS27" s="80" t="s">
        <v>8191</v>
      </c>
      <c r="AT27" s="80">
        <v>2</v>
      </c>
      <c r="AU27" s="85" t="s">
        <v>8197</v>
      </c>
      <c r="AV27" s="80" t="b">
        <v>0</v>
      </c>
      <c r="AW27" s="80" t="s">
        <v>9555</v>
      </c>
      <c r="AX27" s="85" t="s">
        <v>9580</v>
      </c>
      <c r="AY27" s="80" t="s">
        <v>66</v>
      </c>
      <c r="AZ27" s="2"/>
      <c r="BA27" s="3"/>
      <c r="BB27" s="3"/>
      <c r="BC27" s="3"/>
      <c r="BD27" s="3"/>
    </row>
    <row r="28" spans="1:56" x14ac:dyDescent="0.25">
      <c r="A28" s="66" t="s">
        <v>210</v>
      </c>
      <c r="B28" s="67"/>
      <c r="C28" s="67"/>
      <c r="D28" s="68"/>
      <c r="E28" s="70"/>
      <c r="F28" s="105" t="s">
        <v>8381</v>
      </c>
      <c r="G28" s="67"/>
      <c r="H28" s="71"/>
      <c r="I28" s="72"/>
      <c r="J28" s="72"/>
      <c r="K28" s="71" t="s">
        <v>10809</v>
      </c>
      <c r="L28" s="75"/>
      <c r="M28" s="76"/>
      <c r="N28" s="76"/>
      <c r="O28" s="77"/>
      <c r="P28" s="78"/>
      <c r="Q28" s="78"/>
      <c r="R28" s="88"/>
      <c r="S28" s="88"/>
      <c r="T28" s="88"/>
      <c r="U28" s="88"/>
      <c r="V28" s="52"/>
      <c r="W28" s="52"/>
      <c r="X28" s="52"/>
      <c r="Y28" s="52"/>
      <c r="Z28" s="51"/>
      <c r="AA28" s="73"/>
      <c r="AB28" s="73"/>
      <c r="AC28" s="74"/>
      <c r="AD28" s="80" t="s">
        <v>4713</v>
      </c>
      <c r="AE28" s="80">
        <v>434</v>
      </c>
      <c r="AF28" s="80">
        <v>604</v>
      </c>
      <c r="AG28" s="80">
        <v>519</v>
      </c>
      <c r="AH28" s="80">
        <v>344</v>
      </c>
      <c r="AI28" s="80"/>
      <c r="AJ28" s="80" t="s">
        <v>5877</v>
      </c>
      <c r="AK28" s="80"/>
      <c r="AL28" s="80"/>
      <c r="AM28" s="80"/>
      <c r="AN28" s="82">
        <v>42343.786793981482</v>
      </c>
      <c r="AO28" s="85" t="s">
        <v>7239</v>
      </c>
      <c r="AP28" s="80" t="b">
        <v>1</v>
      </c>
      <c r="AQ28" s="80" t="b">
        <v>0</v>
      </c>
      <c r="AR28" s="80" t="b">
        <v>0</v>
      </c>
      <c r="AS28" s="80" t="s">
        <v>8191</v>
      </c>
      <c r="AT28" s="80">
        <v>1</v>
      </c>
      <c r="AU28" s="85" t="s">
        <v>8197</v>
      </c>
      <c r="AV28" s="80" t="b">
        <v>0</v>
      </c>
      <c r="AW28" s="80" t="s">
        <v>9555</v>
      </c>
      <c r="AX28" s="85" t="s">
        <v>9581</v>
      </c>
      <c r="AY28" s="80" t="s">
        <v>66</v>
      </c>
      <c r="AZ28" s="2"/>
      <c r="BA28" s="3"/>
      <c r="BB28" s="3"/>
      <c r="BC28" s="3"/>
      <c r="BD28" s="3"/>
    </row>
    <row r="29" spans="1:56" x14ac:dyDescent="0.25">
      <c r="A29" s="66" t="s">
        <v>211</v>
      </c>
      <c r="B29" s="67"/>
      <c r="C29" s="67"/>
      <c r="D29" s="68"/>
      <c r="E29" s="70"/>
      <c r="F29" s="105" t="s">
        <v>8382</v>
      </c>
      <c r="G29" s="67"/>
      <c r="H29" s="71"/>
      <c r="I29" s="72"/>
      <c r="J29" s="72"/>
      <c r="K29" s="71" t="s">
        <v>10810</v>
      </c>
      <c r="L29" s="75"/>
      <c r="M29" s="76"/>
      <c r="N29" s="76"/>
      <c r="O29" s="77"/>
      <c r="P29" s="78"/>
      <c r="Q29" s="78"/>
      <c r="R29" s="88"/>
      <c r="S29" s="88"/>
      <c r="T29" s="88"/>
      <c r="U29" s="88"/>
      <c r="V29" s="52"/>
      <c r="W29" s="52"/>
      <c r="X29" s="52"/>
      <c r="Y29" s="52"/>
      <c r="Z29" s="51"/>
      <c r="AA29" s="73"/>
      <c r="AB29" s="73"/>
      <c r="AC29" s="74"/>
      <c r="AD29" s="80" t="s">
        <v>4714</v>
      </c>
      <c r="AE29" s="80">
        <v>237</v>
      </c>
      <c r="AF29" s="80">
        <v>226</v>
      </c>
      <c r="AG29" s="80">
        <v>9984</v>
      </c>
      <c r="AH29" s="80">
        <v>3487</v>
      </c>
      <c r="AI29" s="80"/>
      <c r="AJ29" s="80" t="s">
        <v>5878</v>
      </c>
      <c r="AK29" s="80"/>
      <c r="AL29" s="80"/>
      <c r="AM29" s="80"/>
      <c r="AN29" s="82">
        <v>42179.006249999999</v>
      </c>
      <c r="AO29" s="85" t="s">
        <v>7240</v>
      </c>
      <c r="AP29" s="80" t="b">
        <v>1</v>
      </c>
      <c r="AQ29" s="80" t="b">
        <v>0</v>
      </c>
      <c r="AR29" s="80" t="b">
        <v>0</v>
      </c>
      <c r="AS29" s="80" t="s">
        <v>8190</v>
      </c>
      <c r="AT29" s="80">
        <v>1</v>
      </c>
      <c r="AU29" s="85" t="s">
        <v>8197</v>
      </c>
      <c r="AV29" s="80" t="b">
        <v>0</v>
      </c>
      <c r="AW29" s="80" t="s">
        <v>9555</v>
      </c>
      <c r="AX29" s="85" t="s">
        <v>9582</v>
      </c>
      <c r="AY29" s="80" t="s">
        <v>66</v>
      </c>
      <c r="AZ29" s="2"/>
      <c r="BA29" s="3"/>
      <c r="BB29" s="3"/>
      <c r="BC29" s="3"/>
      <c r="BD29" s="3"/>
    </row>
    <row r="30" spans="1:56" x14ac:dyDescent="0.25">
      <c r="A30" s="66" t="s">
        <v>212</v>
      </c>
      <c r="B30" s="67"/>
      <c r="C30" s="67"/>
      <c r="D30" s="68"/>
      <c r="E30" s="70"/>
      <c r="F30" s="105" t="s">
        <v>8383</v>
      </c>
      <c r="G30" s="67"/>
      <c r="H30" s="71"/>
      <c r="I30" s="72"/>
      <c r="J30" s="72"/>
      <c r="K30" s="71" t="s">
        <v>10811</v>
      </c>
      <c r="L30" s="75"/>
      <c r="M30" s="76"/>
      <c r="N30" s="76"/>
      <c r="O30" s="77"/>
      <c r="P30" s="78"/>
      <c r="Q30" s="78"/>
      <c r="R30" s="88"/>
      <c r="S30" s="88"/>
      <c r="T30" s="88"/>
      <c r="U30" s="88"/>
      <c r="V30" s="52"/>
      <c r="W30" s="52"/>
      <c r="X30" s="52"/>
      <c r="Y30" s="52"/>
      <c r="Z30" s="51"/>
      <c r="AA30" s="73"/>
      <c r="AB30" s="73"/>
      <c r="AC30" s="74"/>
      <c r="AD30" s="80" t="s">
        <v>4715</v>
      </c>
      <c r="AE30" s="80">
        <v>379</v>
      </c>
      <c r="AF30" s="80">
        <v>192</v>
      </c>
      <c r="AG30" s="80">
        <v>2864</v>
      </c>
      <c r="AH30" s="80">
        <v>2176</v>
      </c>
      <c r="AI30" s="80">
        <v>7200</v>
      </c>
      <c r="AJ30" s="80" t="s">
        <v>5879</v>
      </c>
      <c r="AK30" s="80"/>
      <c r="AL30" s="80"/>
      <c r="AM30" s="80" t="s">
        <v>7194</v>
      </c>
      <c r="AN30" s="82">
        <v>40120.468090277776</v>
      </c>
      <c r="AO30" s="80"/>
      <c r="AP30" s="80" t="b">
        <v>1</v>
      </c>
      <c r="AQ30" s="80" t="b">
        <v>0</v>
      </c>
      <c r="AR30" s="80" t="b">
        <v>0</v>
      </c>
      <c r="AS30" s="80" t="s">
        <v>8190</v>
      </c>
      <c r="AT30" s="80">
        <v>1</v>
      </c>
      <c r="AU30" s="85" t="s">
        <v>8197</v>
      </c>
      <c r="AV30" s="80" t="b">
        <v>0</v>
      </c>
      <c r="AW30" s="80" t="s">
        <v>9555</v>
      </c>
      <c r="AX30" s="85" t="s">
        <v>9583</v>
      </c>
      <c r="AY30" s="80" t="s">
        <v>66</v>
      </c>
      <c r="AZ30" s="2"/>
      <c r="BA30" s="3"/>
      <c r="BB30" s="3"/>
      <c r="BC30" s="3"/>
      <c r="BD30" s="3"/>
    </row>
    <row r="31" spans="1:56" x14ac:dyDescent="0.25">
      <c r="A31" s="66" t="s">
        <v>213</v>
      </c>
      <c r="B31" s="67"/>
      <c r="C31" s="67"/>
      <c r="D31" s="68"/>
      <c r="E31" s="70"/>
      <c r="F31" s="105" t="s">
        <v>8384</v>
      </c>
      <c r="G31" s="67"/>
      <c r="H31" s="71"/>
      <c r="I31" s="72"/>
      <c r="J31" s="72"/>
      <c r="K31" s="71" t="s">
        <v>10812</v>
      </c>
      <c r="L31" s="75"/>
      <c r="M31" s="76"/>
      <c r="N31" s="76"/>
      <c r="O31" s="77"/>
      <c r="P31" s="78"/>
      <c r="Q31" s="78"/>
      <c r="R31" s="88"/>
      <c r="S31" s="88"/>
      <c r="T31" s="88"/>
      <c r="U31" s="88"/>
      <c r="V31" s="52"/>
      <c r="W31" s="52"/>
      <c r="X31" s="52"/>
      <c r="Y31" s="52"/>
      <c r="Z31" s="51"/>
      <c r="AA31" s="73"/>
      <c r="AB31" s="73"/>
      <c r="AC31" s="74"/>
      <c r="AD31" s="80" t="s">
        <v>4716</v>
      </c>
      <c r="AE31" s="80">
        <v>109</v>
      </c>
      <c r="AF31" s="80">
        <v>107</v>
      </c>
      <c r="AG31" s="80">
        <v>3569</v>
      </c>
      <c r="AH31" s="80">
        <v>343</v>
      </c>
      <c r="AI31" s="80"/>
      <c r="AJ31" s="80"/>
      <c r="AK31" s="80"/>
      <c r="AL31" s="80"/>
      <c r="AM31" s="80"/>
      <c r="AN31" s="82">
        <v>42370.749178240738</v>
      </c>
      <c r="AO31" s="80"/>
      <c r="AP31" s="80" t="b">
        <v>1</v>
      </c>
      <c r="AQ31" s="80" t="b">
        <v>0</v>
      </c>
      <c r="AR31" s="80" t="b">
        <v>0</v>
      </c>
      <c r="AS31" s="80" t="s">
        <v>8190</v>
      </c>
      <c r="AT31" s="80">
        <v>0</v>
      </c>
      <c r="AU31" s="80"/>
      <c r="AV31" s="80" t="b">
        <v>0</v>
      </c>
      <c r="AW31" s="80" t="s">
        <v>9555</v>
      </c>
      <c r="AX31" s="85" t="s">
        <v>9584</v>
      </c>
      <c r="AY31" s="80" t="s">
        <v>66</v>
      </c>
      <c r="AZ31" s="2"/>
      <c r="BA31" s="3"/>
      <c r="BB31" s="3"/>
      <c r="BC31" s="3"/>
      <c r="BD31" s="3"/>
    </row>
    <row r="32" spans="1:56" x14ac:dyDescent="0.25">
      <c r="A32" s="66" t="s">
        <v>215</v>
      </c>
      <c r="B32" s="67"/>
      <c r="C32" s="67"/>
      <c r="D32" s="68"/>
      <c r="E32" s="70"/>
      <c r="F32" s="105" t="s">
        <v>8385</v>
      </c>
      <c r="G32" s="67"/>
      <c r="H32" s="71"/>
      <c r="I32" s="72"/>
      <c r="J32" s="72"/>
      <c r="K32" s="71" t="s">
        <v>10813</v>
      </c>
      <c r="L32" s="75"/>
      <c r="M32" s="76"/>
      <c r="N32" s="76"/>
      <c r="O32" s="77"/>
      <c r="P32" s="78"/>
      <c r="Q32" s="78"/>
      <c r="R32" s="88"/>
      <c r="S32" s="88"/>
      <c r="T32" s="88"/>
      <c r="U32" s="88"/>
      <c r="V32" s="52"/>
      <c r="W32" s="52"/>
      <c r="X32" s="52"/>
      <c r="Y32" s="52"/>
      <c r="Z32" s="51"/>
      <c r="AA32" s="73"/>
      <c r="AB32" s="73"/>
      <c r="AC32" s="74"/>
      <c r="AD32" s="80" t="s">
        <v>215</v>
      </c>
      <c r="AE32" s="80">
        <v>2183</v>
      </c>
      <c r="AF32" s="80">
        <v>927</v>
      </c>
      <c r="AG32" s="80">
        <v>40482</v>
      </c>
      <c r="AH32" s="80">
        <v>71485</v>
      </c>
      <c r="AI32" s="80">
        <v>-25200</v>
      </c>
      <c r="AJ32" s="80" t="s">
        <v>5880</v>
      </c>
      <c r="AK32" s="80" t="s">
        <v>6710</v>
      </c>
      <c r="AL32" s="80"/>
      <c r="AM32" s="80" t="s">
        <v>7195</v>
      </c>
      <c r="AN32" s="82">
        <v>41054.489525462966</v>
      </c>
      <c r="AO32" s="85" t="s">
        <v>7241</v>
      </c>
      <c r="AP32" s="80" t="b">
        <v>0</v>
      </c>
      <c r="AQ32" s="80" t="b">
        <v>0</v>
      </c>
      <c r="AR32" s="80" t="b">
        <v>1</v>
      </c>
      <c r="AS32" s="80" t="s">
        <v>8190</v>
      </c>
      <c r="AT32" s="80">
        <v>13</v>
      </c>
      <c r="AU32" s="85" t="s">
        <v>8204</v>
      </c>
      <c r="AV32" s="80" t="b">
        <v>0</v>
      </c>
      <c r="AW32" s="80" t="s">
        <v>9555</v>
      </c>
      <c r="AX32" s="85" t="s">
        <v>9585</v>
      </c>
      <c r="AY32" s="80" t="s">
        <v>66</v>
      </c>
      <c r="AZ32" s="2"/>
      <c r="BA32" s="3"/>
      <c r="BB32" s="3"/>
      <c r="BC32" s="3"/>
      <c r="BD32" s="3"/>
    </row>
    <row r="33" spans="1:56" x14ac:dyDescent="0.25">
      <c r="A33" s="66" t="s">
        <v>216</v>
      </c>
      <c r="B33" s="67"/>
      <c r="C33" s="67"/>
      <c r="D33" s="68"/>
      <c r="E33" s="70"/>
      <c r="F33" s="105" t="s">
        <v>8386</v>
      </c>
      <c r="G33" s="67"/>
      <c r="H33" s="71"/>
      <c r="I33" s="72"/>
      <c r="J33" s="72"/>
      <c r="K33" s="71" t="s">
        <v>10814</v>
      </c>
      <c r="L33" s="75"/>
      <c r="M33" s="76"/>
      <c r="N33" s="76"/>
      <c r="O33" s="77"/>
      <c r="P33" s="78"/>
      <c r="Q33" s="78"/>
      <c r="R33" s="88"/>
      <c r="S33" s="88"/>
      <c r="T33" s="88"/>
      <c r="U33" s="88"/>
      <c r="V33" s="52"/>
      <c r="W33" s="52"/>
      <c r="X33" s="52"/>
      <c r="Y33" s="52"/>
      <c r="Z33" s="51"/>
      <c r="AA33" s="73"/>
      <c r="AB33" s="73"/>
      <c r="AC33" s="74"/>
      <c r="AD33" s="80" t="s">
        <v>4717</v>
      </c>
      <c r="AE33" s="80">
        <v>226</v>
      </c>
      <c r="AF33" s="80">
        <v>244</v>
      </c>
      <c r="AG33" s="80">
        <v>530</v>
      </c>
      <c r="AH33" s="80">
        <v>322</v>
      </c>
      <c r="AI33" s="80"/>
      <c r="AJ33" s="80" t="s">
        <v>5881</v>
      </c>
      <c r="AK33" s="80"/>
      <c r="AL33" s="80"/>
      <c r="AM33" s="80"/>
      <c r="AN33" s="82">
        <v>42343.748310185183</v>
      </c>
      <c r="AO33" s="85" t="s">
        <v>7242</v>
      </c>
      <c r="AP33" s="80" t="b">
        <v>1</v>
      </c>
      <c r="AQ33" s="80" t="b">
        <v>0</v>
      </c>
      <c r="AR33" s="80" t="b">
        <v>0</v>
      </c>
      <c r="AS33" s="80" t="s">
        <v>8191</v>
      </c>
      <c r="AT33" s="80">
        <v>0</v>
      </c>
      <c r="AU33" s="85" t="s">
        <v>8197</v>
      </c>
      <c r="AV33" s="80" t="b">
        <v>0</v>
      </c>
      <c r="AW33" s="80" t="s">
        <v>9555</v>
      </c>
      <c r="AX33" s="85" t="s">
        <v>9586</v>
      </c>
      <c r="AY33" s="80" t="s">
        <v>66</v>
      </c>
      <c r="AZ33" s="2"/>
      <c r="BA33" s="3"/>
      <c r="BB33" s="3"/>
      <c r="BC33" s="3"/>
      <c r="BD33" s="3"/>
    </row>
    <row r="34" spans="1:56" x14ac:dyDescent="0.25">
      <c r="A34" s="66" t="s">
        <v>217</v>
      </c>
      <c r="B34" s="67"/>
      <c r="C34" s="67"/>
      <c r="D34" s="68"/>
      <c r="E34" s="70"/>
      <c r="F34" s="105" t="s">
        <v>8387</v>
      </c>
      <c r="G34" s="67"/>
      <c r="H34" s="71"/>
      <c r="I34" s="72"/>
      <c r="J34" s="72"/>
      <c r="K34" s="71" t="s">
        <v>10815</v>
      </c>
      <c r="L34" s="75"/>
      <c r="M34" s="76"/>
      <c r="N34" s="76"/>
      <c r="O34" s="77"/>
      <c r="P34" s="78"/>
      <c r="Q34" s="78"/>
      <c r="R34" s="88"/>
      <c r="S34" s="88"/>
      <c r="T34" s="88"/>
      <c r="U34" s="88"/>
      <c r="V34" s="52"/>
      <c r="W34" s="52"/>
      <c r="X34" s="52"/>
      <c r="Y34" s="52"/>
      <c r="Z34" s="51"/>
      <c r="AA34" s="73"/>
      <c r="AB34" s="73"/>
      <c r="AC34" s="74"/>
      <c r="AD34" s="80" t="s">
        <v>4718</v>
      </c>
      <c r="AE34" s="80">
        <v>1586</v>
      </c>
      <c r="AF34" s="80">
        <v>642</v>
      </c>
      <c r="AG34" s="80">
        <v>8067</v>
      </c>
      <c r="AH34" s="80">
        <v>36154</v>
      </c>
      <c r="AI34" s="80"/>
      <c r="AJ34" s="80"/>
      <c r="AK34" s="80"/>
      <c r="AL34" s="80"/>
      <c r="AM34" s="80"/>
      <c r="AN34" s="82">
        <v>41475.843831018516</v>
      </c>
      <c r="AO34" s="85" t="s">
        <v>7243</v>
      </c>
      <c r="AP34" s="80" t="b">
        <v>0</v>
      </c>
      <c r="AQ34" s="80" t="b">
        <v>0</v>
      </c>
      <c r="AR34" s="80" t="b">
        <v>0</v>
      </c>
      <c r="AS34" s="80" t="s">
        <v>8190</v>
      </c>
      <c r="AT34" s="80">
        <v>2</v>
      </c>
      <c r="AU34" s="85" t="s">
        <v>8197</v>
      </c>
      <c r="AV34" s="80" t="b">
        <v>0</v>
      </c>
      <c r="AW34" s="80" t="s">
        <v>9555</v>
      </c>
      <c r="AX34" s="85" t="s">
        <v>9587</v>
      </c>
      <c r="AY34" s="80" t="s">
        <v>66</v>
      </c>
      <c r="AZ34" s="2"/>
      <c r="BA34" s="3"/>
      <c r="BB34" s="3"/>
      <c r="BC34" s="3"/>
      <c r="BD34" s="3"/>
    </row>
    <row r="35" spans="1:56" x14ac:dyDescent="0.25">
      <c r="A35" s="66" t="s">
        <v>218</v>
      </c>
      <c r="B35" s="67"/>
      <c r="C35" s="67"/>
      <c r="D35" s="68"/>
      <c r="E35" s="70"/>
      <c r="F35" s="105" t="s">
        <v>8388</v>
      </c>
      <c r="G35" s="67"/>
      <c r="H35" s="71"/>
      <c r="I35" s="72"/>
      <c r="J35" s="72"/>
      <c r="K35" s="71" t="s">
        <v>10816</v>
      </c>
      <c r="L35" s="75"/>
      <c r="M35" s="76"/>
      <c r="N35" s="76"/>
      <c r="O35" s="77"/>
      <c r="P35" s="78"/>
      <c r="Q35" s="78"/>
      <c r="R35" s="88"/>
      <c r="S35" s="88"/>
      <c r="T35" s="88"/>
      <c r="U35" s="88"/>
      <c r="V35" s="52"/>
      <c r="W35" s="52"/>
      <c r="X35" s="52"/>
      <c r="Y35" s="52"/>
      <c r="Z35" s="51"/>
      <c r="AA35" s="73"/>
      <c r="AB35" s="73"/>
      <c r="AC35" s="74"/>
      <c r="AD35" s="80" t="s">
        <v>4719</v>
      </c>
      <c r="AE35" s="80">
        <v>915</v>
      </c>
      <c r="AF35" s="80">
        <v>304</v>
      </c>
      <c r="AG35" s="80">
        <v>912</v>
      </c>
      <c r="AH35" s="80">
        <v>7466</v>
      </c>
      <c r="AI35" s="80"/>
      <c r="AJ35" s="80" t="s">
        <v>5882</v>
      </c>
      <c r="AK35" s="80" t="s">
        <v>6711</v>
      </c>
      <c r="AL35" s="80"/>
      <c r="AM35" s="80"/>
      <c r="AN35" s="82">
        <v>42303.221203703702</v>
      </c>
      <c r="AO35" s="85" t="s">
        <v>7244</v>
      </c>
      <c r="AP35" s="80" t="b">
        <v>1</v>
      </c>
      <c r="AQ35" s="80" t="b">
        <v>0</v>
      </c>
      <c r="AR35" s="80" t="b">
        <v>0</v>
      </c>
      <c r="AS35" s="80" t="s">
        <v>8190</v>
      </c>
      <c r="AT35" s="80">
        <v>0</v>
      </c>
      <c r="AU35" s="85" t="s">
        <v>8197</v>
      </c>
      <c r="AV35" s="80" t="b">
        <v>0</v>
      </c>
      <c r="AW35" s="80" t="s">
        <v>9555</v>
      </c>
      <c r="AX35" s="85" t="s">
        <v>9588</v>
      </c>
      <c r="AY35" s="80" t="s">
        <v>66</v>
      </c>
      <c r="AZ35" s="2"/>
      <c r="BA35" s="3"/>
      <c r="BB35" s="3"/>
      <c r="BC35" s="3"/>
      <c r="BD35" s="3"/>
    </row>
    <row r="36" spans="1:56" x14ac:dyDescent="0.25">
      <c r="A36" s="66" t="s">
        <v>219</v>
      </c>
      <c r="B36" s="67"/>
      <c r="C36" s="67"/>
      <c r="D36" s="68"/>
      <c r="E36" s="70"/>
      <c r="F36" s="105" t="s">
        <v>8389</v>
      </c>
      <c r="G36" s="67"/>
      <c r="H36" s="71"/>
      <c r="I36" s="72"/>
      <c r="J36" s="72"/>
      <c r="K36" s="71" t="s">
        <v>10817</v>
      </c>
      <c r="L36" s="75"/>
      <c r="M36" s="76"/>
      <c r="N36" s="76"/>
      <c r="O36" s="77"/>
      <c r="P36" s="78"/>
      <c r="Q36" s="78"/>
      <c r="R36" s="88"/>
      <c r="S36" s="88"/>
      <c r="T36" s="88"/>
      <c r="U36" s="88"/>
      <c r="V36" s="52"/>
      <c r="W36" s="52"/>
      <c r="X36" s="52"/>
      <c r="Y36" s="52"/>
      <c r="Z36" s="51"/>
      <c r="AA36" s="73"/>
      <c r="AB36" s="73"/>
      <c r="AC36" s="74"/>
      <c r="AD36" s="80" t="s">
        <v>4720</v>
      </c>
      <c r="AE36" s="80">
        <v>236</v>
      </c>
      <c r="AF36" s="80">
        <v>499</v>
      </c>
      <c r="AG36" s="80">
        <v>11644</v>
      </c>
      <c r="AH36" s="80">
        <v>5732</v>
      </c>
      <c r="AI36" s="80"/>
      <c r="AJ36" s="80" t="s">
        <v>5883</v>
      </c>
      <c r="AK36" s="80" t="s">
        <v>6712</v>
      </c>
      <c r="AL36" s="80"/>
      <c r="AM36" s="80"/>
      <c r="AN36" s="82">
        <v>41482.658750000002</v>
      </c>
      <c r="AO36" s="85" t="s">
        <v>7245</v>
      </c>
      <c r="AP36" s="80" t="b">
        <v>1</v>
      </c>
      <c r="AQ36" s="80" t="b">
        <v>0</v>
      </c>
      <c r="AR36" s="80" t="b">
        <v>0</v>
      </c>
      <c r="AS36" s="80" t="s">
        <v>8191</v>
      </c>
      <c r="AT36" s="80">
        <v>2</v>
      </c>
      <c r="AU36" s="85" t="s">
        <v>8197</v>
      </c>
      <c r="AV36" s="80" t="b">
        <v>0</v>
      </c>
      <c r="AW36" s="80" t="s">
        <v>9555</v>
      </c>
      <c r="AX36" s="85" t="s">
        <v>9589</v>
      </c>
      <c r="AY36" s="80" t="s">
        <v>66</v>
      </c>
      <c r="AZ36" s="2"/>
      <c r="BA36" s="3"/>
      <c r="BB36" s="3"/>
      <c r="BC36" s="3"/>
      <c r="BD36" s="3"/>
    </row>
    <row r="37" spans="1:56" x14ac:dyDescent="0.25">
      <c r="A37" s="66" t="s">
        <v>220</v>
      </c>
      <c r="B37" s="67"/>
      <c r="C37" s="67"/>
      <c r="D37" s="68"/>
      <c r="E37" s="70"/>
      <c r="F37" s="105" t="s">
        <v>8390</v>
      </c>
      <c r="G37" s="67"/>
      <c r="H37" s="71"/>
      <c r="I37" s="72"/>
      <c r="J37" s="72"/>
      <c r="K37" s="71" t="s">
        <v>10818</v>
      </c>
      <c r="L37" s="75"/>
      <c r="M37" s="76"/>
      <c r="N37" s="76"/>
      <c r="O37" s="77"/>
      <c r="P37" s="78"/>
      <c r="Q37" s="78"/>
      <c r="R37" s="88"/>
      <c r="S37" s="88"/>
      <c r="T37" s="88"/>
      <c r="U37" s="88"/>
      <c r="V37" s="52"/>
      <c r="W37" s="52"/>
      <c r="X37" s="52"/>
      <c r="Y37" s="52"/>
      <c r="Z37" s="51"/>
      <c r="AA37" s="73"/>
      <c r="AB37" s="73"/>
      <c r="AC37" s="74"/>
      <c r="AD37" s="80" t="s">
        <v>4721</v>
      </c>
      <c r="AE37" s="80">
        <v>1243</v>
      </c>
      <c r="AF37" s="80">
        <v>1214</v>
      </c>
      <c r="AG37" s="80">
        <v>22429</v>
      </c>
      <c r="AH37" s="80">
        <v>9173</v>
      </c>
      <c r="AI37" s="80"/>
      <c r="AJ37" s="80" t="s">
        <v>5884</v>
      </c>
      <c r="AK37" s="80"/>
      <c r="AL37" s="80"/>
      <c r="AM37" s="80"/>
      <c r="AN37" s="82">
        <v>41420.945520833331</v>
      </c>
      <c r="AO37" s="85" t="s">
        <v>7246</v>
      </c>
      <c r="AP37" s="80" t="b">
        <v>1</v>
      </c>
      <c r="AQ37" s="80" t="b">
        <v>0</v>
      </c>
      <c r="AR37" s="80" t="b">
        <v>1</v>
      </c>
      <c r="AS37" s="80" t="s">
        <v>8191</v>
      </c>
      <c r="AT37" s="80">
        <v>10</v>
      </c>
      <c r="AU37" s="85" t="s">
        <v>8197</v>
      </c>
      <c r="AV37" s="80" t="b">
        <v>0</v>
      </c>
      <c r="AW37" s="80" t="s">
        <v>9555</v>
      </c>
      <c r="AX37" s="85" t="s">
        <v>9590</v>
      </c>
      <c r="AY37" s="80" t="s">
        <v>66</v>
      </c>
      <c r="AZ37" s="2"/>
      <c r="BA37" s="3"/>
      <c r="BB37" s="3"/>
      <c r="BC37" s="3"/>
      <c r="BD37" s="3"/>
    </row>
    <row r="38" spans="1:56" x14ac:dyDescent="0.25">
      <c r="A38" s="66" t="s">
        <v>221</v>
      </c>
      <c r="B38" s="67"/>
      <c r="C38" s="67"/>
      <c r="D38" s="68"/>
      <c r="E38" s="70"/>
      <c r="F38" s="105" t="s">
        <v>8391</v>
      </c>
      <c r="G38" s="67"/>
      <c r="H38" s="71"/>
      <c r="I38" s="72"/>
      <c r="J38" s="72"/>
      <c r="K38" s="71" t="s">
        <v>10819</v>
      </c>
      <c r="L38" s="75"/>
      <c r="M38" s="76"/>
      <c r="N38" s="76"/>
      <c r="O38" s="77"/>
      <c r="P38" s="78"/>
      <c r="Q38" s="78"/>
      <c r="R38" s="88"/>
      <c r="S38" s="88"/>
      <c r="T38" s="88"/>
      <c r="U38" s="88"/>
      <c r="V38" s="52"/>
      <c r="W38" s="52"/>
      <c r="X38" s="52"/>
      <c r="Y38" s="52"/>
      <c r="Z38" s="51"/>
      <c r="AA38" s="73"/>
      <c r="AB38" s="73"/>
      <c r="AC38" s="74"/>
      <c r="AD38" s="80" t="s">
        <v>4722</v>
      </c>
      <c r="AE38" s="80">
        <v>7527</v>
      </c>
      <c r="AF38" s="80">
        <v>14843</v>
      </c>
      <c r="AG38" s="80">
        <v>68896</v>
      </c>
      <c r="AH38" s="80">
        <v>69</v>
      </c>
      <c r="AI38" s="80"/>
      <c r="AJ38" s="80" t="s">
        <v>5885</v>
      </c>
      <c r="AK38" s="80"/>
      <c r="AL38" s="80"/>
      <c r="AM38" s="80"/>
      <c r="AN38" s="82">
        <v>41390.673831018517</v>
      </c>
      <c r="AO38" s="85" t="s">
        <v>7247</v>
      </c>
      <c r="AP38" s="80" t="b">
        <v>1</v>
      </c>
      <c r="AQ38" s="80" t="b">
        <v>0</v>
      </c>
      <c r="AR38" s="80" t="b">
        <v>0</v>
      </c>
      <c r="AS38" s="80" t="s">
        <v>8190</v>
      </c>
      <c r="AT38" s="80">
        <v>67</v>
      </c>
      <c r="AU38" s="85" t="s">
        <v>8197</v>
      </c>
      <c r="AV38" s="80" t="b">
        <v>0</v>
      </c>
      <c r="AW38" s="80" t="s">
        <v>9555</v>
      </c>
      <c r="AX38" s="85" t="s">
        <v>9591</v>
      </c>
      <c r="AY38" s="80" t="s">
        <v>66</v>
      </c>
      <c r="AZ38" s="2"/>
      <c r="BA38" s="3"/>
      <c r="BB38" s="3"/>
      <c r="BC38" s="3"/>
      <c r="BD38" s="3"/>
    </row>
    <row r="39" spans="1:56" x14ac:dyDescent="0.25">
      <c r="A39" s="66" t="s">
        <v>222</v>
      </c>
      <c r="B39" s="67"/>
      <c r="C39" s="67"/>
      <c r="D39" s="68"/>
      <c r="E39" s="70"/>
      <c r="F39" s="105" t="s">
        <v>8392</v>
      </c>
      <c r="G39" s="67"/>
      <c r="H39" s="71"/>
      <c r="I39" s="72"/>
      <c r="J39" s="72"/>
      <c r="K39" s="71" t="s">
        <v>10820</v>
      </c>
      <c r="L39" s="75"/>
      <c r="M39" s="76"/>
      <c r="N39" s="76"/>
      <c r="O39" s="77"/>
      <c r="P39" s="78"/>
      <c r="Q39" s="78"/>
      <c r="R39" s="88"/>
      <c r="S39" s="88"/>
      <c r="T39" s="88"/>
      <c r="U39" s="88"/>
      <c r="V39" s="52"/>
      <c r="W39" s="52"/>
      <c r="X39" s="52"/>
      <c r="Y39" s="52"/>
      <c r="Z39" s="51"/>
      <c r="AA39" s="73"/>
      <c r="AB39" s="73"/>
      <c r="AC39" s="74"/>
      <c r="AD39" s="80" t="s">
        <v>4723</v>
      </c>
      <c r="AE39" s="80">
        <v>5301</v>
      </c>
      <c r="AF39" s="80">
        <v>9614</v>
      </c>
      <c r="AG39" s="80">
        <v>50794</v>
      </c>
      <c r="AH39" s="80">
        <v>27</v>
      </c>
      <c r="AI39" s="80"/>
      <c r="AJ39" s="80" t="s">
        <v>5885</v>
      </c>
      <c r="AK39" s="80"/>
      <c r="AL39" s="80"/>
      <c r="AM39" s="80"/>
      <c r="AN39" s="82">
        <v>41337.389282407406</v>
      </c>
      <c r="AO39" s="85" t="s">
        <v>7248</v>
      </c>
      <c r="AP39" s="80" t="b">
        <v>1</v>
      </c>
      <c r="AQ39" s="80" t="b">
        <v>0</v>
      </c>
      <c r="AR39" s="80" t="b">
        <v>0</v>
      </c>
      <c r="AS39" s="80" t="s">
        <v>8190</v>
      </c>
      <c r="AT39" s="80">
        <v>47</v>
      </c>
      <c r="AU39" s="85" t="s">
        <v>8197</v>
      </c>
      <c r="AV39" s="80" t="b">
        <v>0</v>
      </c>
      <c r="AW39" s="80" t="s">
        <v>9555</v>
      </c>
      <c r="AX39" s="85" t="s">
        <v>9592</v>
      </c>
      <c r="AY39" s="80" t="s">
        <v>66</v>
      </c>
      <c r="AZ39" s="2"/>
      <c r="BA39" s="3"/>
      <c r="BB39" s="3"/>
      <c r="BC39" s="3"/>
      <c r="BD39" s="3"/>
    </row>
    <row r="40" spans="1:56" x14ac:dyDescent="0.25">
      <c r="A40" s="66" t="s">
        <v>223</v>
      </c>
      <c r="B40" s="67"/>
      <c r="C40" s="67"/>
      <c r="D40" s="68"/>
      <c r="E40" s="70"/>
      <c r="F40" s="105" t="s">
        <v>8393</v>
      </c>
      <c r="G40" s="67"/>
      <c r="H40" s="71"/>
      <c r="I40" s="72"/>
      <c r="J40" s="72"/>
      <c r="K40" s="71" t="s">
        <v>10821</v>
      </c>
      <c r="L40" s="75"/>
      <c r="M40" s="76"/>
      <c r="N40" s="76"/>
      <c r="O40" s="77"/>
      <c r="P40" s="78"/>
      <c r="Q40" s="78"/>
      <c r="R40" s="88"/>
      <c r="S40" s="88"/>
      <c r="T40" s="88"/>
      <c r="U40" s="88"/>
      <c r="V40" s="52"/>
      <c r="W40" s="52"/>
      <c r="X40" s="52"/>
      <c r="Y40" s="52"/>
      <c r="Z40" s="51"/>
      <c r="AA40" s="73"/>
      <c r="AB40" s="73"/>
      <c r="AC40" s="74"/>
      <c r="AD40" s="80" t="s">
        <v>4724</v>
      </c>
      <c r="AE40" s="80">
        <v>890</v>
      </c>
      <c r="AF40" s="80">
        <v>80</v>
      </c>
      <c r="AG40" s="80">
        <v>524</v>
      </c>
      <c r="AH40" s="80">
        <v>1391</v>
      </c>
      <c r="AI40" s="80"/>
      <c r="AJ40" s="80"/>
      <c r="AK40" s="80"/>
      <c r="AL40" s="80"/>
      <c r="AM40" s="80"/>
      <c r="AN40" s="82">
        <v>42313.077870370369</v>
      </c>
      <c r="AO40" s="80"/>
      <c r="AP40" s="80" t="b">
        <v>1</v>
      </c>
      <c r="AQ40" s="80" t="b">
        <v>1</v>
      </c>
      <c r="AR40" s="80" t="b">
        <v>0</v>
      </c>
      <c r="AS40" s="80" t="s">
        <v>8191</v>
      </c>
      <c r="AT40" s="80">
        <v>0</v>
      </c>
      <c r="AU40" s="85" t="s">
        <v>8197</v>
      </c>
      <c r="AV40" s="80" t="b">
        <v>0</v>
      </c>
      <c r="AW40" s="80" t="s">
        <v>9555</v>
      </c>
      <c r="AX40" s="85" t="s">
        <v>9593</v>
      </c>
      <c r="AY40" s="80" t="s">
        <v>66</v>
      </c>
      <c r="AZ40" s="2"/>
      <c r="BA40" s="3"/>
      <c r="BB40" s="3"/>
      <c r="BC40" s="3"/>
      <c r="BD40" s="3"/>
    </row>
    <row r="41" spans="1:56" x14ac:dyDescent="0.25">
      <c r="A41" s="66" t="s">
        <v>224</v>
      </c>
      <c r="B41" s="67"/>
      <c r="C41" s="67"/>
      <c r="D41" s="68"/>
      <c r="E41" s="70"/>
      <c r="F41" s="105" t="s">
        <v>8394</v>
      </c>
      <c r="G41" s="67"/>
      <c r="H41" s="71"/>
      <c r="I41" s="72"/>
      <c r="J41" s="72"/>
      <c r="K41" s="71" t="s">
        <v>10822</v>
      </c>
      <c r="L41" s="75"/>
      <c r="M41" s="76"/>
      <c r="N41" s="76"/>
      <c r="O41" s="77"/>
      <c r="P41" s="78"/>
      <c r="Q41" s="78"/>
      <c r="R41" s="88"/>
      <c r="S41" s="88"/>
      <c r="T41" s="88"/>
      <c r="U41" s="88"/>
      <c r="V41" s="52"/>
      <c r="W41" s="52"/>
      <c r="X41" s="52"/>
      <c r="Y41" s="52"/>
      <c r="Z41" s="51"/>
      <c r="AA41" s="73"/>
      <c r="AB41" s="73"/>
      <c r="AC41" s="74"/>
      <c r="AD41" s="80" t="s">
        <v>4725</v>
      </c>
      <c r="AE41" s="80">
        <v>360</v>
      </c>
      <c r="AF41" s="80">
        <v>209</v>
      </c>
      <c r="AG41" s="80">
        <v>3530</v>
      </c>
      <c r="AH41" s="80">
        <v>7656</v>
      </c>
      <c r="AI41" s="80"/>
      <c r="AJ41" s="80"/>
      <c r="AK41" s="80"/>
      <c r="AL41" s="80"/>
      <c r="AM41" s="80"/>
      <c r="AN41" s="82">
        <v>41762.80945601852</v>
      </c>
      <c r="AO41" s="80"/>
      <c r="AP41" s="80" t="b">
        <v>1</v>
      </c>
      <c r="AQ41" s="80" t="b">
        <v>0</v>
      </c>
      <c r="AR41" s="80" t="b">
        <v>1</v>
      </c>
      <c r="AS41" s="80" t="s">
        <v>8191</v>
      </c>
      <c r="AT41" s="80">
        <v>0</v>
      </c>
      <c r="AU41" s="85" t="s">
        <v>8197</v>
      </c>
      <c r="AV41" s="80" t="b">
        <v>0</v>
      </c>
      <c r="AW41" s="80" t="s">
        <v>9555</v>
      </c>
      <c r="AX41" s="85" t="s">
        <v>9594</v>
      </c>
      <c r="AY41" s="80" t="s">
        <v>66</v>
      </c>
      <c r="AZ41" s="2"/>
      <c r="BA41" s="3"/>
      <c r="BB41" s="3"/>
      <c r="BC41" s="3"/>
      <c r="BD41" s="3"/>
    </row>
    <row r="42" spans="1:56" x14ac:dyDescent="0.25">
      <c r="A42" s="66" t="s">
        <v>225</v>
      </c>
      <c r="B42" s="67"/>
      <c r="C42" s="67"/>
      <c r="D42" s="68"/>
      <c r="E42" s="70"/>
      <c r="F42" s="105" t="s">
        <v>8395</v>
      </c>
      <c r="G42" s="67"/>
      <c r="H42" s="71"/>
      <c r="I42" s="72"/>
      <c r="J42" s="72"/>
      <c r="K42" s="71" t="s">
        <v>10823</v>
      </c>
      <c r="L42" s="75"/>
      <c r="M42" s="76"/>
      <c r="N42" s="76"/>
      <c r="O42" s="77"/>
      <c r="P42" s="78"/>
      <c r="Q42" s="78"/>
      <c r="R42" s="88"/>
      <c r="S42" s="88"/>
      <c r="T42" s="88"/>
      <c r="U42" s="88"/>
      <c r="V42" s="52"/>
      <c r="W42" s="52"/>
      <c r="X42" s="52"/>
      <c r="Y42" s="52"/>
      <c r="Z42" s="51"/>
      <c r="AA42" s="73"/>
      <c r="AB42" s="73"/>
      <c r="AC42" s="74"/>
      <c r="AD42" s="80" t="s">
        <v>4726</v>
      </c>
      <c r="AE42" s="80">
        <v>1974</v>
      </c>
      <c r="AF42" s="80">
        <v>14595</v>
      </c>
      <c r="AG42" s="80">
        <v>197824</v>
      </c>
      <c r="AH42" s="80">
        <v>109083</v>
      </c>
      <c r="AI42" s="80">
        <v>10800</v>
      </c>
      <c r="AJ42" s="80" t="s">
        <v>5886</v>
      </c>
      <c r="AK42" s="80"/>
      <c r="AL42" s="80"/>
      <c r="AM42" s="80" t="s">
        <v>7188</v>
      </c>
      <c r="AN42" s="82">
        <v>41538.802870370368</v>
      </c>
      <c r="AO42" s="85" t="s">
        <v>7249</v>
      </c>
      <c r="AP42" s="80" t="b">
        <v>1</v>
      </c>
      <c r="AQ42" s="80" t="b">
        <v>0</v>
      </c>
      <c r="AR42" s="80" t="b">
        <v>0</v>
      </c>
      <c r="AS42" s="80" t="s">
        <v>8190</v>
      </c>
      <c r="AT42" s="80">
        <v>79</v>
      </c>
      <c r="AU42" s="85" t="s">
        <v>8197</v>
      </c>
      <c r="AV42" s="80" t="b">
        <v>0</v>
      </c>
      <c r="AW42" s="80" t="s">
        <v>9555</v>
      </c>
      <c r="AX42" s="85" t="s">
        <v>9595</v>
      </c>
      <c r="AY42" s="80" t="s">
        <v>66</v>
      </c>
      <c r="AZ42" s="2"/>
      <c r="BA42" s="3"/>
      <c r="BB42" s="3"/>
      <c r="BC42" s="3"/>
      <c r="BD42" s="3"/>
    </row>
    <row r="43" spans="1:56" x14ac:dyDescent="0.25">
      <c r="A43" s="66" t="s">
        <v>226</v>
      </c>
      <c r="B43" s="67"/>
      <c r="C43" s="67"/>
      <c r="D43" s="68"/>
      <c r="E43" s="70"/>
      <c r="F43" s="105" t="s">
        <v>8396</v>
      </c>
      <c r="G43" s="67"/>
      <c r="H43" s="71"/>
      <c r="I43" s="72"/>
      <c r="J43" s="72"/>
      <c r="K43" s="71" t="s">
        <v>10824</v>
      </c>
      <c r="L43" s="75"/>
      <c r="M43" s="76"/>
      <c r="N43" s="76"/>
      <c r="O43" s="77"/>
      <c r="P43" s="78"/>
      <c r="Q43" s="78"/>
      <c r="R43" s="88"/>
      <c r="S43" s="88"/>
      <c r="T43" s="88"/>
      <c r="U43" s="88"/>
      <c r="V43" s="52"/>
      <c r="W43" s="52"/>
      <c r="X43" s="52"/>
      <c r="Y43" s="52"/>
      <c r="Z43" s="51"/>
      <c r="AA43" s="73"/>
      <c r="AB43" s="73"/>
      <c r="AC43" s="74"/>
      <c r="AD43" s="80" t="s">
        <v>4727</v>
      </c>
      <c r="AE43" s="80">
        <v>494</v>
      </c>
      <c r="AF43" s="80">
        <v>1462</v>
      </c>
      <c r="AG43" s="80">
        <v>19204</v>
      </c>
      <c r="AH43" s="80">
        <v>5588</v>
      </c>
      <c r="AI43" s="80">
        <v>-36000</v>
      </c>
      <c r="AJ43" s="80" t="s">
        <v>5887</v>
      </c>
      <c r="AK43" s="80"/>
      <c r="AL43" s="80"/>
      <c r="AM43" s="80" t="s">
        <v>7196</v>
      </c>
      <c r="AN43" s="82">
        <v>41304.602349537039</v>
      </c>
      <c r="AO43" s="85" t="s">
        <v>7250</v>
      </c>
      <c r="AP43" s="80" t="b">
        <v>1</v>
      </c>
      <c r="AQ43" s="80" t="b">
        <v>0</v>
      </c>
      <c r="AR43" s="80" t="b">
        <v>0</v>
      </c>
      <c r="AS43" s="80" t="s">
        <v>8191</v>
      </c>
      <c r="AT43" s="80">
        <v>20</v>
      </c>
      <c r="AU43" s="85" t="s">
        <v>8197</v>
      </c>
      <c r="AV43" s="80" t="b">
        <v>0</v>
      </c>
      <c r="AW43" s="80" t="s">
        <v>9555</v>
      </c>
      <c r="AX43" s="85" t="s">
        <v>9596</v>
      </c>
      <c r="AY43" s="80" t="s">
        <v>66</v>
      </c>
      <c r="AZ43" s="2"/>
      <c r="BA43" s="3"/>
      <c r="BB43" s="3"/>
      <c r="BC43" s="3"/>
      <c r="BD43" s="3"/>
    </row>
    <row r="44" spans="1:56" x14ac:dyDescent="0.25">
      <c r="A44" s="66" t="s">
        <v>227</v>
      </c>
      <c r="B44" s="67"/>
      <c r="C44" s="67"/>
      <c r="D44" s="68"/>
      <c r="E44" s="70"/>
      <c r="F44" s="105" t="s">
        <v>8397</v>
      </c>
      <c r="G44" s="67"/>
      <c r="H44" s="71"/>
      <c r="I44" s="72"/>
      <c r="J44" s="72"/>
      <c r="K44" s="71" t="s">
        <v>10825</v>
      </c>
      <c r="L44" s="75"/>
      <c r="M44" s="76"/>
      <c r="N44" s="76"/>
      <c r="O44" s="77"/>
      <c r="P44" s="78"/>
      <c r="Q44" s="78"/>
      <c r="R44" s="88"/>
      <c r="S44" s="88"/>
      <c r="T44" s="88"/>
      <c r="U44" s="88"/>
      <c r="V44" s="52"/>
      <c r="W44" s="52"/>
      <c r="X44" s="52"/>
      <c r="Y44" s="52"/>
      <c r="Z44" s="51"/>
      <c r="AA44" s="73"/>
      <c r="AB44" s="73"/>
      <c r="AC44" s="74"/>
      <c r="AD44" s="80" t="s">
        <v>4728</v>
      </c>
      <c r="AE44" s="80">
        <v>4294</v>
      </c>
      <c r="AF44" s="80">
        <v>6002</v>
      </c>
      <c r="AG44" s="80">
        <v>40534</v>
      </c>
      <c r="AH44" s="80">
        <v>12</v>
      </c>
      <c r="AI44" s="80"/>
      <c r="AJ44" s="80" t="s">
        <v>5885</v>
      </c>
      <c r="AK44" s="80"/>
      <c r="AL44" s="80"/>
      <c r="AM44" s="80"/>
      <c r="AN44" s="82">
        <v>41781.759930555556</v>
      </c>
      <c r="AO44" s="85" t="s">
        <v>7251</v>
      </c>
      <c r="AP44" s="80" t="b">
        <v>1</v>
      </c>
      <c r="AQ44" s="80" t="b">
        <v>0</v>
      </c>
      <c r="AR44" s="80" t="b">
        <v>0</v>
      </c>
      <c r="AS44" s="80" t="s">
        <v>8191</v>
      </c>
      <c r="AT44" s="80">
        <v>38</v>
      </c>
      <c r="AU44" s="85" t="s">
        <v>8197</v>
      </c>
      <c r="AV44" s="80" t="b">
        <v>0</v>
      </c>
      <c r="AW44" s="80" t="s">
        <v>9555</v>
      </c>
      <c r="AX44" s="85" t="s">
        <v>9597</v>
      </c>
      <c r="AY44" s="80" t="s">
        <v>66</v>
      </c>
      <c r="AZ44" s="2"/>
      <c r="BA44" s="3"/>
      <c r="BB44" s="3"/>
      <c r="BC44" s="3"/>
      <c r="BD44" s="3"/>
    </row>
    <row r="45" spans="1:56" x14ac:dyDescent="0.25">
      <c r="A45" s="66" t="s">
        <v>228</v>
      </c>
      <c r="B45" s="67"/>
      <c r="C45" s="67"/>
      <c r="D45" s="68"/>
      <c r="E45" s="70"/>
      <c r="F45" s="105" t="s">
        <v>8398</v>
      </c>
      <c r="G45" s="67"/>
      <c r="H45" s="71"/>
      <c r="I45" s="72"/>
      <c r="J45" s="72"/>
      <c r="K45" s="71" t="s">
        <v>10826</v>
      </c>
      <c r="L45" s="75"/>
      <c r="M45" s="76"/>
      <c r="N45" s="76"/>
      <c r="O45" s="77"/>
      <c r="P45" s="78"/>
      <c r="Q45" s="78"/>
      <c r="R45" s="88"/>
      <c r="S45" s="88"/>
      <c r="T45" s="88"/>
      <c r="U45" s="88"/>
      <c r="V45" s="52"/>
      <c r="W45" s="52"/>
      <c r="X45" s="52"/>
      <c r="Y45" s="52"/>
      <c r="Z45" s="51"/>
      <c r="AA45" s="73"/>
      <c r="AB45" s="73"/>
      <c r="AC45" s="74"/>
      <c r="AD45" s="80" t="s">
        <v>4729</v>
      </c>
      <c r="AE45" s="80">
        <v>262</v>
      </c>
      <c r="AF45" s="80">
        <v>220</v>
      </c>
      <c r="AG45" s="80">
        <v>7402</v>
      </c>
      <c r="AH45" s="80">
        <v>707</v>
      </c>
      <c r="AI45" s="80"/>
      <c r="AJ45" s="80" t="s">
        <v>5888</v>
      </c>
      <c r="AK45" s="80"/>
      <c r="AL45" s="80"/>
      <c r="AM45" s="80"/>
      <c r="AN45" s="82">
        <v>42268.580497685187</v>
      </c>
      <c r="AO45" s="85" t="s">
        <v>7252</v>
      </c>
      <c r="AP45" s="80" t="b">
        <v>1</v>
      </c>
      <c r="AQ45" s="80" t="b">
        <v>0</v>
      </c>
      <c r="AR45" s="80" t="b">
        <v>0</v>
      </c>
      <c r="AS45" s="80" t="s">
        <v>8190</v>
      </c>
      <c r="AT45" s="80">
        <v>2</v>
      </c>
      <c r="AU45" s="85" t="s">
        <v>8197</v>
      </c>
      <c r="AV45" s="80" t="b">
        <v>0</v>
      </c>
      <c r="AW45" s="80" t="s">
        <v>9555</v>
      </c>
      <c r="AX45" s="85" t="s">
        <v>9598</v>
      </c>
      <c r="AY45" s="80" t="s">
        <v>66</v>
      </c>
      <c r="AZ45" s="2"/>
      <c r="BA45" s="3"/>
      <c r="BB45" s="3"/>
      <c r="BC45" s="3"/>
      <c r="BD45" s="3"/>
    </row>
    <row r="46" spans="1:56" x14ac:dyDescent="0.25">
      <c r="A46" s="66" t="s">
        <v>229</v>
      </c>
      <c r="B46" s="67"/>
      <c r="C46" s="67"/>
      <c r="D46" s="68"/>
      <c r="E46" s="70"/>
      <c r="F46" s="105" t="s">
        <v>8399</v>
      </c>
      <c r="G46" s="67"/>
      <c r="H46" s="71"/>
      <c r="I46" s="72"/>
      <c r="J46" s="72"/>
      <c r="K46" s="71" t="s">
        <v>10827</v>
      </c>
      <c r="L46" s="75"/>
      <c r="M46" s="76"/>
      <c r="N46" s="76"/>
      <c r="O46" s="77"/>
      <c r="P46" s="78"/>
      <c r="Q46" s="78"/>
      <c r="R46" s="88"/>
      <c r="S46" s="88"/>
      <c r="T46" s="88"/>
      <c r="U46" s="88"/>
      <c r="V46" s="52"/>
      <c r="W46" s="52"/>
      <c r="X46" s="52"/>
      <c r="Y46" s="52"/>
      <c r="Z46" s="51"/>
      <c r="AA46" s="73"/>
      <c r="AB46" s="73"/>
      <c r="AC46" s="74"/>
      <c r="AD46" s="80" t="s">
        <v>4730</v>
      </c>
      <c r="AE46" s="80">
        <v>292</v>
      </c>
      <c r="AF46" s="80">
        <v>360</v>
      </c>
      <c r="AG46" s="80">
        <v>561</v>
      </c>
      <c r="AH46" s="80">
        <v>288</v>
      </c>
      <c r="AI46" s="80"/>
      <c r="AJ46" s="80" t="s">
        <v>5889</v>
      </c>
      <c r="AK46" s="80" t="s">
        <v>6713</v>
      </c>
      <c r="AL46" s="80"/>
      <c r="AM46" s="80"/>
      <c r="AN46" s="82">
        <v>42342.749282407407</v>
      </c>
      <c r="AO46" s="80"/>
      <c r="AP46" s="80" t="b">
        <v>1</v>
      </c>
      <c r="AQ46" s="80" t="b">
        <v>0</v>
      </c>
      <c r="AR46" s="80" t="b">
        <v>0</v>
      </c>
      <c r="AS46" s="80" t="s">
        <v>8191</v>
      </c>
      <c r="AT46" s="80">
        <v>0</v>
      </c>
      <c r="AU46" s="85" t="s">
        <v>8197</v>
      </c>
      <c r="AV46" s="80" t="b">
        <v>0</v>
      </c>
      <c r="AW46" s="80" t="s">
        <v>9555</v>
      </c>
      <c r="AX46" s="85" t="s">
        <v>9599</v>
      </c>
      <c r="AY46" s="80" t="s">
        <v>66</v>
      </c>
      <c r="AZ46" s="2"/>
      <c r="BA46" s="3"/>
      <c r="BB46" s="3"/>
      <c r="BC46" s="3"/>
      <c r="BD46" s="3"/>
    </row>
    <row r="47" spans="1:56" x14ac:dyDescent="0.25">
      <c r="A47" s="66" t="s">
        <v>230</v>
      </c>
      <c r="B47" s="67"/>
      <c r="C47" s="67"/>
      <c r="D47" s="68"/>
      <c r="E47" s="70"/>
      <c r="F47" s="105" t="s">
        <v>8400</v>
      </c>
      <c r="G47" s="67"/>
      <c r="H47" s="71"/>
      <c r="I47" s="72"/>
      <c r="J47" s="72"/>
      <c r="K47" s="71" t="s">
        <v>10828</v>
      </c>
      <c r="L47" s="75"/>
      <c r="M47" s="76"/>
      <c r="N47" s="76"/>
      <c r="O47" s="77"/>
      <c r="P47" s="78"/>
      <c r="Q47" s="78"/>
      <c r="R47" s="88"/>
      <c r="S47" s="88"/>
      <c r="T47" s="88"/>
      <c r="U47" s="88"/>
      <c r="V47" s="52"/>
      <c r="W47" s="52"/>
      <c r="X47" s="52"/>
      <c r="Y47" s="52"/>
      <c r="Z47" s="51"/>
      <c r="AA47" s="73"/>
      <c r="AB47" s="73"/>
      <c r="AC47" s="74"/>
      <c r="AD47" s="80" t="s">
        <v>4731</v>
      </c>
      <c r="AE47" s="80">
        <v>763</v>
      </c>
      <c r="AF47" s="80">
        <v>666</v>
      </c>
      <c r="AG47" s="80">
        <v>480</v>
      </c>
      <c r="AH47" s="80">
        <v>227</v>
      </c>
      <c r="AI47" s="80"/>
      <c r="AJ47" s="80"/>
      <c r="AK47" s="80"/>
      <c r="AL47" s="80"/>
      <c r="AM47" s="80"/>
      <c r="AN47" s="82">
        <v>42342.744618055556</v>
      </c>
      <c r="AO47" s="80"/>
      <c r="AP47" s="80" t="b">
        <v>1</v>
      </c>
      <c r="AQ47" s="80" t="b">
        <v>0</v>
      </c>
      <c r="AR47" s="80" t="b">
        <v>0</v>
      </c>
      <c r="AS47" s="80" t="s">
        <v>8191</v>
      </c>
      <c r="AT47" s="80">
        <v>0</v>
      </c>
      <c r="AU47" s="85" t="s">
        <v>8197</v>
      </c>
      <c r="AV47" s="80" t="b">
        <v>0</v>
      </c>
      <c r="AW47" s="80" t="s">
        <v>9555</v>
      </c>
      <c r="AX47" s="85" t="s">
        <v>9600</v>
      </c>
      <c r="AY47" s="80" t="s">
        <v>66</v>
      </c>
      <c r="AZ47" s="2"/>
      <c r="BA47" s="3"/>
      <c r="BB47" s="3"/>
      <c r="BC47" s="3"/>
      <c r="BD47" s="3"/>
    </row>
    <row r="48" spans="1:56" x14ac:dyDescent="0.25">
      <c r="A48" s="66" t="s">
        <v>231</v>
      </c>
      <c r="B48" s="67"/>
      <c r="C48" s="67"/>
      <c r="D48" s="68"/>
      <c r="E48" s="70"/>
      <c r="F48" s="105" t="s">
        <v>8401</v>
      </c>
      <c r="G48" s="67"/>
      <c r="H48" s="71"/>
      <c r="I48" s="72"/>
      <c r="J48" s="72"/>
      <c r="K48" s="71" t="s">
        <v>10829</v>
      </c>
      <c r="L48" s="75"/>
      <c r="M48" s="76"/>
      <c r="N48" s="76"/>
      <c r="O48" s="77"/>
      <c r="P48" s="78"/>
      <c r="Q48" s="78"/>
      <c r="R48" s="88"/>
      <c r="S48" s="88"/>
      <c r="T48" s="88"/>
      <c r="U48" s="88"/>
      <c r="V48" s="52"/>
      <c r="W48" s="52"/>
      <c r="X48" s="52"/>
      <c r="Y48" s="52"/>
      <c r="Z48" s="51"/>
      <c r="AA48" s="73"/>
      <c r="AB48" s="73"/>
      <c r="AC48" s="74"/>
      <c r="AD48" s="80" t="s">
        <v>4732</v>
      </c>
      <c r="AE48" s="80">
        <v>3621</v>
      </c>
      <c r="AF48" s="80">
        <v>3761</v>
      </c>
      <c r="AG48" s="80">
        <v>44918</v>
      </c>
      <c r="AH48" s="80">
        <v>61</v>
      </c>
      <c r="AI48" s="80"/>
      <c r="AJ48" s="80" t="s">
        <v>5885</v>
      </c>
      <c r="AK48" s="80"/>
      <c r="AL48" s="80"/>
      <c r="AM48" s="80"/>
      <c r="AN48" s="82">
        <v>41629.736805555556</v>
      </c>
      <c r="AO48" s="85" t="s">
        <v>7253</v>
      </c>
      <c r="AP48" s="80" t="b">
        <v>1</v>
      </c>
      <c r="AQ48" s="80" t="b">
        <v>0</v>
      </c>
      <c r="AR48" s="80" t="b">
        <v>0</v>
      </c>
      <c r="AS48" s="80" t="s">
        <v>8190</v>
      </c>
      <c r="AT48" s="80">
        <v>37</v>
      </c>
      <c r="AU48" s="85" t="s">
        <v>8197</v>
      </c>
      <c r="AV48" s="80" t="b">
        <v>0</v>
      </c>
      <c r="AW48" s="80" t="s">
        <v>9555</v>
      </c>
      <c r="AX48" s="85" t="s">
        <v>9601</v>
      </c>
      <c r="AY48" s="80" t="s">
        <v>66</v>
      </c>
      <c r="AZ48" s="2"/>
      <c r="BA48" s="3"/>
      <c r="BB48" s="3"/>
      <c r="BC48" s="3"/>
      <c r="BD48" s="3"/>
    </row>
    <row r="49" spans="1:56" x14ac:dyDescent="0.25">
      <c r="A49" s="66" t="s">
        <v>232</v>
      </c>
      <c r="B49" s="67"/>
      <c r="C49" s="67"/>
      <c r="D49" s="68"/>
      <c r="E49" s="70"/>
      <c r="F49" s="105" t="s">
        <v>8402</v>
      </c>
      <c r="G49" s="67"/>
      <c r="H49" s="71"/>
      <c r="I49" s="72"/>
      <c r="J49" s="72"/>
      <c r="K49" s="71" t="s">
        <v>10830</v>
      </c>
      <c r="L49" s="75"/>
      <c r="M49" s="76"/>
      <c r="N49" s="76"/>
      <c r="O49" s="77"/>
      <c r="P49" s="78"/>
      <c r="Q49" s="78"/>
      <c r="R49" s="88"/>
      <c r="S49" s="88"/>
      <c r="T49" s="88"/>
      <c r="U49" s="88"/>
      <c r="V49" s="52"/>
      <c r="W49" s="52"/>
      <c r="X49" s="52"/>
      <c r="Y49" s="52"/>
      <c r="Z49" s="51"/>
      <c r="AA49" s="73"/>
      <c r="AB49" s="73"/>
      <c r="AC49" s="74"/>
      <c r="AD49" s="80" t="s">
        <v>4733</v>
      </c>
      <c r="AE49" s="80">
        <v>421</v>
      </c>
      <c r="AF49" s="80">
        <v>243</v>
      </c>
      <c r="AG49" s="80">
        <v>7657</v>
      </c>
      <c r="AH49" s="80">
        <v>9698</v>
      </c>
      <c r="AI49" s="80">
        <v>7200</v>
      </c>
      <c r="AJ49" s="80"/>
      <c r="AK49" s="80"/>
      <c r="AL49" s="80"/>
      <c r="AM49" s="80" t="s">
        <v>6706</v>
      </c>
      <c r="AN49" s="82">
        <v>40595.866307870368</v>
      </c>
      <c r="AO49" s="85" t="s">
        <v>7254</v>
      </c>
      <c r="AP49" s="80" t="b">
        <v>0</v>
      </c>
      <c r="AQ49" s="80" t="b">
        <v>0</v>
      </c>
      <c r="AR49" s="80" t="b">
        <v>1</v>
      </c>
      <c r="AS49" s="80" t="s">
        <v>8191</v>
      </c>
      <c r="AT49" s="80">
        <v>2</v>
      </c>
      <c r="AU49" s="85" t="s">
        <v>8205</v>
      </c>
      <c r="AV49" s="80" t="b">
        <v>0</v>
      </c>
      <c r="AW49" s="80" t="s">
        <v>9555</v>
      </c>
      <c r="AX49" s="85" t="s">
        <v>9602</v>
      </c>
      <c r="AY49" s="80" t="s">
        <v>66</v>
      </c>
      <c r="AZ49" s="2"/>
      <c r="BA49" s="3"/>
      <c r="BB49" s="3"/>
      <c r="BC49" s="3"/>
      <c r="BD49" s="3"/>
    </row>
    <row r="50" spans="1:56" x14ac:dyDescent="0.25">
      <c r="A50" s="66" t="s">
        <v>233</v>
      </c>
      <c r="B50" s="67"/>
      <c r="C50" s="67"/>
      <c r="D50" s="68"/>
      <c r="E50" s="70"/>
      <c r="F50" s="105" t="s">
        <v>8403</v>
      </c>
      <c r="G50" s="67"/>
      <c r="H50" s="71"/>
      <c r="I50" s="72"/>
      <c r="J50" s="72"/>
      <c r="K50" s="71" t="s">
        <v>10831</v>
      </c>
      <c r="L50" s="75"/>
      <c r="M50" s="76"/>
      <c r="N50" s="76"/>
      <c r="O50" s="77"/>
      <c r="P50" s="78"/>
      <c r="Q50" s="78"/>
      <c r="R50" s="88"/>
      <c r="S50" s="88"/>
      <c r="T50" s="88"/>
      <c r="U50" s="88"/>
      <c r="V50" s="52"/>
      <c r="W50" s="52"/>
      <c r="X50" s="52"/>
      <c r="Y50" s="52"/>
      <c r="Z50" s="51"/>
      <c r="AA50" s="73"/>
      <c r="AB50" s="73"/>
      <c r="AC50" s="74"/>
      <c r="AD50" s="80" t="s">
        <v>4734</v>
      </c>
      <c r="AE50" s="80">
        <v>2631</v>
      </c>
      <c r="AF50" s="80">
        <v>2079</v>
      </c>
      <c r="AG50" s="80">
        <v>19813</v>
      </c>
      <c r="AH50" s="80">
        <v>194</v>
      </c>
      <c r="AI50" s="80"/>
      <c r="AJ50" s="80" t="s">
        <v>5885</v>
      </c>
      <c r="AK50" s="80"/>
      <c r="AL50" s="80"/>
      <c r="AM50" s="80"/>
      <c r="AN50" s="82">
        <v>41923.037002314813</v>
      </c>
      <c r="AO50" s="85" t="s">
        <v>7255</v>
      </c>
      <c r="AP50" s="80" t="b">
        <v>1</v>
      </c>
      <c r="AQ50" s="80" t="b">
        <v>0</v>
      </c>
      <c r="AR50" s="80" t="b">
        <v>0</v>
      </c>
      <c r="AS50" s="80" t="s">
        <v>8190</v>
      </c>
      <c r="AT50" s="80">
        <v>19</v>
      </c>
      <c r="AU50" s="85" t="s">
        <v>8197</v>
      </c>
      <c r="AV50" s="80" t="b">
        <v>0</v>
      </c>
      <c r="AW50" s="80" t="s">
        <v>9555</v>
      </c>
      <c r="AX50" s="85" t="s">
        <v>9603</v>
      </c>
      <c r="AY50" s="80" t="s">
        <v>66</v>
      </c>
      <c r="AZ50" s="2"/>
      <c r="BA50" s="3"/>
      <c r="BB50" s="3"/>
      <c r="BC50" s="3"/>
      <c r="BD50" s="3"/>
    </row>
    <row r="51" spans="1:56" x14ac:dyDescent="0.25">
      <c r="A51" s="66" t="s">
        <v>234</v>
      </c>
      <c r="B51" s="67"/>
      <c r="C51" s="67"/>
      <c r="D51" s="68"/>
      <c r="E51" s="70"/>
      <c r="F51" s="105" t="s">
        <v>8404</v>
      </c>
      <c r="G51" s="67"/>
      <c r="H51" s="71"/>
      <c r="I51" s="72"/>
      <c r="J51" s="72"/>
      <c r="K51" s="71" t="s">
        <v>10832</v>
      </c>
      <c r="L51" s="75"/>
      <c r="M51" s="76"/>
      <c r="N51" s="76"/>
      <c r="O51" s="77"/>
      <c r="P51" s="78"/>
      <c r="Q51" s="78"/>
      <c r="R51" s="88"/>
      <c r="S51" s="88"/>
      <c r="T51" s="88"/>
      <c r="U51" s="88"/>
      <c r="V51" s="52"/>
      <c r="W51" s="52"/>
      <c r="X51" s="52"/>
      <c r="Y51" s="52"/>
      <c r="Z51" s="51"/>
      <c r="AA51" s="73"/>
      <c r="AB51" s="73"/>
      <c r="AC51" s="74"/>
      <c r="AD51" s="80" t="s">
        <v>4735</v>
      </c>
      <c r="AE51" s="80">
        <v>517</v>
      </c>
      <c r="AF51" s="80">
        <v>229</v>
      </c>
      <c r="AG51" s="80">
        <v>7122</v>
      </c>
      <c r="AH51" s="80">
        <v>800</v>
      </c>
      <c r="AI51" s="80">
        <v>7200</v>
      </c>
      <c r="AJ51" s="80" t="s">
        <v>5890</v>
      </c>
      <c r="AK51" s="80" t="s">
        <v>6706</v>
      </c>
      <c r="AL51" s="80"/>
      <c r="AM51" s="80" t="s">
        <v>6706</v>
      </c>
      <c r="AN51" s="82">
        <v>41664.400937500002</v>
      </c>
      <c r="AO51" s="85" t="s">
        <v>7256</v>
      </c>
      <c r="AP51" s="80" t="b">
        <v>0</v>
      </c>
      <c r="AQ51" s="80" t="b">
        <v>0</v>
      </c>
      <c r="AR51" s="80" t="b">
        <v>1</v>
      </c>
      <c r="AS51" s="80" t="s">
        <v>8191</v>
      </c>
      <c r="AT51" s="80">
        <v>2</v>
      </c>
      <c r="AU51" s="85" t="s">
        <v>8206</v>
      </c>
      <c r="AV51" s="80" t="b">
        <v>0</v>
      </c>
      <c r="AW51" s="80" t="s">
        <v>9555</v>
      </c>
      <c r="AX51" s="85" t="s">
        <v>9604</v>
      </c>
      <c r="AY51" s="80" t="s">
        <v>66</v>
      </c>
      <c r="AZ51" s="2"/>
      <c r="BA51" s="3"/>
      <c r="BB51" s="3"/>
      <c r="BC51" s="3"/>
      <c r="BD51" s="3"/>
    </row>
    <row r="52" spans="1:56" x14ac:dyDescent="0.25">
      <c r="A52" s="66" t="s">
        <v>235</v>
      </c>
      <c r="B52" s="67"/>
      <c r="C52" s="67"/>
      <c r="D52" s="68"/>
      <c r="E52" s="70"/>
      <c r="F52" s="105" t="s">
        <v>8405</v>
      </c>
      <c r="G52" s="67"/>
      <c r="H52" s="71"/>
      <c r="I52" s="72"/>
      <c r="J52" s="72"/>
      <c r="K52" s="71" t="s">
        <v>10833</v>
      </c>
      <c r="L52" s="75"/>
      <c r="M52" s="76"/>
      <c r="N52" s="76"/>
      <c r="O52" s="77"/>
      <c r="P52" s="78"/>
      <c r="Q52" s="78"/>
      <c r="R52" s="88"/>
      <c r="S52" s="88"/>
      <c r="T52" s="88"/>
      <c r="U52" s="88"/>
      <c r="V52" s="52"/>
      <c r="W52" s="52"/>
      <c r="X52" s="52"/>
      <c r="Y52" s="52"/>
      <c r="Z52" s="51"/>
      <c r="AA52" s="73"/>
      <c r="AB52" s="73"/>
      <c r="AC52" s="74"/>
      <c r="AD52" s="80" t="s">
        <v>4736</v>
      </c>
      <c r="AE52" s="80">
        <v>369</v>
      </c>
      <c r="AF52" s="80">
        <v>385</v>
      </c>
      <c r="AG52" s="80">
        <v>4574</v>
      </c>
      <c r="AH52" s="80">
        <v>2390</v>
      </c>
      <c r="AI52" s="80"/>
      <c r="AJ52" s="80"/>
      <c r="AK52" s="80"/>
      <c r="AL52" s="80"/>
      <c r="AM52" s="80"/>
      <c r="AN52" s="82">
        <v>42018.783356481479</v>
      </c>
      <c r="AO52" s="85" t="s">
        <v>7257</v>
      </c>
      <c r="AP52" s="80" t="b">
        <v>1</v>
      </c>
      <c r="AQ52" s="80" t="b">
        <v>0</v>
      </c>
      <c r="AR52" s="80" t="b">
        <v>0</v>
      </c>
      <c r="AS52" s="80" t="s">
        <v>8190</v>
      </c>
      <c r="AT52" s="80">
        <v>1</v>
      </c>
      <c r="AU52" s="85" t="s">
        <v>8197</v>
      </c>
      <c r="AV52" s="80" t="b">
        <v>0</v>
      </c>
      <c r="AW52" s="80" t="s">
        <v>9555</v>
      </c>
      <c r="AX52" s="85" t="s">
        <v>9605</v>
      </c>
      <c r="AY52" s="80" t="s">
        <v>66</v>
      </c>
      <c r="AZ52" s="2"/>
      <c r="BA52" s="3"/>
      <c r="BB52" s="3"/>
      <c r="BC52" s="3"/>
      <c r="BD52" s="3"/>
    </row>
    <row r="53" spans="1:56" x14ac:dyDescent="0.25">
      <c r="A53" s="66" t="s">
        <v>236</v>
      </c>
      <c r="B53" s="67"/>
      <c r="C53" s="67"/>
      <c r="D53" s="68"/>
      <c r="E53" s="70"/>
      <c r="F53" s="105" t="s">
        <v>8406</v>
      </c>
      <c r="G53" s="67"/>
      <c r="H53" s="71"/>
      <c r="I53" s="72"/>
      <c r="J53" s="72"/>
      <c r="K53" s="71" t="s">
        <v>10834</v>
      </c>
      <c r="L53" s="75"/>
      <c r="M53" s="76"/>
      <c r="N53" s="76"/>
      <c r="O53" s="77"/>
      <c r="P53" s="78"/>
      <c r="Q53" s="78"/>
      <c r="R53" s="88"/>
      <c r="S53" s="88"/>
      <c r="T53" s="88"/>
      <c r="U53" s="88"/>
      <c r="V53" s="52"/>
      <c r="W53" s="52"/>
      <c r="X53" s="52"/>
      <c r="Y53" s="52"/>
      <c r="Z53" s="51"/>
      <c r="AA53" s="73"/>
      <c r="AB53" s="73"/>
      <c r="AC53" s="74"/>
      <c r="AD53" s="80" t="s">
        <v>4737</v>
      </c>
      <c r="AE53" s="80">
        <v>235</v>
      </c>
      <c r="AF53" s="80">
        <v>189</v>
      </c>
      <c r="AG53" s="80">
        <v>490</v>
      </c>
      <c r="AH53" s="80">
        <v>331</v>
      </c>
      <c r="AI53" s="80"/>
      <c r="AJ53" s="80" t="s">
        <v>5891</v>
      </c>
      <c r="AK53" s="80"/>
      <c r="AL53" s="80"/>
      <c r="AM53" s="80"/>
      <c r="AN53" s="82">
        <v>42360.841932870368</v>
      </c>
      <c r="AO53" s="80"/>
      <c r="AP53" s="80" t="b">
        <v>1</v>
      </c>
      <c r="AQ53" s="80" t="b">
        <v>0</v>
      </c>
      <c r="AR53" s="80" t="b">
        <v>0</v>
      </c>
      <c r="AS53" s="80" t="s">
        <v>8191</v>
      </c>
      <c r="AT53" s="80">
        <v>0</v>
      </c>
      <c r="AU53" s="80"/>
      <c r="AV53" s="80" t="b">
        <v>0</v>
      </c>
      <c r="AW53" s="80" t="s">
        <v>9555</v>
      </c>
      <c r="AX53" s="85" t="s">
        <v>9606</v>
      </c>
      <c r="AY53" s="80" t="s">
        <v>66</v>
      </c>
      <c r="AZ53" s="2"/>
      <c r="BA53" s="3"/>
      <c r="BB53" s="3"/>
      <c r="BC53" s="3"/>
      <c r="BD53" s="3"/>
    </row>
    <row r="54" spans="1:56" x14ac:dyDescent="0.25">
      <c r="A54" s="66" t="s">
        <v>237</v>
      </c>
      <c r="B54" s="67"/>
      <c r="C54" s="67"/>
      <c r="D54" s="68"/>
      <c r="E54" s="70"/>
      <c r="F54" s="105" t="s">
        <v>8407</v>
      </c>
      <c r="G54" s="67"/>
      <c r="H54" s="71"/>
      <c r="I54" s="72"/>
      <c r="J54" s="72"/>
      <c r="K54" s="71" t="s">
        <v>10835</v>
      </c>
      <c r="L54" s="75"/>
      <c r="M54" s="76"/>
      <c r="N54" s="76"/>
      <c r="O54" s="77"/>
      <c r="P54" s="78"/>
      <c r="Q54" s="78"/>
      <c r="R54" s="88"/>
      <c r="S54" s="88"/>
      <c r="T54" s="88"/>
      <c r="U54" s="88"/>
      <c r="V54" s="52"/>
      <c r="W54" s="52"/>
      <c r="X54" s="52"/>
      <c r="Y54" s="52"/>
      <c r="Z54" s="51"/>
      <c r="AA54" s="73"/>
      <c r="AB54" s="73"/>
      <c r="AC54" s="74"/>
      <c r="AD54" s="80" t="s">
        <v>4738</v>
      </c>
      <c r="AE54" s="80">
        <v>315</v>
      </c>
      <c r="AF54" s="80">
        <v>336</v>
      </c>
      <c r="AG54" s="80">
        <v>4973</v>
      </c>
      <c r="AH54" s="80">
        <v>2718</v>
      </c>
      <c r="AI54" s="80"/>
      <c r="AJ54" s="80"/>
      <c r="AK54" s="80"/>
      <c r="AL54" s="80"/>
      <c r="AM54" s="80"/>
      <c r="AN54" s="82">
        <v>42018.328657407408</v>
      </c>
      <c r="AO54" s="85" t="s">
        <v>7258</v>
      </c>
      <c r="AP54" s="80" t="b">
        <v>1</v>
      </c>
      <c r="AQ54" s="80" t="b">
        <v>0</v>
      </c>
      <c r="AR54" s="80" t="b">
        <v>0</v>
      </c>
      <c r="AS54" s="80" t="s">
        <v>8190</v>
      </c>
      <c r="AT54" s="80">
        <v>0</v>
      </c>
      <c r="AU54" s="85" t="s">
        <v>8197</v>
      </c>
      <c r="AV54" s="80" t="b">
        <v>0</v>
      </c>
      <c r="AW54" s="80" t="s">
        <v>9555</v>
      </c>
      <c r="AX54" s="85" t="s">
        <v>9607</v>
      </c>
      <c r="AY54" s="80" t="s">
        <v>66</v>
      </c>
      <c r="AZ54" s="2"/>
      <c r="BA54" s="3"/>
      <c r="BB54" s="3"/>
      <c r="BC54" s="3"/>
      <c r="BD54" s="3"/>
    </row>
    <row r="55" spans="1:56" x14ac:dyDescent="0.25">
      <c r="A55" s="66" t="s">
        <v>238</v>
      </c>
      <c r="B55" s="67"/>
      <c r="C55" s="67"/>
      <c r="D55" s="68"/>
      <c r="E55" s="70"/>
      <c r="F55" s="105" t="s">
        <v>8408</v>
      </c>
      <c r="G55" s="67"/>
      <c r="H55" s="71"/>
      <c r="I55" s="72"/>
      <c r="J55" s="72"/>
      <c r="K55" s="71" t="s">
        <v>10836</v>
      </c>
      <c r="L55" s="75"/>
      <c r="M55" s="76"/>
      <c r="N55" s="76"/>
      <c r="O55" s="77"/>
      <c r="P55" s="78"/>
      <c r="Q55" s="78"/>
      <c r="R55" s="88"/>
      <c r="S55" s="88"/>
      <c r="T55" s="88"/>
      <c r="U55" s="88"/>
      <c r="V55" s="52"/>
      <c r="W55" s="52"/>
      <c r="X55" s="52"/>
      <c r="Y55" s="52"/>
      <c r="Z55" s="51"/>
      <c r="AA55" s="73"/>
      <c r="AB55" s="73"/>
      <c r="AC55" s="74"/>
      <c r="AD55" s="80" t="s">
        <v>4739</v>
      </c>
      <c r="AE55" s="80">
        <v>87</v>
      </c>
      <c r="AF55" s="80">
        <v>1712</v>
      </c>
      <c r="AG55" s="80">
        <v>1252</v>
      </c>
      <c r="AH55" s="80">
        <v>527</v>
      </c>
      <c r="AI55" s="80">
        <v>-28800</v>
      </c>
      <c r="AJ55" s="80" t="s">
        <v>5892</v>
      </c>
      <c r="AK55" s="80"/>
      <c r="AL55" s="85" t="s">
        <v>7047</v>
      </c>
      <c r="AM55" s="80" t="s">
        <v>7189</v>
      </c>
      <c r="AN55" s="82">
        <v>39924.470439814817</v>
      </c>
      <c r="AO55" s="80"/>
      <c r="AP55" s="80" t="b">
        <v>1</v>
      </c>
      <c r="AQ55" s="80" t="b">
        <v>0</v>
      </c>
      <c r="AR55" s="80" t="b">
        <v>1</v>
      </c>
      <c r="AS55" s="80" t="s">
        <v>8191</v>
      </c>
      <c r="AT55" s="80">
        <v>27</v>
      </c>
      <c r="AU55" s="85" t="s">
        <v>8197</v>
      </c>
      <c r="AV55" s="80" t="b">
        <v>0</v>
      </c>
      <c r="AW55" s="80" t="s">
        <v>9555</v>
      </c>
      <c r="AX55" s="85" t="s">
        <v>9608</v>
      </c>
      <c r="AY55" s="80" t="s">
        <v>66</v>
      </c>
      <c r="AZ55" s="2"/>
      <c r="BA55" s="3"/>
      <c r="BB55" s="3"/>
      <c r="BC55" s="3"/>
      <c r="BD55" s="3"/>
    </row>
    <row r="56" spans="1:56" x14ac:dyDescent="0.25">
      <c r="A56" s="66" t="s">
        <v>465</v>
      </c>
      <c r="B56" s="67"/>
      <c r="C56" s="67"/>
      <c r="D56" s="68"/>
      <c r="E56" s="70"/>
      <c r="F56" s="105" t="s">
        <v>8409</v>
      </c>
      <c r="G56" s="67"/>
      <c r="H56" s="71"/>
      <c r="I56" s="72"/>
      <c r="J56" s="72"/>
      <c r="K56" s="71" t="s">
        <v>10837</v>
      </c>
      <c r="L56" s="75"/>
      <c r="M56" s="76"/>
      <c r="N56" s="76"/>
      <c r="O56" s="77"/>
      <c r="P56" s="78"/>
      <c r="Q56" s="78"/>
      <c r="R56" s="88"/>
      <c r="S56" s="88"/>
      <c r="T56" s="88"/>
      <c r="U56" s="88"/>
      <c r="V56" s="52"/>
      <c r="W56" s="52"/>
      <c r="X56" s="52"/>
      <c r="Y56" s="52"/>
      <c r="Z56" s="51"/>
      <c r="AA56" s="73"/>
      <c r="AB56" s="73"/>
      <c r="AC56" s="74"/>
      <c r="AD56" s="80" t="s">
        <v>4740</v>
      </c>
      <c r="AE56" s="80">
        <v>0</v>
      </c>
      <c r="AF56" s="80">
        <v>226</v>
      </c>
      <c r="AG56" s="80">
        <v>86</v>
      </c>
      <c r="AH56" s="80">
        <v>8</v>
      </c>
      <c r="AI56" s="80">
        <v>7200</v>
      </c>
      <c r="AJ56" s="80" t="s">
        <v>5893</v>
      </c>
      <c r="AK56" s="80"/>
      <c r="AL56" s="80"/>
      <c r="AM56" s="80" t="s">
        <v>6706</v>
      </c>
      <c r="AN56" s="82">
        <v>42352.576689814814</v>
      </c>
      <c r="AO56" s="85" t="s">
        <v>7259</v>
      </c>
      <c r="AP56" s="80" t="b">
        <v>1</v>
      </c>
      <c r="AQ56" s="80" t="b">
        <v>0</v>
      </c>
      <c r="AR56" s="80" t="b">
        <v>0</v>
      </c>
      <c r="AS56" s="80" t="s">
        <v>8191</v>
      </c>
      <c r="AT56" s="80">
        <v>2</v>
      </c>
      <c r="AU56" s="80"/>
      <c r="AV56" s="80" t="b">
        <v>0</v>
      </c>
      <c r="AW56" s="80" t="s">
        <v>9555</v>
      </c>
      <c r="AX56" s="85" t="s">
        <v>9609</v>
      </c>
      <c r="AY56" s="80" t="s">
        <v>66</v>
      </c>
      <c r="AZ56" s="2"/>
      <c r="BA56" s="3"/>
      <c r="BB56" s="3"/>
      <c r="BC56" s="3"/>
      <c r="BD56" s="3"/>
    </row>
    <row r="57" spans="1:56" x14ac:dyDescent="0.25">
      <c r="A57" s="66" t="s">
        <v>239</v>
      </c>
      <c r="B57" s="67"/>
      <c r="C57" s="67"/>
      <c r="D57" s="68"/>
      <c r="E57" s="70"/>
      <c r="F57" s="105" t="s">
        <v>8410</v>
      </c>
      <c r="G57" s="67"/>
      <c r="H57" s="71"/>
      <c r="I57" s="72"/>
      <c r="J57" s="72"/>
      <c r="K57" s="71" t="s">
        <v>10838</v>
      </c>
      <c r="L57" s="75"/>
      <c r="M57" s="76"/>
      <c r="N57" s="76"/>
      <c r="O57" s="77"/>
      <c r="P57" s="78"/>
      <c r="Q57" s="78"/>
      <c r="R57" s="88"/>
      <c r="S57" s="88"/>
      <c r="T57" s="88"/>
      <c r="U57" s="88"/>
      <c r="V57" s="52"/>
      <c r="W57" s="52"/>
      <c r="X57" s="52"/>
      <c r="Y57" s="52"/>
      <c r="Z57" s="51"/>
      <c r="AA57" s="73"/>
      <c r="AB57" s="73"/>
      <c r="AC57" s="74"/>
      <c r="AD57" s="80" t="s">
        <v>4741</v>
      </c>
      <c r="AE57" s="80">
        <v>213</v>
      </c>
      <c r="AF57" s="80">
        <v>137</v>
      </c>
      <c r="AG57" s="80">
        <v>562</v>
      </c>
      <c r="AH57" s="80">
        <v>272</v>
      </c>
      <c r="AI57" s="80">
        <v>10800</v>
      </c>
      <c r="AJ57" s="80" t="s">
        <v>5894</v>
      </c>
      <c r="AK57" s="80" t="s">
        <v>6714</v>
      </c>
      <c r="AL57" s="85" t="s">
        <v>7048</v>
      </c>
      <c r="AM57" s="80" t="s">
        <v>6768</v>
      </c>
      <c r="AN57" s="82">
        <v>40950.701643518521</v>
      </c>
      <c r="AO57" s="85" t="s">
        <v>7260</v>
      </c>
      <c r="AP57" s="80" t="b">
        <v>0</v>
      </c>
      <c r="AQ57" s="80" t="b">
        <v>0</v>
      </c>
      <c r="AR57" s="80" t="b">
        <v>0</v>
      </c>
      <c r="AS57" s="80" t="s">
        <v>8191</v>
      </c>
      <c r="AT57" s="80">
        <v>0</v>
      </c>
      <c r="AU57" s="85" t="s">
        <v>8198</v>
      </c>
      <c r="AV57" s="80" t="b">
        <v>0</v>
      </c>
      <c r="AW57" s="80" t="s">
        <v>9555</v>
      </c>
      <c r="AX57" s="85" t="s">
        <v>9610</v>
      </c>
      <c r="AY57" s="80" t="s">
        <v>66</v>
      </c>
      <c r="AZ57" s="2"/>
      <c r="BA57" s="3"/>
      <c r="BB57" s="3"/>
      <c r="BC57" s="3"/>
      <c r="BD57" s="3"/>
    </row>
    <row r="58" spans="1:56" x14ac:dyDescent="0.25">
      <c r="A58" s="66" t="s">
        <v>241</v>
      </c>
      <c r="B58" s="67"/>
      <c r="C58" s="67"/>
      <c r="D58" s="68"/>
      <c r="E58" s="70"/>
      <c r="F58" s="105" t="s">
        <v>8411</v>
      </c>
      <c r="G58" s="67"/>
      <c r="H58" s="71"/>
      <c r="I58" s="72"/>
      <c r="J58" s="72"/>
      <c r="K58" s="71" t="s">
        <v>10839</v>
      </c>
      <c r="L58" s="75"/>
      <c r="M58" s="76"/>
      <c r="N58" s="76"/>
      <c r="O58" s="77"/>
      <c r="P58" s="78"/>
      <c r="Q58" s="78"/>
      <c r="R58" s="88"/>
      <c r="S58" s="88"/>
      <c r="T58" s="88"/>
      <c r="U58" s="88"/>
      <c r="V58" s="52"/>
      <c r="W58" s="52"/>
      <c r="X58" s="52"/>
      <c r="Y58" s="52"/>
      <c r="Z58" s="51"/>
      <c r="AA58" s="73"/>
      <c r="AB58" s="73"/>
      <c r="AC58" s="74"/>
      <c r="AD58" s="80" t="s">
        <v>4742</v>
      </c>
      <c r="AE58" s="80">
        <v>569</v>
      </c>
      <c r="AF58" s="80">
        <v>638</v>
      </c>
      <c r="AG58" s="80">
        <v>5743</v>
      </c>
      <c r="AH58" s="80">
        <v>3034</v>
      </c>
      <c r="AI58" s="80"/>
      <c r="AJ58" s="80" t="s">
        <v>5895</v>
      </c>
      <c r="AK58" s="80" t="s">
        <v>6715</v>
      </c>
      <c r="AL58" s="80"/>
      <c r="AM58" s="80"/>
      <c r="AN58" s="82">
        <v>42019.733877314815</v>
      </c>
      <c r="AO58" s="85" t="s">
        <v>7261</v>
      </c>
      <c r="AP58" s="80" t="b">
        <v>1</v>
      </c>
      <c r="AQ58" s="80" t="b">
        <v>0</v>
      </c>
      <c r="AR58" s="80" t="b">
        <v>0</v>
      </c>
      <c r="AS58" s="80" t="s">
        <v>8190</v>
      </c>
      <c r="AT58" s="80">
        <v>2</v>
      </c>
      <c r="AU58" s="85" t="s">
        <v>8197</v>
      </c>
      <c r="AV58" s="80" t="b">
        <v>0</v>
      </c>
      <c r="AW58" s="80" t="s">
        <v>9555</v>
      </c>
      <c r="AX58" s="85" t="s">
        <v>9611</v>
      </c>
      <c r="AY58" s="80" t="s">
        <v>66</v>
      </c>
      <c r="AZ58" s="2"/>
      <c r="BA58" s="3"/>
      <c r="BB58" s="3"/>
      <c r="BC58" s="3"/>
      <c r="BD58" s="3"/>
    </row>
    <row r="59" spans="1:56" x14ac:dyDescent="0.25">
      <c r="A59" s="66" t="s">
        <v>242</v>
      </c>
      <c r="B59" s="67"/>
      <c r="C59" s="67"/>
      <c r="D59" s="68"/>
      <c r="E59" s="70"/>
      <c r="F59" s="105" t="s">
        <v>8412</v>
      </c>
      <c r="G59" s="67"/>
      <c r="H59" s="71"/>
      <c r="I59" s="72"/>
      <c r="J59" s="72"/>
      <c r="K59" s="71" t="s">
        <v>10840</v>
      </c>
      <c r="L59" s="75"/>
      <c r="M59" s="76"/>
      <c r="N59" s="76"/>
      <c r="O59" s="77"/>
      <c r="P59" s="78"/>
      <c r="Q59" s="78"/>
      <c r="R59" s="88"/>
      <c r="S59" s="88"/>
      <c r="T59" s="88"/>
      <c r="U59" s="88"/>
      <c r="V59" s="52"/>
      <c r="W59" s="52"/>
      <c r="X59" s="52"/>
      <c r="Y59" s="52"/>
      <c r="Z59" s="51"/>
      <c r="AA59" s="73"/>
      <c r="AB59" s="73"/>
      <c r="AC59" s="74"/>
      <c r="AD59" s="80" t="s">
        <v>4743</v>
      </c>
      <c r="AE59" s="80">
        <v>438</v>
      </c>
      <c r="AF59" s="80">
        <v>1199</v>
      </c>
      <c r="AG59" s="80">
        <v>29419</v>
      </c>
      <c r="AH59" s="80">
        <v>3636</v>
      </c>
      <c r="AI59" s="80">
        <v>10800</v>
      </c>
      <c r="AJ59" s="80" t="s">
        <v>5896</v>
      </c>
      <c r="AK59" s="80"/>
      <c r="AL59" s="80"/>
      <c r="AM59" s="80" t="s">
        <v>6768</v>
      </c>
      <c r="AN59" s="82">
        <v>41277.370497685188</v>
      </c>
      <c r="AO59" s="85" t="s">
        <v>7262</v>
      </c>
      <c r="AP59" s="80" t="b">
        <v>0</v>
      </c>
      <c r="AQ59" s="80" t="b">
        <v>0</v>
      </c>
      <c r="AR59" s="80" t="b">
        <v>1</v>
      </c>
      <c r="AS59" s="80" t="s">
        <v>8190</v>
      </c>
      <c r="AT59" s="80">
        <v>6</v>
      </c>
      <c r="AU59" s="85" t="s">
        <v>8197</v>
      </c>
      <c r="AV59" s="80" t="b">
        <v>0</v>
      </c>
      <c r="AW59" s="80" t="s">
        <v>9555</v>
      </c>
      <c r="AX59" s="85" t="s">
        <v>9612</v>
      </c>
      <c r="AY59" s="80" t="s">
        <v>66</v>
      </c>
      <c r="AZ59" s="2"/>
      <c r="BA59" s="3"/>
      <c r="BB59" s="3"/>
      <c r="BC59" s="3"/>
      <c r="BD59" s="3"/>
    </row>
    <row r="60" spans="1:56" x14ac:dyDescent="0.25">
      <c r="A60" s="66" t="s">
        <v>1358</v>
      </c>
      <c r="B60" s="67"/>
      <c r="C60" s="67"/>
      <c r="D60" s="68"/>
      <c r="E60" s="70"/>
      <c r="F60" s="105" t="s">
        <v>8413</v>
      </c>
      <c r="G60" s="67"/>
      <c r="H60" s="71"/>
      <c r="I60" s="72"/>
      <c r="J60" s="72"/>
      <c r="K60" s="71" t="s">
        <v>10841</v>
      </c>
      <c r="L60" s="75"/>
      <c r="M60" s="76"/>
      <c r="N60" s="76"/>
      <c r="O60" s="77"/>
      <c r="P60" s="78"/>
      <c r="Q60" s="78"/>
      <c r="R60" s="88"/>
      <c r="S60" s="88"/>
      <c r="T60" s="88"/>
      <c r="U60" s="88"/>
      <c r="V60" s="52"/>
      <c r="W60" s="52"/>
      <c r="X60" s="52"/>
      <c r="Y60" s="52"/>
      <c r="Z60" s="51"/>
      <c r="AA60" s="73"/>
      <c r="AB60" s="73"/>
      <c r="AC60" s="74"/>
      <c r="AD60" s="80" t="s">
        <v>4744</v>
      </c>
      <c r="AE60" s="80">
        <v>813</v>
      </c>
      <c r="AF60" s="80">
        <v>8392</v>
      </c>
      <c r="AG60" s="80">
        <v>758</v>
      </c>
      <c r="AH60" s="80">
        <v>2808</v>
      </c>
      <c r="AI60" s="80">
        <v>7200</v>
      </c>
      <c r="AJ60" s="80" t="s">
        <v>5897</v>
      </c>
      <c r="AK60" s="80" t="s">
        <v>6716</v>
      </c>
      <c r="AL60" s="85" t="s">
        <v>7049</v>
      </c>
      <c r="AM60" s="80" t="s">
        <v>7197</v>
      </c>
      <c r="AN60" s="82">
        <v>42105.638425925928</v>
      </c>
      <c r="AO60" s="85" t="s">
        <v>7263</v>
      </c>
      <c r="AP60" s="80" t="b">
        <v>1</v>
      </c>
      <c r="AQ60" s="80" t="b">
        <v>0</v>
      </c>
      <c r="AR60" s="80" t="b">
        <v>0</v>
      </c>
      <c r="AS60" s="80" t="s">
        <v>8191</v>
      </c>
      <c r="AT60" s="80">
        <v>46</v>
      </c>
      <c r="AU60" s="85" t="s">
        <v>8197</v>
      </c>
      <c r="AV60" s="80" t="b">
        <v>0</v>
      </c>
      <c r="AW60" s="80" t="s">
        <v>9555</v>
      </c>
      <c r="AX60" s="85" t="s">
        <v>9613</v>
      </c>
      <c r="AY60" s="80" t="s">
        <v>65</v>
      </c>
      <c r="AZ60" s="2"/>
      <c r="BA60" s="3"/>
      <c r="BB60" s="3"/>
      <c r="BC60" s="3"/>
      <c r="BD60" s="3"/>
    </row>
    <row r="61" spans="1:56" x14ac:dyDescent="0.25">
      <c r="A61" s="66" t="s">
        <v>243</v>
      </c>
      <c r="B61" s="67"/>
      <c r="C61" s="67"/>
      <c r="D61" s="68"/>
      <c r="E61" s="70"/>
      <c r="F61" s="105" t="s">
        <v>8414</v>
      </c>
      <c r="G61" s="67"/>
      <c r="H61" s="71"/>
      <c r="I61" s="72"/>
      <c r="J61" s="72"/>
      <c r="K61" s="71" t="s">
        <v>10842</v>
      </c>
      <c r="L61" s="75"/>
      <c r="M61" s="76"/>
      <c r="N61" s="76"/>
      <c r="O61" s="77"/>
      <c r="P61" s="78"/>
      <c r="Q61" s="78"/>
      <c r="R61" s="88"/>
      <c r="S61" s="88"/>
      <c r="T61" s="88"/>
      <c r="U61" s="88"/>
      <c r="V61" s="52"/>
      <c r="W61" s="52"/>
      <c r="X61" s="52"/>
      <c r="Y61" s="52"/>
      <c r="Z61" s="51"/>
      <c r="AA61" s="73"/>
      <c r="AB61" s="73"/>
      <c r="AC61" s="74"/>
      <c r="AD61" s="80" t="s">
        <v>4745</v>
      </c>
      <c r="AE61" s="80">
        <v>202</v>
      </c>
      <c r="AF61" s="80">
        <v>29</v>
      </c>
      <c r="AG61" s="80">
        <v>120</v>
      </c>
      <c r="AH61" s="80">
        <v>16</v>
      </c>
      <c r="AI61" s="80">
        <v>14400</v>
      </c>
      <c r="AJ61" s="80" t="s">
        <v>5898</v>
      </c>
      <c r="AK61" s="80"/>
      <c r="AL61" s="80"/>
      <c r="AM61" s="80" t="s">
        <v>7192</v>
      </c>
      <c r="AN61" s="82">
        <v>41223.807280092595</v>
      </c>
      <c r="AO61" s="80"/>
      <c r="AP61" s="80" t="b">
        <v>0</v>
      </c>
      <c r="AQ61" s="80" t="b">
        <v>0</v>
      </c>
      <c r="AR61" s="80" t="b">
        <v>0</v>
      </c>
      <c r="AS61" s="80" t="s">
        <v>8191</v>
      </c>
      <c r="AT61" s="80">
        <v>0</v>
      </c>
      <c r="AU61" s="85" t="s">
        <v>8198</v>
      </c>
      <c r="AV61" s="80" t="b">
        <v>0</v>
      </c>
      <c r="AW61" s="80" t="s">
        <v>9555</v>
      </c>
      <c r="AX61" s="85" t="s">
        <v>9614</v>
      </c>
      <c r="AY61" s="80" t="s">
        <v>66</v>
      </c>
      <c r="AZ61" s="2"/>
      <c r="BA61" s="3"/>
      <c r="BB61" s="3"/>
      <c r="BC61" s="3"/>
      <c r="BD61" s="3"/>
    </row>
    <row r="62" spans="1:56" x14ac:dyDescent="0.25">
      <c r="A62" s="66" t="s">
        <v>244</v>
      </c>
      <c r="B62" s="67"/>
      <c r="C62" s="67"/>
      <c r="D62" s="68"/>
      <c r="E62" s="70"/>
      <c r="F62" s="105" t="s">
        <v>8415</v>
      </c>
      <c r="G62" s="67"/>
      <c r="H62" s="71"/>
      <c r="I62" s="72"/>
      <c r="J62" s="72"/>
      <c r="K62" s="71" t="s">
        <v>10843</v>
      </c>
      <c r="L62" s="75"/>
      <c r="M62" s="76"/>
      <c r="N62" s="76"/>
      <c r="O62" s="77"/>
      <c r="P62" s="78"/>
      <c r="Q62" s="78"/>
      <c r="R62" s="88"/>
      <c r="S62" s="88"/>
      <c r="T62" s="88"/>
      <c r="U62" s="88"/>
      <c r="V62" s="52"/>
      <c r="W62" s="52"/>
      <c r="X62" s="52"/>
      <c r="Y62" s="52"/>
      <c r="Z62" s="51"/>
      <c r="AA62" s="73"/>
      <c r="AB62" s="73"/>
      <c r="AC62" s="74"/>
      <c r="AD62" s="80" t="s">
        <v>4746</v>
      </c>
      <c r="AE62" s="80">
        <v>121</v>
      </c>
      <c r="AF62" s="80">
        <v>22</v>
      </c>
      <c r="AG62" s="80">
        <v>1295</v>
      </c>
      <c r="AH62" s="80">
        <v>1</v>
      </c>
      <c r="AI62" s="80">
        <v>10800</v>
      </c>
      <c r="AJ62" s="80"/>
      <c r="AK62" s="80"/>
      <c r="AL62" s="80"/>
      <c r="AM62" s="80" t="s">
        <v>7188</v>
      </c>
      <c r="AN62" s="82">
        <v>42080.907835648148</v>
      </c>
      <c r="AO62" s="80"/>
      <c r="AP62" s="80" t="b">
        <v>1</v>
      </c>
      <c r="AQ62" s="80" t="b">
        <v>0</v>
      </c>
      <c r="AR62" s="80" t="b">
        <v>0</v>
      </c>
      <c r="AS62" s="80" t="s">
        <v>8190</v>
      </c>
      <c r="AT62" s="80">
        <v>0</v>
      </c>
      <c r="AU62" s="85" t="s">
        <v>8197</v>
      </c>
      <c r="AV62" s="80" t="b">
        <v>0</v>
      </c>
      <c r="AW62" s="80" t="s">
        <v>9555</v>
      </c>
      <c r="AX62" s="85" t="s">
        <v>9615</v>
      </c>
      <c r="AY62" s="80" t="s">
        <v>66</v>
      </c>
      <c r="AZ62" s="2"/>
      <c r="BA62" s="3"/>
      <c r="BB62" s="3"/>
      <c r="BC62" s="3"/>
      <c r="BD62" s="3"/>
    </row>
    <row r="63" spans="1:56" x14ac:dyDescent="0.25">
      <c r="A63" s="66" t="s">
        <v>245</v>
      </c>
      <c r="B63" s="67"/>
      <c r="C63" s="67"/>
      <c r="D63" s="68"/>
      <c r="E63" s="70"/>
      <c r="F63" s="105" t="s">
        <v>8416</v>
      </c>
      <c r="G63" s="67"/>
      <c r="H63" s="71"/>
      <c r="I63" s="72"/>
      <c r="J63" s="72"/>
      <c r="K63" s="71" t="s">
        <v>10844</v>
      </c>
      <c r="L63" s="75"/>
      <c r="M63" s="76"/>
      <c r="N63" s="76"/>
      <c r="O63" s="77"/>
      <c r="P63" s="78"/>
      <c r="Q63" s="78"/>
      <c r="R63" s="88"/>
      <c r="S63" s="88"/>
      <c r="T63" s="88"/>
      <c r="U63" s="88"/>
      <c r="V63" s="52"/>
      <c r="W63" s="52"/>
      <c r="X63" s="52"/>
      <c r="Y63" s="52"/>
      <c r="Z63" s="51"/>
      <c r="AA63" s="73"/>
      <c r="AB63" s="73"/>
      <c r="AC63" s="74"/>
      <c r="AD63" s="80" t="s">
        <v>4747</v>
      </c>
      <c r="AE63" s="80">
        <v>150</v>
      </c>
      <c r="AF63" s="80">
        <v>59</v>
      </c>
      <c r="AG63" s="80">
        <v>513</v>
      </c>
      <c r="AH63" s="80">
        <v>376</v>
      </c>
      <c r="AI63" s="80"/>
      <c r="AJ63" s="80" t="s">
        <v>5899</v>
      </c>
      <c r="AK63" s="80"/>
      <c r="AL63" s="80"/>
      <c r="AM63" s="80"/>
      <c r="AN63" s="82">
        <v>40444.400960648149</v>
      </c>
      <c r="AO63" s="85" t="s">
        <v>7264</v>
      </c>
      <c r="AP63" s="80" t="b">
        <v>1</v>
      </c>
      <c r="AQ63" s="80" t="b">
        <v>0</v>
      </c>
      <c r="AR63" s="80" t="b">
        <v>1</v>
      </c>
      <c r="AS63" s="80" t="s">
        <v>8191</v>
      </c>
      <c r="AT63" s="80">
        <v>1</v>
      </c>
      <c r="AU63" s="85" t="s">
        <v>8197</v>
      </c>
      <c r="AV63" s="80" t="b">
        <v>0</v>
      </c>
      <c r="AW63" s="80" t="s">
        <v>9555</v>
      </c>
      <c r="AX63" s="85" t="s">
        <v>9616</v>
      </c>
      <c r="AY63" s="80" t="s">
        <v>66</v>
      </c>
      <c r="AZ63" s="2"/>
      <c r="BA63" s="3"/>
      <c r="BB63" s="3"/>
      <c r="BC63" s="3"/>
      <c r="BD63" s="3"/>
    </row>
    <row r="64" spans="1:56" x14ac:dyDescent="0.25">
      <c r="A64" s="66" t="s">
        <v>246</v>
      </c>
      <c r="B64" s="67"/>
      <c r="C64" s="67"/>
      <c r="D64" s="68"/>
      <c r="E64" s="70"/>
      <c r="F64" s="105" t="s">
        <v>8417</v>
      </c>
      <c r="G64" s="67"/>
      <c r="H64" s="71"/>
      <c r="I64" s="72"/>
      <c r="J64" s="72"/>
      <c r="K64" s="71" t="s">
        <v>10845</v>
      </c>
      <c r="L64" s="75"/>
      <c r="M64" s="76"/>
      <c r="N64" s="76"/>
      <c r="O64" s="77"/>
      <c r="P64" s="78"/>
      <c r="Q64" s="78"/>
      <c r="R64" s="88"/>
      <c r="S64" s="88"/>
      <c r="T64" s="88"/>
      <c r="U64" s="88"/>
      <c r="V64" s="52"/>
      <c r="W64" s="52"/>
      <c r="X64" s="52"/>
      <c r="Y64" s="52"/>
      <c r="Z64" s="51"/>
      <c r="AA64" s="73"/>
      <c r="AB64" s="73"/>
      <c r="AC64" s="74"/>
      <c r="AD64" s="80" t="s">
        <v>4748</v>
      </c>
      <c r="AE64" s="80">
        <v>8</v>
      </c>
      <c r="AF64" s="80">
        <v>75</v>
      </c>
      <c r="AG64" s="80">
        <v>409</v>
      </c>
      <c r="AH64" s="80">
        <v>0</v>
      </c>
      <c r="AI64" s="80"/>
      <c r="AJ64" s="80" t="s">
        <v>5900</v>
      </c>
      <c r="AK64" s="80" t="s">
        <v>6717</v>
      </c>
      <c r="AL64" s="85" t="s">
        <v>7050</v>
      </c>
      <c r="AM64" s="80"/>
      <c r="AN64" s="82">
        <v>41334.526273148149</v>
      </c>
      <c r="AO64" s="85" t="s">
        <v>7265</v>
      </c>
      <c r="AP64" s="80" t="b">
        <v>1</v>
      </c>
      <c r="AQ64" s="80" t="b">
        <v>0</v>
      </c>
      <c r="AR64" s="80" t="b">
        <v>0</v>
      </c>
      <c r="AS64" s="80" t="s">
        <v>8191</v>
      </c>
      <c r="AT64" s="80">
        <v>1</v>
      </c>
      <c r="AU64" s="85" t="s">
        <v>8197</v>
      </c>
      <c r="AV64" s="80" t="b">
        <v>0</v>
      </c>
      <c r="AW64" s="80" t="s">
        <v>9555</v>
      </c>
      <c r="AX64" s="85" t="s">
        <v>9617</v>
      </c>
      <c r="AY64" s="80" t="s">
        <v>66</v>
      </c>
      <c r="AZ64" s="2"/>
      <c r="BA64" s="3"/>
      <c r="BB64" s="3"/>
      <c r="BC64" s="3"/>
      <c r="BD64" s="3"/>
    </row>
    <row r="65" spans="1:56" x14ac:dyDescent="0.25">
      <c r="A65" s="66" t="s">
        <v>247</v>
      </c>
      <c r="B65" s="67"/>
      <c r="C65" s="67"/>
      <c r="D65" s="68"/>
      <c r="E65" s="70"/>
      <c r="F65" s="105" t="s">
        <v>8418</v>
      </c>
      <c r="G65" s="67"/>
      <c r="H65" s="71"/>
      <c r="I65" s="72"/>
      <c r="J65" s="72"/>
      <c r="K65" s="71" t="s">
        <v>10846</v>
      </c>
      <c r="L65" s="75"/>
      <c r="M65" s="76"/>
      <c r="N65" s="76"/>
      <c r="O65" s="77"/>
      <c r="P65" s="78"/>
      <c r="Q65" s="78"/>
      <c r="R65" s="88"/>
      <c r="S65" s="88"/>
      <c r="T65" s="88"/>
      <c r="U65" s="88"/>
      <c r="V65" s="52"/>
      <c r="W65" s="52"/>
      <c r="X65" s="52"/>
      <c r="Y65" s="52"/>
      <c r="Z65" s="51"/>
      <c r="AA65" s="73"/>
      <c r="AB65" s="73"/>
      <c r="AC65" s="74"/>
      <c r="AD65" s="80" t="s">
        <v>4749</v>
      </c>
      <c r="AE65" s="80">
        <v>345</v>
      </c>
      <c r="AF65" s="80">
        <v>2773</v>
      </c>
      <c r="AG65" s="80">
        <v>6490</v>
      </c>
      <c r="AH65" s="80">
        <v>2497</v>
      </c>
      <c r="AI65" s="80">
        <v>10800</v>
      </c>
      <c r="AJ65" s="80" t="s">
        <v>5901</v>
      </c>
      <c r="AK65" s="80" t="s">
        <v>6718</v>
      </c>
      <c r="AL65" s="85" t="s">
        <v>7051</v>
      </c>
      <c r="AM65" s="80" t="s">
        <v>7198</v>
      </c>
      <c r="AN65" s="82">
        <v>41309.037233796298</v>
      </c>
      <c r="AO65" s="85" t="s">
        <v>7266</v>
      </c>
      <c r="AP65" s="80" t="b">
        <v>1</v>
      </c>
      <c r="AQ65" s="80" t="b">
        <v>0</v>
      </c>
      <c r="AR65" s="80" t="b">
        <v>1</v>
      </c>
      <c r="AS65" s="80" t="s">
        <v>8190</v>
      </c>
      <c r="AT65" s="80">
        <v>3</v>
      </c>
      <c r="AU65" s="85" t="s">
        <v>8197</v>
      </c>
      <c r="AV65" s="80" t="b">
        <v>0</v>
      </c>
      <c r="AW65" s="80" t="s">
        <v>9555</v>
      </c>
      <c r="AX65" s="85" t="s">
        <v>9618</v>
      </c>
      <c r="AY65" s="80" t="s">
        <v>66</v>
      </c>
      <c r="AZ65" s="2"/>
      <c r="BA65" s="3"/>
      <c r="BB65" s="3"/>
      <c r="BC65" s="3"/>
      <c r="BD65" s="3"/>
    </row>
    <row r="66" spans="1:56" x14ac:dyDescent="0.25">
      <c r="A66" s="66" t="s">
        <v>1359</v>
      </c>
      <c r="B66" s="67"/>
      <c r="C66" s="67"/>
      <c r="D66" s="68"/>
      <c r="E66" s="70"/>
      <c r="F66" s="105" t="s">
        <v>8419</v>
      </c>
      <c r="G66" s="67"/>
      <c r="H66" s="71"/>
      <c r="I66" s="72"/>
      <c r="J66" s="72"/>
      <c r="K66" s="71" t="s">
        <v>10847</v>
      </c>
      <c r="L66" s="75"/>
      <c r="M66" s="76"/>
      <c r="N66" s="76"/>
      <c r="O66" s="77"/>
      <c r="P66" s="78"/>
      <c r="Q66" s="78"/>
      <c r="R66" s="88"/>
      <c r="S66" s="88"/>
      <c r="T66" s="88"/>
      <c r="U66" s="88"/>
      <c r="V66" s="52"/>
      <c r="W66" s="52"/>
      <c r="X66" s="52"/>
      <c r="Y66" s="52"/>
      <c r="Z66" s="51"/>
      <c r="AA66" s="73"/>
      <c r="AB66" s="73"/>
      <c r="AC66" s="74"/>
      <c r="AD66" s="80" t="s">
        <v>4750</v>
      </c>
      <c r="AE66" s="80">
        <v>0</v>
      </c>
      <c r="AF66" s="80">
        <v>2897</v>
      </c>
      <c r="AG66" s="80">
        <v>96026</v>
      </c>
      <c r="AH66" s="80">
        <v>105</v>
      </c>
      <c r="AI66" s="80"/>
      <c r="AJ66" s="80" t="s">
        <v>5902</v>
      </c>
      <c r="AK66" s="80"/>
      <c r="AL66" s="80"/>
      <c r="AM66" s="80"/>
      <c r="AN66" s="82">
        <v>40938.877060185187</v>
      </c>
      <c r="AO66" s="85" t="s">
        <v>7267</v>
      </c>
      <c r="AP66" s="80" t="b">
        <v>1</v>
      </c>
      <c r="AQ66" s="80" t="b">
        <v>0</v>
      </c>
      <c r="AR66" s="80" t="b">
        <v>1</v>
      </c>
      <c r="AS66" s="80" t="s">
        <v>8191</v>
      </c>
      <c r="AT66" s="80">
        <v>13</v>
      </c>
      <c r="AU66" s="85" t="s">
        <v>8197</v>
      </c>
      <c r="AV66" s="80" t="b">
        <v>0</v>
      </c>
      <c r="AW66" s="80" t="s">
        <v>9555</v>
      </c>
      <c r="AX66" s="85" t="s">
        <v>9619</v>
      </c>
      <c r="AY66" s="80" t="s">
        <v>65</v>
      </c>
      <c r="AZ66" s="2"/>
      <c r="BA66" s="3"/>
      <c r="BB66" s="3"/>
      <c r="BC66" s="3"/>
      <c r="BD66" s="3"/>
    </row>
    <row r="67" spans="1:56" x14ac:dyDescent="0.25">
      <c r="A67" s="66" t="s">
        <v>248</v>
      </c>
      <c r="B67" s="67"/>
      <c r="C67" s="67"/>
      <c r="D67" s="68"/>
      <c r="E67" s="70"/>
      <c r="F67" s="105" t="s">
        <v>8420</v>
      </c>
      <c r="G67" s="67"/>
      <c r="H67" s="71"/>
      <c r="I67" s="72"/>
      <c r="J67" s="72"/>
      <c r="K67" s="71" t="s">
        <v>10848</v>
      </c>
      <c r="L67" s="75"/>
      <c r="M67" s="76"/>
      <c r="N67" s="76"/>
      <c r="O67" s="77"/>
      <c r="P67" s="78"/>
      <c r="Q67" s="78"/>
      <c r="R67" s="88"/>
      <c r="S67" s="88"/>
      <c r="T67" s="88"/>
      <c r="U67" s="88"/>
      <c r="V67" s="52"/>
      <c r="W67" s="52"/>
      <c r="X67" s="52"/>
      <c r="Y67" s="52"/>
      <c r="Z67" s="51"/>
      <c r="AA67" s="73"/>
      <c r="AB67" s="73"/>
      <c r="AC67" s="74"/>
      <c r="AD67" s="80" t="s">
        <v>4751</v>
      </c>
      <c r="AE67" s="80">
        <v>67</v>
      </c>
      <c r="AF67" s="80">
        <v>174</v>
      </c>
      <c r="AG67" s="80">
        <v>1011</v>
      </c>
      <c r="AH67" s="80">
        <v>6766</v>
      </c>
      <c r="AI67" s="80"/>
      <c r="AJ67" s="80" t="s">
        <v>5903</v>
      </c>
      <c r="AK67" s="80" t="s">
        <v>6719</v>
      </c>
      <c r="AL67" s="80"/>
      <c r="AM67" s="80"/>
      <c r="AN67" s="82">
        <v>42390.791747685187</v>
      </c>
      <c r="AO67" s="85" t="s">
        <v>7268</v>
      </c>
      <c r="AP67" s="80" t="b">
        <v>1</v>
      </c>
      <c r="AQ67" s="80" t="b">
        <v>0</v>
      </c>
      <c r="AR67" s="80" t="b">
        <v>0</v>
      </c>
      <c r="AS67" s="80" t="s">
        <v>8191</v>
      </c>
      <c r="AT67" s="80">
        <v>2</v>
      </c>
      <c r="AU67" s="80"/>
      <c r="AV67" s="80" t="b">
        <v>0</v>
      </c>
      <c r="AW67" s="80" t="s">
        <v>9555</v>
      </c>
      <c r="AX67" s="85" t="s">
        <v>9620</v>
      </c>
      <c r="AY67" s="80" t="s">
        <v>66</v>
      </c>
      <c r="AZ67" s="2"/>
      <c r="BA67" s="3"/>
      <c r="BB67" s="3"/>
      <c r="BC67" s="3"/>
      <c r="BD67" s="3"/>
    </row>
    <row r="68" spans="1:56" x14ac:dyDescent="0.25">
      <c r="A68" s="66" t="s">
        <v>249</v>
      </c>
      <c r="B68" s="67"/>
      <c r="C68" s="67"/>
      <c r="D68" s="68"/>
      <c r="E68" s="70"/>
      <c r="F68" s="105" t="s">
        <v>8421</v>
      </c>
      <c r="G68" s="67"/>
      <c r="H68" s="71"/>
      <c r="I68" s="72"/>
      <c r="J68" s="72"/>
      <c r="K68" s="71" t="s">
        <v>10849</v>
      </c>
      <c r="L68" s="75"/>
      <c r="M68" s="76"/>
      <c r="N68" s="76"/>
      <c r="O68" s="77"/>
      <c r="P68" s="78"/>
      <c r="Q68" s="78"/>
      <c r="R68" s="88"/>
      <c r="S68" s="88"/>
      <c r="T68" s="88"/>
      <c r="U68" s="88"/>
      <c r="V68" s="52"/>
      <c r="W68" s="52"/>
      <c r="X68" s="52"/>
      <c r="Y68" s="52"/>
      <c r="Z68" s="51"/>
      <c r="AA68" s="73"/>
      <c r="AB68" s="73"/>
      <c r="AC68" s="74"/>
      <c r="AD68" s="80" t="s">
        <v>4752</v>
      </c>
      <c r="AE68" s="80">
        <v>1</v>
      </c>
      <c r="AF68" s="80">
        <v>0</v>
      </c>
      <c r="AG68" s="80">
        <v>2</v>
      </c>
      <c r="AH68" s="80">
        <v>3</v>
      </c>
      <c r="AI68" s="80"/>
      <c r="AJ68" s="80"/>
      <c r="AK68" s="80"/>
      <c r="AL68" s="80"/>
      <c r="AM68" s="80"/>
      <c r="AN68" s="82">
        <v>42410.146550925929</v>
      </c>
      <c r="AO68" s="80"/>
      <c r="AP68" s="80" t="b">
        <v>1</v>
      </c>
      <c r="AQ68" s="80" t="b">
        <v>1</v>
      </c>
      <c r="AR68" s="80" t="b">
        <v>0</v>
      </c>
      <c r="AS68" s="80" t="s">
        <v>8191</v>
      </c>
      <c r="AT68" s="80">
        <v>0</v>
      </c>
      <c r="AU68" s="80"/>
      <c r="AV68" s="80" t="b">
        <v>0</v>
      </c>
      <c r="AW68" s="80" t="s">
        <v>9555</v>
      </c>
      <c r="AX68" s="85" t="s">
        <v>9621</v>
      </c>
      <c r="AY68" s="80" t="s">
        <v>66</v>
      </c>
      <c r="AZ68" s="2"/>
      <c r="BA68" s="3"/>
      <c r="BB68" s="3"/>
      <c r="BC68" s="3"/>
      <c r="BD68" s="3"/>
    </row>
    <row r="69" spans="1:56" x14ac:dyDescent="0.25">
      <c r="A69" s="66" t="s">
        <v>1360</v>
      </c>
      <c r="B69" s="67"/>
      <c r="C69" s="67"/>
      <c r="D69" s="68"/>
      <c r="E69" s="70"/>
      <c r="F69" s="105" t="s">
        <v>8422</v>
      </c>
      <c r="G69" s="67"/>
      <c r="H69" s="71"/>
      <c r="I69" s="72"/>
      <c r="J69" s="72"/>
      <c r="K69" s="71" t="s">
        <v>10850</v>
      </c>
      <c r="L69" s="75"/>
      <c r="M69" s="76"/>
      <c r="N69" s="76"/>
      <c r="O69" s="77"/>
      <c r="P69" s="78"/>
      <c r="Q69" s="78"/>
      <c r="R69" s="88"/>
      <c r="S69" s="88"/>
      <c r="T69" s="88"/>
      <c r="U69" s="88"/>
      <c r="V69" s="52"/>
      <c r="W69" s="52"/>
      <c r="X69" s="52"/>
      <c r="Y69" s="52"/>
      <c r="Z69" s="51"/>
      <c r="AA69" s="73"/>
      <c r="AB69" s="73"/>
      <c r="AC69" s="74"/>
      <c r="AD69" s="80" t="s">
        <v>4753</v>
      </c>
      <c r="AE69" s="80">
        <v>18</v>
      </c>
      <c r="AF69" s="80">
        <v>33889</v>
      </c>
      <c r="AG69" s="80">
        <v>2077</v>
      </c>
      <c r="AH69" s="80">
        <v>3</v>
      </c>
      <c r="AI69" s="80">
        <v>7200</v>
      </c>
      <c r="AJ69" s="80" t="s">
        <v>5904</v>
      </c>
      <c r="AK69" s="80" t="s">
        <v>6720</v>
      </c>
      <c r="AL69" s="85" t="s">
        <v>7052</v>
      </c>
      <c r="AM69" s="80" t="s">
        <v>7194</v>
      </c>
      <c r="AN69" s="82">
        <v>40888.950740740744</v>
      </c>
      <c r="AO69" s="80"/>
      <c r="AP69" s="80" t="b">
        <v>1</v>
      </c>
      <c r="AQ69" s="80" t="b">
        <v>0</v>
      </c>
      <c r="AR69" s="80" t="b">
        <v>0</v>
      </c>
      <c r="AS69" s="80" t="s">
        <v>8191</v>
      </c>
      <c r="AT69" s="80">
        <v>118</v>
      </c>
      <c r="AU69" s="85" t="s">
        <v>8197</v>
      </c>
      <c r="AV69" s="80" t="b">
        <v>0</v>
      </c>
      <c r="AW69" s="80" t="s">
        <v>9555</v>
      </c>
      <c r="AX69" s="85" t="s">
        <v>9622</v>
      </c>
      <c r="AY69" s="80" t="s">
        <v>65</v>
      </c>
      <c r="AZ69" s="2"/>
      <c r="BA69" s="3"/>
      <c r="BB69" s="3"/>
      <c r="BC69" s="3"/>
      <c r="BD69" s="3"/>
    </row>
    <row r="70" spans="1:56" x14ac:dyDescent="0.25">
      <c r="A70" s="66" t="s">
        <v>250</v>
      </c>
      <c r="B70" s="67"/>
      <c r="C70" s="67"/>
      <c r="D70" s="68"/>
      <c r="E70" s="70"/>
      <c r="F70" s="105" t="s">
        <v>8423</v>
      </c>
      <c r="G70" s="67"/>
      <c r="H70" s="71"/>
      <c r="I70" s="72"/>
      <c r="J70" s="72"/>
      <c r="K70" s="71" t="s">
        <v>10851</v>
      </c>
      <c r="L70" s="75"/>
      <c r="M70" s="76"/>
      <c r="N70" s="76"/>
      <c r="O70" s="77"/>
      <c r="P70" s="78"/>
      <c r="Q70" s="78"/>
      <c r="R70" s="88"/>
      <c r="S70" s="88"/>
      <c r="T70" s="88"/>
      <c r="U70" s="88"/>
      <c r="V70" s="52"/>
      <c r="W70" s="52"/>
      <c r="X70" s="52"/>
      <c r="Y70" s="52"/>
      <c r="Z70" s="51"/>
      <c r="AA70" s="73"/>
      <c r="AB70" s="73"/>
      <c r="AC70" s="74"/>
      <c r="AD70" s="80" t="s">
        <v>4754</v>
      </c>
      <c r="AE70" s="80">
        <v>35</v>
      </c>
      <c r="AF70" s="80">
        <v>3</v>
      </c>
      <c r="AG70" s="80">
        <v>17</v>
      </c>
      <c r="AH70" s="80">
        <v>8</v>
      </c>
      <c r="AI70" s="80"/>
      <c r="AJ70" s="80"/>
      <c r="AK70" s="80"/>
      <c r="AL70" s="80"/>
      <c r="AM70" s="80"/>
      <c r="AN70" s="82">
        <v>42003.186909722222</v>
      </c>
      <c r="AO70" s="85" t="s">
        <v>7269</v>
      </c>
      <c r="AP70" s="80" t="b">
        <v>1</v>
      </c>
      <c r="AQ70" s="80" t="b">
        <v>0</v>
      </c>
      <c r="AR70" s="80" t="b">
        <v>0</v>
      </c>
      <c r="AS70" s="80" t="s">
        <v>8191</v>
      </c>
      <c r="AT70" s="80">
        <v>0</v>
      </c>
      <c r="AU70" s="85" t="s">
        <v>8197</v>
      </c>
      <c r="AV70" s="80" t="b">
        <v>0</v>
      </c>
      <c r="AW70" s="80" t="s">
        <v>9555</v>
      </c>
      <c r="AX70" s="85" t="s">
        <v>9623</v>
      </c>
      <c r="AY70" s="80" t="s">
        <v>66</v>
      </c>
      <c r="AZ70" s="2"/>
      <c r="BA70" s="3"/>
      <c r="BB70" s="3"/>
      <c r="BC70" s="3"/>
      <c r="BD70" s="3"/>
    </row>
    <row r="71" spans="1:56" x14ac:dyDescent="0.25">
      <c r="A71" s="66" t="s">
        <v>251</v>
      </c>
      <c r="B71" s="67"/>
      <c r="C71" s="67"/>
      <c r="D71" s="68"/>
      <c r="E71" s="70"/>
      <c r="F71" s="105" t="s">
        <v>8424</v>
      </c>
      <c r="G71" s="67"/>
      <c r="H71" s="71"/>
      <c r="I71" s="72"/>
      <c r="J71" s="72"/>
      <c r="K71" s="71" t="s">
        <v>10852</v>
      </c>
      <c r="L71" s="75"/>
      <c r="M71" s="76"/>
      <c r="N71" s="76"/>
      <c r="O71" s="77"/>
      <c r="P71" s="78"/>
      <c r="Q71" s="78"/>
      <c r="R71" s="88"/>
      <c r="S71" s="88"/>
      <c r="T71" s="88"/>
      <c r="U71" s="88"/>
      <c r="V71" s="52"/>
      <c r="W71" s="52"/>
      <c r="X71" s="52"/>
      <c r="Y71" s="52"/>
      <c r="Z71" s="51"/>
      <c r="AA71" s="73"/>
      <c r="AB71" s="73"/>
      <c r="AC71" s="74"/>
      <c r="AD71" s="80" t="s">
        <v>4755</v>
      </c>
      <c r="AE71" s="80">
        <v>2112</v>
      </c>
      <c r="AF71" s="80">
        <v>939</v>
      </c>
      <c r="AG71" s="80">
        <v>11300</v>
      </c>
      <c r="AH71" s="80">
        <v>36</v>
      </c>
      <c r="AI71" s="80"/>
      <c r="AJ71" s="80" t="s">
        <v>5905</v>
      </c>
      <c r="AK71" s="80" t="s">
        <v>6721</v>
      </c>
      <c r="AL71" s="80"/>
      <c r="AM71" s="80"/>
      <c r="AN71" s="82">
        <v>41929.939293981479</v>
      </c>
      <c r="AO71" s="85" t="s">
        <v>7270</v>
      </c>
      <c r="AP71" s="80" t="b">
        <v>1</v>
      </c>
      <c r="AQ71" s="80" t="b">
        <v>0</v>
      </c>
      <c r="AR71" s="80" t="b">
        <v>1</v>
      </c>
      <c r="AS71" s="80" t="s">
        <v>8191</v>
      </c>
      <c r="AT71" s="80">
        <v>6</v>
      </c>
      <c r="AU71" s="85" t="s">
        <v>8197</v>
      </c>
      <c r="AV71" s="80" t="b">
        <v>0</v>
      </c>
      <c r="AW71" s="80" t="s">
        <v>9555</v>
      </c>
      <c r="AX71" s="85" t="s">
        <v>9624</v>
      </c>
      <c r="AY71" s="80" t="s">
        <v>66</v>
      </c>
      <c r="AZ71" s="2"/>
      <c r="BA71" s="3"/>
      <c r="BB71" s="3"/>
      <c r="BC71" s="3"/>
      <c r="BD71" s="3"/>
    </row>
    <row r="72" spans="1:56" x14ac:dyDescent="0.25">
      <c r="A72" s="66" t="s">
        <v>252</v>
      </c>
      <c r="B72" s="67"/>
      <c r="C72" s="67"/>
      <c r="D72" s="68"/>
      <c r="E72" s="70"/>
      <c r="F72" s="105" t="s">
        <v>8425</v>
      </c>
      <c r="G72" s="67"/>
      <c r="H72" s="71"/>
      <c r="I72" s="72"/>
      <c r="J72" s="72"/>
      <c r="K72" s="71" t="s">
        <v>10853</v>
      </c>
      <c r="L72" s="75"/>
      <c r="M72" s="76"/>
      <c r="N72" s="76"/>
      <c r="O72" s="77"/>
      <c r="P72" s="78"/>
      <c r="Q72" s="78"/>
      <c r="R72" s="88"/>
      <c r="S72" s="88"/>
      <c r="T72" s="88"/>
      <c r="U72" s="88"/>
      <c r="V72" s="52"/>
      <c r="W72" s="52"/>
      <c r="X72" s="52"/>
      <c r="Y72" s="52"/>
      <c r="Z72" s="51"/>
      <c r="AA72" s="73"/>
      <c r="AB72" s="73"/>
      <c r="AC72" s="74"/>
      <c r="AD72" s="80" t="s">
        <v>4756</v>
      </c>
      <c r="AE72" s="80">
        <v>420</v>
      </c>
      <c r="AF72" s="80">
        <v>210</v>
      </c>
      <c r="AG72" s="80">
        <v>505</v>
      </c>
      <c r="AH72" s="80">
        <v>180</v>
      </c>
      <c r="AI72" s="80">
        <v>-18000</v>
      </c>
      <c r="AJ72" s="80" t="s">
        <v>5906</v>
      </c>
      <c r="AK72" s="80" t="s">
        <v>6720</v>
      </c>
      <c r="AL72" s="85" t="s">
        <v>7053</v>
      </c>
      <c r="AM72" s="80" t="s">
        <v>7199</v>
      </c>
      <c r="AN72" s="82">
        <v>40586.571863425925</v>
      </c>
      <c r="AO72" s="85" t="s">
        <v>7271</v>
      </c>
      <c r="AP72" s="80" t="b">
        <v>0</v>
      </c>
      <c r="AQ72" s="80" t="b">
        <v>0</v>
      </c>
      <c r="AR72" s="80" t="b">
        <v>0</v>
      </c>
      <c r="AS72" s="80" t="s">
        <v>8191</v>
      </c>
      <c r="AT72" s="80">
        <v>0</v>
      </c>
      <c r="AU72" s="85" t="s">
        <v>8207</v>
      </c>
      <c r="AV72" s="80" t="b">
        <v>0</v>
      </c>
      <c r="AW72" s="80" t="s">
        <v>9555</v>
      </c>
      <c r="AX72" s="85" t="s">
        <v>9625</v>
      </c>
      <c r="AY72" s="80" t="s">
        <v>66</v>
      </c>
      <c r="AZ72" s="2"/>
      <c r="BA72" s="3"/>
      <c r="BB72" s="3"/>
      <c r="BC72" s="3"/>
      <c r="BD72" s="3"/>
    </row>
    <row r="73" spans="1:56" x14ac:dyDescent="0.25">
      <c r="A73" s="66" t="s">
        <v>1276</v>
      </c>
      <c r="B73" s="67"/>
      <c r="C73" s="67"/>
      <c r="D73" s="68"/>
      <c r="E73" s="70"/>
      <c r="F73" s="105" t="s">
        <v>8426</v>
      </c>
      <c r="G73" s="67"/>
      <c r="H73" s="71"/>
      <c r="I73" s="72"/>
      <c r="J73" s="72"/>
      <c r="K73" s="71" t="s">
        <v>10854</v>
      </c>
      <c r="L73" s="75"/>
      <c r="M73" s="76"/>
      <c r="N73" s="76"/>
      <c r="O73" s="77"/>
      <c r="P73" s="78"/>
      <c r="Q73" s="78"/>
      <c r="R73" s="88"/>
      <c r="S73" s="88"/>
      <c r="T73" s="88"/>
      <c r="U73" s="88"/>
      <c r="V73" s="52"/>
      <c r="W73" s="52"/>
      <c r="X73" s="52"/>
      <c r="Y73" s="52"/>
      <c r="Z73" s="51"/>
      <c r="AA73" s="73"/>
      <c r="AB73" s="73"/>
      <c r="AC73" s="74"/>
      <c r="AD73" s="80" t="s">
        <v>4757</v>
      </c>
      <c r="AE73" s="80">
        <v>1156</v>
      </c>
      <c r="AF73" s="80">
        <v>849</v>
      </c>
      <c r="AG73" s="80">
        <v>1850</v>
      </c>
      <c r="AH73" s="80">
        <v>229</v>
      </c>
      <c r="AI73" s="80">
        <v>7200</v>
      </c>
      <c r="AJ73" s="80"/>
      <c r="AK73" s="80" t="s">
        <v>6722</v>
      </c>
      <c r="AL73" s="85" t="s">
        <v>7054</v>
      </c>
      <c r="AM73" s="80" t="s">
        <v>7194</v>
      </c>
      <c r="AN73" s="82">
        <v>40283.950439814813</v>
      </c>
      <c r="AO73" s="85" t="s">
        <v>7272</v>
      </c>
      <c r="AP73" s="80" t="b">
        <v>1</v>
      </c>
      <c r="AQ73" s="80" t="b">
        <v>0</v>
      </c>
      <c r="AR73" s="80" t="b">
        <v>1</v>
      </c>
      <c r="AS73" s="80" t="s">
        <v>8191</v>
      </c>
      <c r="AT73" s="80">
        <v>7</v>
      </c>
      <c r="AU73" s="85" t="s">
        <v>8197</v>
      </c>
      <c r="AV73" s="80" t="b">
        <v>0</v>
      </c>
      <c r="AW73" s="80" t="s">
        <v>9555</v>
      </c>
      <c r="AX73" s="85" t="s">
        <v>9626</v>
      </c>
      <c r="AY73" s="80" t="s">
        <v>66</v>
      </c>
      <c r="AZ73" s="2"/>
      <c r="BA73" s="3"/>
      <c r="BB73" s="3"/>
      <c r="BC73" s="3"/>
      <c r="BD73" s="3"/>
    </row>
    <row r="74" spans="1:56" x14ac:dyDescent="0.25">
      <c r="A74" s="66" t="s">
        <v>253</v>
      </c>
      <c r="B74" s="67"/>
      <c r="C74" s="67"/>
      <c r="D74" s="68"/>
      <c r="E74" s="70"/>
      <c r="F74" s="105" t="s">
        <v>8427</v>
      </c>
      <c r="G74" s="67"/>
      <c r="H74" s="71"/>
      <c r="I74" s="72"/>
      <c r="J74" s="72"/>
      <c r="K74" s="71" t="s">
        <v>10855</v>
      </c>
      <c r="L74" s="75"/>
      <c r="M74" s="76"/>
      <c r="N74" s="76"/>
      <c r="O74" s="77"/>
      <c r="P74" s="78"/>
      <c r="Q74" s="78"/>
      <c r="R74" s="88"/>
      <c r="S74" s="88"/>
      <c r="T74" s="88"/>
      <c r="U74" s="88"/>
      <c r="V74" s="52"/>
      <c r="W74" s="52"/>
      <c r="X74" s="52"/>
      <c r="Y74" s="52"/>
      <c r="Z74" s="51"/>
      <c r="AA74" s="73"/>
      <c r="AB74" s="73"/>
      <c r="AC74" s="74"/>
      <c r="AD74" s="80" t="s">
        <v>253</v>
      </c>
      <c r="AE74" s="80">
        <v>434</v>
      </c>
      <c r="AF74" s="80">
        <v>5860</v>
      </c>
      <c r="AG74" s="80">
        <v>13018</v>
      </c>
      <c r="AH74" s="80">
        <v>11089</v>
      </c>
      <c r="AI74" s="80"/>
      <c r="AJ74" s="80" t="s">
        <v>5907</v>
      </c>
      <c r="AK74" s="80" t="s">
        <v>6723</v>
      </c>
      <c r="AL74" s="80"/>
      <c r="AM74" s="80"/>
      <c r="AN74" s="82">
        <v>41040.737604166665</v>
      </c>
      <c r="AO74" s="85" t="s">
        <v>7273</v>
      </c>
      <c r="AP74" s="80" t="b">
        <v>0</v>
      </c>
      <c r="AQ74" s="80" t="b">
        <v>0</v>
      </c>
      <c r="AR74" s="80" t="b">
        <v>0</v>
      </c>
      <c r="AS74" s="80" t="s">
        <v>8191</v>
      </c>
      <c r="AT74" s="80">
        <v>17</v>
      </c>
      <c r="AU74" s="85" t="s">
        <v>8208</v>
      </c>
      <c r="AV74" s="80" t="b">
        <v>0</v>
      </c>
      <c r="AW74" s="80" t="s">
        <v>9555</v>
      </c>
      <c r="AX74" s="85" t="s">
        <v>9627</v>
      </c>
      <c r="AY74" s="80" t="s">
        <v>66</v>
      </c>
      <c r="AZ74" s="2"/>
      <c r="BA74" s="3"/>
      <c r="BB74" s="3"/>
      <c r="BC74" s="3"/>
      <c r="BD74" s="3"/>
    </row>
    <row r="75" spans="1:56" x14ac:dyDescent="0.25">
      <c r="A75" s="66" t="s">
        <v>1361</v>
      </c>
      <c r="B75" s="67"/>
      <c r="C75" s="67"/>
      <c r="D75" s="68"/>
      <c r="E75" s="70"/>
      <c r="F75" s="105" t="s">
        <v>8428</v>
      </c>
      <c r="G75" s="67"/>
      <c r="H75" s="71"/>
      <c r="I75" s="72"/>
      <c r="J75" s="72"/>
      <c r="K75" s="71" t="s">
        <v>10856</v>
      </c>
      <c r="L75" s="75"/>
      <c r="M75" s="76"/>
      <c r="N75" s="76"/>
      <c r="O75" s="77"/>
      <c r="P75" s="78"/>
      <c r="Q75" s="78"/>
      <c r="R75" s="88"/>
      <c r="S75" s="88"/>
      <c r="T75" s="88"/>
      <c r="U75" s="88"/>
      <c r="V75" s="52"/>
      <c r="W75" s="52"/>
      <c r="X75" s="52"/>
      <c r="Y75" s="52"/>
      <c r="Z75" s="51"/>
      <c r="AA75" s="73"/>
      <c r="AB75" s="73"/>
      <c r="AC75" s="74"/>
      <c r="AD75" s="80" t="s">
        <v>4758</v>
      </c>
      <c r="AE75" s="80">
        <v>1164</v>
      </c>
      <c r="AF75" s="80">
        <v>961</v>
      </c>
      <c r="AG75" s="80">
        <v>1095</v>
      </c>
      <c r="AH75" s="80">
        <v>145</v>
      </c>
      <c r="AI75" s="80">
        <v>7200</v>
      </c>
      <c r="AJ75" s="80" t="s">
        <v>5908</v>
      </c>
      <c r="AK75" s="80" t="s">
        <v>6720</v>
      </c>
      <c r="AL75" s="85" t="s">
        <v>7055</v>
      </c>
      <c r="AM75" s="80" t="s">
        <v>7194</v>
      </c>
      <c r="AN75" s="82">
        <v>41660.511504629627</v>
      </c>
      <c r="AO75" s="85" t="s">
        <v>7274</v>
      </c>
      <c r="AP75" s="80" t="b">
        <v>0</v>
      </c>
      <c r="AQ75" s="80" t="b">
        <v>0</v>
      </c>
      <c r="AR75" s="80" t="b">
        <v>0</v>
      </c>
      <c r="AS75" s="80" t="s">
        <v>8191</v>
      </c>
      <c r="AT75" s="80">
        <v>12</v>
      </c>
      <c r="AU75" s="85" t="s">
        <v>8209</v>
      </c>
      <c r="AV75" s="80" t="b">
        <v>0</v>
      </c>
      <c r="AW75" s="80" t="s">
        <v>9555</v>
      </c>
      <c r="AX75" s="85" t="s">
        <v>9628</v>
      </c>
      <c r="AY75" s="80" t="s">
        <v>65</v>
      </c>
      <c r="AZ75" s="2"/>
      <c r="BA75" s="3"/>
      <c r="BB75" s="3"/>
      <c r="BC75" s="3"/>
      <c r="BD75" s="3"/>
    </row>
    <row r="76" spans="1:56" x14ac:dyDescent="0.25">
      <c r="A76" s="66" t="s">
        <v>254</v>
      </c>
      <c r="B76" s="67"/>
      <c r="C76" s="67"/>
      <c r="D76" s="68"/>
      <c r="E76" s="70"/>
      <c r="F76" s="105" t="s">
        <v>8429</v>
      </c>
      <c r="G76" s="67"/>
      <c r="H76" s="71"/>
      <c r="I76" s="72"/>
      <c r="J76" s="72"/>
      <c r="K76" s="71" t="s">
        <v>10857</v>
      </c>
      <c r="L76" s="75"/>
      <c r="M76" s="76"/>
      <c r="N76" s="76"/>
      <c r="O76" s="77"/>
      <c r="P76" s="78"/>
      <c r="Q76" s="78"/>
      <c r="R76" s="88"/>
      <c r="S76" s="88"/>
      <c r="T76" s="88"/>
      <c r="U76" s="88"/>
      <c r="V76" s="52"/>
      <c r="W76" s="52"/>
      <c r="X76" s="52"/>
      <c r="Y76" s="52"/>
      <c r="Z76" s="51"/>
      <c r="AA76" s="73"/>
      <c r="AB76" s="73"/>
      <c r="AC76" s="74"/>
      <c r="AD76" s="80" t="s">
        <v>4759</v>
      </c>
      <c r="AE76" s="80">
        <v>209</v>
      </c>
      <c r="AF76" s="80">
        <v>1291</v>
      </c>
      <c r="AG76" s="80">
        <v>6881</v>
      </c>
      <c r="AH76" s="80">
        <v>1794</v>
      </c>
      <c r="AI76" s="80">
        <v>7200</v>
      </c>
      <c r="AJ76" s="80" t="s">
        <v>5909</v>
      </c>
      <c r="AK76" s="80" t="s">
        <v>6720</v>
      </c>
      <c r="AL76" s="85" t="s">
        <v>7056</v>
      </c>
      <c r="AM76" s="80" t="s">
        <v>6706</v>
      </c>
      <c r="AN76" s="82">
        <v>40239.471493055556</v>
      </c>
      <c r="AO76" s="85" t="s">
        <v>7275</v>
      </c>
      <c r="AP76" s="80" t="b">
        <v>1</v>
      </c>
      <c r="AQ76" s="80" t="b">
        <v>0</v>
      </c>
      <c r="AR76" s="80" t="b">
        <v>1</v>
      </c>
      <c r="AS76" s="80" t="s">
        <v>8191</v>
      </c>
      <c r="AT76" s="80">
        <v>7</v>
      </c>
      <c r="AU76" s="85" t="s">
        <v>8197</v>
      </c>
      <c r="AV76" s="80" t="b">
        <v>0</v>
      </c>
      <c r="AW76" s="80" t="s">
        <v>9555</v>
      </c>
      <c r="AX76" s="85" t="s">
        <v>9629</v>
      </c>
      <c r="AY76" s="80" t="s">
        <v>66</v>
      </c>
      <c r="AZ76" s="2"/>
      <c r="BA76" s="3"/>
      <c r="BB76" s="3"/>
      <c r="BC76" s="3"/>
      <c r="BD76" s="3"/>
    </row>
    <row r="77" spans="1:56" x14ac:dyDescent="0.25">
      <c r="A77" s="66" t="s">
        <v>255</v>
      </c>
      <c r="B77" s="67"/>
      <c r="C77" s="67"/>
      <c r="D77" s="68"/>
      <c r="E77" s="70"/>
      <c r="F77" s="105" t="s">
        <v>8430</v>
      </c>
      <c r="G77" s="67"/>
      <c r="H77" s="71"/>
      <c r="I77" s="72"/>
      <c r="J77" s="72"/>
      <c r="K77" s="71" t="s">
        <v>10858</v>
      </c>
      <c r="L77" s="75"/>
      <c r="M77" s="76"/>
      <c r="N77" s="76"/>
      <c r="O77" s="77"/>
      <c r="P77" s="78"/>
      <c r="Q77" s="78"/>
      <c r="R77" s="88"/>
      <c r="S77" s="88"/>
      <c r="T77" s="88"/>
      <c r="U77" s="88"/>
      <c r="V77" s="52"/>
      <c r="W77" s="52"/>
      <c r="X77" s="52"/>
      <c r="Y77" s="52"/>
      <c r="Z77" s="51"/>
      <c r="AA77" s="73"/>
      <c r="AB77" s="73"/>
      <c r="AC77" s="74"/>
      <c r="AD77" s="80" t="s">
        <v>4760</v>
      </c>
      <c r="AE77" s="80">
        <v>1344</v>
      </c>
      <c r="AF77" s="80">
        <v>578</v>
      </c>
      <c r="AG77" s="80">
        <v>12142</v>
      </c>
      <c r="AH77" s="80">
        <v>1218</v>
      </c>
      <c r="AI77" s="80">
        <v>7200</v>
      </c>
      <c r="AJ77" s="80" t="s">
        <v>5910</v>
      </c>
      <c r="AK77" s="80"/>
      <c r="AL77" s="80"/>
      <c r="AM77" s="80" t="s">
        <v>7200</v>
      </c>
      <c r="AN77" s="82">
        <v>40745.45548611111</v>
      </c>
      <c r="AO77" s="85" t="s">
        <v>7276</v>
      </c>
      <c r="AP77" s="80" t="b">
        <v>0</v>
      </c>
      <c r="AQ77" s="80" t="b">
        <v>0</v>
      </c>
      <c r="AR77" s="80" t="b">
        <v>0</v>
      </c>
      <c r="AS77" s="80" t="s">
        <v>8191</v>
      </c>
      <c r="AT77" s="80">
        <v>5</v>
      </c>
      <c r="AU77" s="85" t="s">
        <v>8210</v>
      </c>
      <c r="AV77" s="80" t="b">
        <v>0</v>
      </c>
      <c r="AW77" s="80" t="s">
        <v>9555</v>
      </c>
      <c r="AX77" s="85" t="s">
        <v>9630</v>
      </c>
      <c r="AY77" s="80" t="s">
        <v>66</v>
      </c>
      <c r="AZ77" s="2"/>
      <c r="BA77" s="3"/>
      <c r="BB77" s="3"/>
      <c r="BC77" s="3"/>
      <c r="BD77" s="3"/>
    </row>
    <row r="78" spans="1:56" x14ac:dyDescent="0.25">
      <c r="A78" s="66" t="s">
        <v>1362</v>
      </c>
      <c r="B78" s="67"/>
      <c r="C78" s="67"/>
      <c r="D78" s="68"/>
      <c r="E78" s="70"/>
      <c r="F78" s="105" t="s">
        <v>8431</v>
      </c>
      <c r="G78" s="67"/>
      <c r="H78" s="71"/>
      <c r="I78" s="72"/>
      <c r="J78" s="72"/>
      <c r="K78" s="71" t="s">
        <v>10859</v>
      </c>
      <c r="L78" s="75"/>
      <c r="M78" s="76"/>
      <c r="N78" s="76"/>
      <c r="O78" s="77"/>
      <c r="P78" s="78"/>
      <c r="Q78" s="78"/>
      <c r="R78" s="88"/>
      <c r="S78" s="88"/>
      <c r="T78" s="88"/>
      <c r="U78" s="88"/>
      <c r="V78" s="52"/>
      <c r="W78" s="52"/>
      <c r="X78" s="52"/>
      <c r="Y78" s="52"/>
      <c r="Z78" s="51"/>
      <c r="AA78" s="73"/>
      <c r="AB78" s="73"/>
      <c r="AC78" s="74"/>
      <c r="AD78" s="80" t="s">
        <v>4761</v>
      </c>
      <c r="AE78" s="80">
        <v>351</v>
      </c>
      <c r="AF78" s="80">
        <v>561</v>
      </c>
      <c r="AG78" s="80">
        <v>191</v>
      </c>
      <c r="AH78" s="80">
        <v>225</v>
      </c>
      <c r="AI78" s="80"/>
      <c r="AJ78" s="80" t="s">
        <v>5911</v>
      </c>
      <c r="AK78" s="80" t="s">
        <v>6724</v>
      </c>
      <c r="AL78" s="85" t="s">
        <v>7057</v>
      </c>
      <c r="AM78" s="80"/>
      <c r="AN78" s="82">
        <v>40618.708043981482</v>
      </c>
      <c r="AO78" s="85" t="s">
        <v>7277</v>
      </c>
      <c r="AP78" s="80" t="b">
        <v>1</v>
      </c>
      <c r="AQ78" s="80" t="b">
        <v>0</v>
      </c>
      <c r="AR78" s="80" t="b">
        <v>0</v>
      </c>
      <c r="AS78" s="80" t="s">
        <v>8192</v>
      </c>
      <c r="AT78" s="80">
        <v>11</v>
      </c>
      <c r="AU78" s="85" t="s">
        <v>8197</v>
      </c>
      <c r="AV78" s="80" t="b">
        <v>0</v>
      </c>
      <c r="AW78" s="80" t="s">
        <v>9555</v>
      </c>
      <c r="AX78" s="85" t="s">
        <v>9631</v>
      </c>
      <c r="AY78" s="80" t="s">
        <v>65</v>
      </c>
      <c r="AZ78" s="2"/>
      <c r="BA78" s="3"/>
      <c r="BB78" s="3"/>
      <c r="BC78" s="3"/>
      <c r="BD78" s="3"/>
    </row>
    <row r="79" spans="1:56" x14ac:dyDescent="0.25">
      <c r="A79" s="66" t="s">
        <v>256</v>
      </c>
      <c r="B79" s="67"/>
      <c r="C79" s="67"/>
      <c r="D79" s="68"/>
      <c r="E79" s="70"/>
      <c r="F79" s="105" t="s">
        <v>8432</v>
      </c>
      <c r="G79" s="67"/>
      <c r="H79" s="71"/>
      <c r="I79" s="72"/>
      <c r="J79" s="72"/>
      <c r="K79" s="71" t="s">
        <v>10860</v>
      </c>
      <c r="L79" s="75"/>
      <c r="M79" s="76"/>
      <c r="N79" s="76"/>
      <c r="O79" s="77"/>
      <c r="P79" s="78"/>
      <c r="Q79" s="78"/>
      <c r="R79" s="88"/>
      <c r="S79" s="88"/>
      <c r="T79" s="88"/>
      <c r="U79" s="88"/>
      <c r="V79" s="52"/>
      <c r="W79" s="52"/>
      <c r="X79" s="52"/>
      <c r="Y79" s="52"/>
      <c r="Z79" s="51"/>
      <c r="AA79" s="73"/>
      <c r="AB79" s="73"/>
      <c r="AC79" s="74"/>
      <c r="AD79" s="80" t="s">
        <v>4762</v>
      </c>
      <c r="AE79" s="80">
        <v>94</v>
      </c>
      <c r="AF79" s="80">
        <v>50</v>
      </c>
      <c r="AG79" s="80">
        <v>719</v>
      </c>
      <c r="AH79" s="80">
        <v>274</v>
      </c>
      <c r="AI79" s="80">
        <v>3600</v>
      </c>
      <c r="AJ79" s="80"/>
      <c r="AK79" s="80" t="s">
        <v>6725</v>
      </c>
      <c r="AL79" s="80"/>
      <c r="AM79" s="80" t="s">
        <v>7201</v>
      </c>
      <c r="AN79" s="82">
        <v>40502.922939814816</v>
      </c>
      <c r="AO79" s="85" t="s">
        <v>7278</v>
      </c>
      <c r="AP79" s="80" t="b">
        <v>0</v>
      </c>
      <c r="AQ79" s="80" t="b">
        <v>0</v>
      </c>
      <c r="AR79" s="80" t="b">
        <v>1</v>
      </c>
      <c r="AS79" s="80" t="s">
        <v>8191</v>
      </c>
      <c r="AT79" s="80">
        <v>3</v>
      </c>
      <c r="AU79" s="85" t="s">
        <v>8211</v>
      </c>
      <c r="AV79" s="80" t="b">
        <v>0</v>
      </c>
      <c r="AW79" s="80" t="s">
        <v>9555</v>
      </c>
      <c r="AX79" s="85" t="s">
        <v>9632</v>
      </c>
      <c r="AY79" s="80" t="s">
        <v>66</v>
      </c>
      <c r="AZ79" s="2"/>
      <c r="BA79" s="3"/>
      <c r="BB79" s="3"/>
      <c r="BC79" s="3"/>
      <c r="BD79" s="3"/>
    </row>
    <row r="80" spans="1:56" x14ac:dyDescent="0.25">
      <c r="A80" s="66" t="s">
        <v>257</v>
      </c>
      <c r="B80" s="67"/>
      <c r="C80" s="67"/>
      <c r="D80" s="68"/>
      <c r="E80" s="70"/>
      <c r="F80" s="105" t="s">
        <v>8433</v>
      </c>
      <c r="G80" s="67"/>
      <c r="H80" s="71"/>
      <c r="I80" s="72"/>
      <c r="J80" s="72"/>
      <c r="K80" s="71" t="s">
        <v>10861</v>
      </c>
      <c r="L80" s="75"/>
      <c r="M80" s="76"/>
      <c r="N80" s="76"/>
      <c r="O80" s="77"/>
      <c r="P80" s="78"/>
      <c r="Q80" s="78"/>
      <c r="R80" s="88"/>
      <c r="S80" s="88"/>
      <c r="T80" s="88"/>
      <c r="U80" s="88"/>
      <c r="V80" s="52"/>
      <c r="W80" s="52"/>
      <c r="X80" s="52"/>
      <c r="Y80" s="52"/>
      <c r="Z80" s="51"/>
      <c r="AA80" s="73"/>
      <c r="AB80" s="73"/>
      <c r="AC80" s="74"/>
      <c r="AD80" s="80" t="s">
        <v>4763</v>
      </c>
      <c r="AE80" s="80">
        <v>308</v>
      </c>
      <c r="AF80" s="80">
        <v>49317</v>
      </c>
      <c r="AG80" s="80">
        <v>251027</v>
      </c>
      <c r="AH80" s="80">
        <v>84</v>
      </c>
      <c r="AI80" s="80">
        <v>7200</v>
      </c>
      <c r="AJ80" s="80" t="s">
        <v>5912</v>
      </c>
      <c r="AK80" s="80" t="s">
        <v>6726</v>
      </c>
      <c r="AL80" s="85" t="s">
        <v>7058</v>
      </c>
      <c r="AM80" s="80" t="s">
        <v>6706</v>
      </c>
      <c r="AN80" s="82">
        <v>41067.529548611114</v>
      </c>
      <c r="AO80" s="85" t="s">
        <v>7279</v>
      </c>
      <c r="AP80" s="80" t="b">
        <v>1</v>
      </c>
      <c r="AQ80" s="80" t="b">
        <v>0</v>
      </c>
      <c r="AR80" s="80" t="b">
        <v>0</v>
      </c>
      <c r="AS80" s="80" t="s">
        <v>8191</v>
      </c>
      <c r="AT80" s="80">
        <v>188</v>
      </c>
      <c r="AU80" s="85" t="s">
        <v>8197</v>
      </c>
      <c r="AV80" s="80" t="b">
        <v>0</v>
      </c>
      <c r="AW80" s="80" t="s">
        <v>9555</v>
      </c>
      <c r="AX80" s="85" t="s">
        <v>9633</v>
      </c>
      <c r="AY80" s="80" t="s">
        <v>66</v>
      </c>
      <c r="AZ80" s="2"/>
      <c r="BA80" s="3"/>
      <c r="BB80" s="3"/>
      <c r="BC80" s="3"/>
      <c r="BD80" s="3"/>
    </row>
    <row r="81" spans="1:56" x14ac:dyDescent="0.25">
      <c r="A81" s="66" t="s">
        <v>258</v>
      </c>
      <c r="B81" s="67"/>
      <c r="C81" s="67"/>
      <c r="D81" s="68"/>
      <c r="E81" s="70"/>
      <c r="F81" s="105" t="s">
        <v>8434</v>
      </c>
      <c r="G81" s="67"/>
      <c r="H81" s="71"/>
      <c r="I81" s="72"/>
      <c r="J81" s="72"/>
      <c r="K81" s="71" t="s">
        <v>10862</v>
      </c>
      <c r="L81" s="75"/>
      <c r="M81" s="76"/>
      <c r="N81" s="76"/>
      <c r="O81" s="77"/>
      <c r="P81" s="78"/>
      <c r="Q81" s="78"/>
      <c r="R81" s="88"/>
      <c r="S81" s="88"/>
      <c r="T81" s="88"/>
      <c r="U81" s="88"/>
      <c r="V81" s="52"/>
      <c r="W81" s="52"/>
      <c r="X81" s="52"/>
      <c r="Y81" s="52"/>
      <c r="Z81" s="51"/>
      <c r="AA81" s="73"/>
      <c r="AB81" s="73"/>
      <c r="AC81" s="74"/>
      <c r="AD81" s="80" t="s">
        <v>4764</v>
      </c>
      <c r="AE81" s="80">
        <v>1182</v>
      </c>
      <c r="AF81" s="80">
        <v>490</v>
      </c>
      <c r="AG81" s="80">
        <v>15647</v>
      </c>
      <c r="AH81" s="80">
        <v>35</v>
      </c>
      <c r="AI81" s="80"/>
      <c r="AJ81" s="80"/>
      <c r="AK81" s="80" t="s">
        <v>6720</v>
      </c>
      <c r="AL81" s="80"/>
      <c r="AM81" s="80"/>
      <c r="AN81" s="82">
        <v>41843.485243055555</v>
      </c>
      <c r="AO81" s="80"/>
      <c r="AP81" s="80" t="b">
        <v>0</v>
      </c>
      <c r="AQ81" s="80" t="b">
        <v>0</v>
      </c>
      <c r="AR81" s="80" t="b">
        <v>1</v>
      </c>
      <c r="AS81" s="80" t="s">
        <v>8191</v>
      </c>
      <c r="AT81" s="80">
        <v>3</v>
      </c>
      <c r="AU81" s="85" t="s">
        <v>8197</v>
      </c>
      <c r="AV81" s="80" t="b">
        <v>0</v>
      </c>
      <c r="AW81" s="80" t="s">
        <v>9555</v>
      </c>
      <c r="AX81" s="85" t="s">
        <v>9634</v>
      </c>
      <c r="AY81" s="80" t="s">
        <v>66</v>
      </c>
      <c r="AZ81" s="2"/>
      <c r="BA81" s="3"/>
      <c r="BB81" s="3"/>
      <c r="BC81" s="3"/>
      <c r="BD81" s="3"/>
    </row>
    <row r="82" spans="1:56" x14ac:dyDescent="0.25">
      <c r="A82" s="66" t="s">
        <v>259</v>
      </c>
      <c r="B82" s="67"/>
      <c r="C82" s="67"/>
      <c r="D82" s="68"/>
      <c r="E82" s="70"/>
      <c r="F82" s="105" t="s">
        <v>8435</v>
      </c>
      <c r="G82" s="67"/>
      <c r="H82" s="71"/>
      <c r="I82" s="72"/>
      <c r="J82" s="72"/>
      <c r="K82" s="71" t="s">
        <v>10863</v>
      </c>
      <c r="L82" s="75"/>
      <c r="M82" s="76"/>
      <c r="N82" s="76"/>
      <c r="O82" s="77"/>
      <c r="P82" s="78"/>
      <c r="Q82" s="78"/>
      <c r="R82" s="88"/>
      <c r="S82" s="88"/>
      <c r="T82" s="88"/>
      <c r="U82" s="88"/>
      <c r="V82" s="52"/>
      <c r="W82" s="52"/>
      <c r="X82" s="52"/>
      <c r="Y82" s="52"/>
      <c r="Z82" s="51"/>
      <c r="AA82" s="73"/>
      <c r="AB82" s="73"/>
      <c r="AC82" s="74"/>
      <c r="AD82" s="80" t="s">
        <v>4765</v>
      </c>
      <c r="AE82" s="80">
        <v>0</v>
      </c>
      <c r="AF82" s="80">
        <v>13</v>
      </c>
      <c r="AG82" s="80">
        <v>12486</v>
      </c>
      <c r="AH82" s="80">
        <v>0</v>
      </c>
      <c r="AI82" s="80">
        <v>7200</v>
      </c>
      <c r="AJ82" s="80"/>
      <c r="AK82" s="80"/>
      <c r="AL82" s="80"/>
      <c r="AM82" s="80" t="s">
        <v>7202</v>
      </c>
      <c r="AN82" s="82">
        <v>42334.553749999999</v>
      </c>
      <c r="AO82" s="80"/>
      <c r="AP82" s="80" t="b">
        <v>1</v>
      </c>
      <c r="AQ82" s="80" t="b">
        <v>1</v>
      </c>
      <c r="AR82" s="80" t="b">
        <v>0</v>
      </c>
      <c r="AS82" s="80" t="s">
        <v>8193</v>
      </c>
      <c r="AT82" s="80">
        <v>1</v>
      </c>
      <c r="AU82" s="85" t="s">
        <v>8197</v>
      </c>
      <c r="AV82" s="80" t="b">
        <v>0</v>
      </c>
      <c r="AW82" s="80" t="s">
        <v>9555</v>
      </c>
      <c r="AX82" s="85" t="s">
        <v>9635</v>
      </c>
      <c r="AY82" s="80" t="s">
        <v>66</v>
      </c>
      <c r="AZ82" s="2"/>
      <c r="BA82" s="3"/>
      <c r="BB82" s="3"/>
      <c r="BC82" s="3"/>
      <c r="BD82" s="3"/>
    </row>
    <row r="83" spans="1:56" x14ac:dyDescent="0.25">
      <c r="A83" s="66" t="s">
        <v>260</v>
      </c>
      <c r="B83" s="67"/>
      <c r="C83" s="67"/>
      <c r="D83" s="68"/>
      <c r="E83" s="70"/>
      <c r="F83" s="105" t="s">
        <v>8436</v>
      </c>
      <c r="G83" s="67"/>
      <c r="H83" s="71"/>
      <c r="I83" s="72"/>
      <c r="J83" s="72"/>
      <c r="K83" s="71" t="s">
        <v>10864</v>
      </c>
      <c r="L83" s="75"/>
      <c r="M83" s="76"/>
      <c r="N83" s="76"/>
      <c r="O83" s="77"/>
      <c r="P83" s="78"/>
      <c r="Q83" s="78"/>
      <c r="R83" s="88"/>
      <c r="S83" s="88"/>
      <c r="T83" s="88"/>
      <c r="U83" s="88"/>
      <c r="V83" s="52"/>
      <c r="W83" s="52"/>
      <c r="X83" s="52"/>
      <c r="Y83" s="52"/>
      <c r="Z83" s="51"/>
      <c r="AA83" s="73"/>
      <c r="AB83" s="73"/>
      <c r="AC83" s="74"/>
      <c r="AD83" s="80" t="s">
        <v>4766</v>
      </c>
      <c r="AE83" s="80">
        <v>23</v>
      </c>
      <c r="AF83" s="80">
        <v>35</v>
      </c>
      <c r="AG83" s="80">
        <v>1366</v>
      </c>
      <c r="AH83" s="80">
        <v>173</v>
      </c>
      <c r="AI83" s="80">
        <v>7200</v>
      </c>
      <c r="AJ83" s="80" t="s">
        <v>5913</v>
      </c>
      <c r="AK83" s="80"/>
      <c r="AL83" s="80"/>
      <c r="AM83" s="80" t="s">
        <v>7203</v>
      </c>
      <c r="AN83" s="82">
        <v>40849.203148148146</v>
      </c>
      <c r="AO83" s="85" t="s">
        <v>7280</v>
      </c>
      <c r="AP83" s="80" t="b">
        <v>1</v>
      </c>
      <c r="AQ83" s="80" t="b">
        <v>0</v>
      </c>
      <c r="AR83" s="80" t="b">
        <v>0</v>
      </c>
      <c r="AS83" s="80" t="s">
        <v>8191</v>
      </c>
      <c r="AT83" s="80">
        <v>0</v>
      </c>
      <c r="AU83" s="85" t="s">
        <v>8197</v>
      </c>
      <c r="AV83" s="80" t="b">
        <v>0</v>
      </c>
      <c r="AW83" s="80" t="s">
        <v>9555</v>
      </c>
      <c r="AX83" s="85" t="s">
        <v>9636</v>
      </c>
      <c r="AY83" s="80" t="s">
        <v>66</v>
      </c>
      <c r="AZ83" s="2"/>
      <c r="BA83" s="3"/>
      <c r="BB83" s="3"/>
      <c r="BC83" s="3"/>
      <c r="BD83" s="3"/>
    </row>
    <row r="84" spans="1:56" x14ac:dyDescent="0.25">
      <c r="A84" s="66" t="s">
        <v>261</v>
      </c>
      <c r="B84" s="67"/>
      <c r="C84" s="67"/>
      <c r="D84" s="68"/>
      <c r="E84" s="70"/>
      <c r="F84" s="105" t="s">
        <v>8437</v>
      </c>
      <c r="G84" s="67"/>
      <c r="H84" s="71"/>
      <c r="I84" s="72"/>
      <c r="J84" s="72"/>
      <c r="K84" s="71" t="s">
        <v>10865</v>
      </c>
      <c r="L84" s="75"/>
      <c r="M84" s="76"/>
      <c r="N84" s="76"/>
      <c r="O84" s="77"/>
      <c r="P84" s="78"/>
      <c r="Q84" s="78"/>
      <c r="R84" s="88"/>
      <c r="S84" s="88"/>
      <c r="T84" s="88"/>
      <c r="U84" s="88"/>
      <c r="V84" s="52"/>
      <c r="W84" s="52"/>
      <c r="X84" s="52"/>
      <c r="Y84" s="52"/>
      <c r="Z84" s="51"/>
      <c r="AA84" s="73"/>
      <c r="AB84" s="73"/>
      <c r="AC84" s="74"/>
      <c r="AD84" s="80" t="s">
        <v>4767</v>
      </c>
      <c r="AE84" s="80">
        <v>131</v>
      </c>
      <c r="AF84" s="80">
        <v>43</v>
      </c>
      <c r="AG84" s="80">
        <v>190</v>
      </c>
      <c r="AH84" s="80">
        <v>128</v>
      </c>
      <c r="AI84" s="80"/>
      <c r="AJ84" s="80"/>
      <c r="AK84" s="80" t="s">
        <v>6727</v>
      </c>
      <c r="AL84" s="80"/>
      <c r="AM84" s="80"/>
      <c r="AN84" s="82">
        <v>40865.308969907404</v>
      </c>
      <c r="AO84" s="85" t="s">
        <v>7281</v>
      </c>
      <c r="AP84" s="80" t="b">
        <v>1</v>
      </c>
      <c r="AQ84" s="80" t="b">
        <v>0</v>
      </c>
      <c r="AR84" s="80" t="b">
        <v>0</v>
      </c>
      <c r="AS84" s="80" t="s">
        <v>8191</v>
      </c>
      <c r="AT84" s="80">
        <v>0</v>
      </c>
      <c r="AU84" s="85" t="s">
        <v>8197</v>
      </c>
      <c r="AV84" s="80" t="b">
        <v>0</v>
      </c>
      <c r="AW84" s="80" t="s">
        <v>9555</v>
      </c>
      <c r="AX84" s="85" t="s">
        <v>9637</v>
      </c>
      <c r="AY84" s="80" t="s">
        <v>66</v>
      </c>
      <c r="AZ84" s="2"/>
      <c r="BA84" s="3"/>
      <c r="BB84" s="3"/>
      <c r="BC84" s="3"/>
      <c r="BD84" s="3"/>
    </row>
    <row r="85" spans="1:56" x14ac:dyDescent="0.25">
      <c r="A85" s="66" t="s">
        <v>262</v>
      </c>
      <c r="B85" s="67"/>
      <c r="C85" s="67"/>
      <c r="D85" s="68"/>
      <c r="E85" s="70"/>
      <c r="F85" s="105" t="s">
        <v>8438</v>
      </c>
      <c r="G85" s="67"/>
      <c r="H85" s="71"/>
      <c r="I85" s="72"/>
      <c r="J85" s="72"/>
      <c r="K85" s="71" t="s">
        <v>10866</v>
      </c>
      <c r="L85" s="75"/>
      <c r="M85" s="76"/>
      <c r="N85" s="76"/>
      <c r="O85" s="77"/>
      <c r="P85" s="78"/>
      <c r="Q85" s="78"/>
      <c r="R85" s="88"/>
      <c r="S85" s="88"/>
      <c r="T85" s="88"/>
      <c r="U85" s="88"/>
      <c r="V85" s="52"/>
      <c r="W85" s="52"/>
      <c r="X85" s="52"/>
      <c r="Y85" s="52"/>
      <c r="Z85" s="51"/>
      <c r="AA85" s="73"/>
      <c r="AB85" s="73"/>
      <c r="AC85" s="74"/>
      <c r="AD85" s="80" t="s">
        <v>4768</v>
      </c>
      <c r="AE85" s="80">
        <v>4794</v>
      </c>
      <c r="AF85" s="80">
        <v>8181</v>
      </c>
      <c r="AG85" s="80">
        <v>36306</v>
      </c>
      <c r="AH85" s="80">
        <v>12</v>
      </c>
      <c r="AI85" s="80">
        <v>-28800</v>
      </c>
      <c r="AJ85" s="80" t="s">
        <v>5914</v>
      </c>
      <c r="AK85" s="80" t="s">
        <v>6728</v>
      </c>
      <c r="AL85" s="85" t="s">
        <v>7059</v>
      </c>
      <c r="AM85" s="80" t="s">
        <v>7189</v>
      </c>
      <c r="AN85" s="82">
        <v>41902.400219907409</v>
      </c>
      <c r="AO85" s="85" t="s">
        <v>7282</v>
      </c>
      <c r="AP85" s="80" t="b">
        <v>0</v>
      </c>
      <c r="AQ85" s="80" t="b">
        <v>0</v>
      </c>
      <c r="AR85" s="80" t="b">
        <v>0</v>
      </c>
      <c r="AS85" s="80" t="s">
        <v>8194</v>
      </c>
      <c r="AT85" s="80">
        <v>24</v>
      </c>
      <c r="AU85" s="85" t="s">
        <v>8212</v>
      </c>
      <c r="AV85" s="80" t="b">
        <v>0</v>
      </c>
      <c r="AW85" s="80" t="s">
        <v>9555</v>
      </c>
      <c r="AX85" s="85" t="s">
        <v>9638</v>
      </c>
      <c r="AY85" s="80" t="s">
        <v>66</v>
      </c>
      <c r="AZ85" s="2"/>
      <c r="BA85" s="3"/>
      <c r="BB85" s="3"/>
      <c r="BC85" s="3"/>
      <c r="BD85" s="3"/>
    </row>
    <row r="86" spans="1:56" x14ac:dyDescent="0.25">
      <c r="A86" s="66" t="s">
        <v>263</v>
      </c>
      <c r="B86" s="67"/>
      <c r="C86" s="67"/>
      <c r="D86" s="68"/>
      <c r="E86" s="70"/>
      <c r="F86" s="105" t="s">
        <v>8439</v>
      </c>
      <c r="G86" s="67"/>
      <c r="H86" s="71"/>
      <c r="I86" s="72"/>
      <c r="J86" s="72"/>
      <c r="K86" s="71" t="s">
        <v>10867</v>
      </c>
      <c r="L86" s="75"/>
      <c r="M86" s="76"/>
      <c r="N86" s="76"/>
      <c r="O86" s="77"/>
      <c r="P86" s="78"/>
      <c r="Q86" s="78"/>
      <c r="R86" s="88"/>
      <c r="S86" s="88"/>
      <c r="T86" s="88"/>
      <c r="U86" s="88"/>
      <c r="V86" s="52"/>
      <c r="W86" s="52"/>
      <c r="X86" s="52"/>
      <c r="Y86" s="52"/>
      <c r="Z86" s="51"/>
      <c r="AA86" s="73"/>
      <c r="AB86" s="73"/>
      <c r="AC86" s="74"/>
      <c r="AD86" s="80" t="s">
        <v>4769</v>
      </c>
      <c r="AE86" s="80">
        <v>33</v>
      </c>
      <c r="AF86" s="80">
        <v>27</v>
      </c>
      <c r="AG86" s="80">
        <v>314</v>
      </c>
      <c r="AH86" s="80">
        <v>293</v>
      </c>
      <c r="AI86" s="80"/>
      <c r="AJ86" s="80"/>
      <c r="AK86" s="80"/>
      <c r="AL86" s="80"/>
      <c r="AM86" s="80"/>
      <c r="AN86" s="82">
        <v>42406.827511574076</v>
      </c>
      <c r="AO86" s="80"/>
      <c r="AP86" s="80" t="b">
        <v>1</v>
      </c>
      <c r="AQ86" s="80" t="b">
        <v>0</v>
      </c>
      <c r="AR86" s="80" t="b">
        <v>0</v>
      </c>
      <c r="AS86" s="80" t="s">
        <v>8190</v>
      </c>
      <c r="AT86" s="80">
        <v>0</v>
      </c>
      <c r="AU86" s="80"/>
      <c r="AV86" s="80" t="b">
        <v>0</v>
      </c>
      <c r="AW86" s="80" t="s">
        <v>9555</v>
      </c>
      <c r="AX86" s="85" t="s">
        <v>9639</v>
      </c>
      <c r="AY86" s="80" t="s">
        <v>66</v>
      </c>
      <c r="AZ86" s="2"/>
      <c r="BA86" s="3"/>
      <c r="BB86" s="3"/>
      <c r="BC86" s="3"/>
      <c r="BD86" s="3"/>
    </row>
    <row r="87" spans="1:56" x14ac:dyDescent="0.25">
      <c r="A87" s="66" t="s">
        <v>264</v>
      </c>
      <c r="B87" s="67"/>
      <c r="C87" s="67"/>
      <c r="D87" s="68"/>
      <c r="E87" s="70"/>
      <c r="F87" s="105" t="s">
        <v>8440</v>
      </c>
      <c r="G87" s="67"/>
      <c r="H87" s="71"/>
      <c r="I87" s="72"/>
      <c r="J87" s="72"/>
      <c r="K87" s="71" t="s">
        <v>10868</v>
      </c>
      <c r="L87" s="75"/>
      <c r="M87" s="76"/>
      <c r="N87" s="76"/>
      <c r="O87" s="77"/>
      <c r="P87" s="78"/>
      <c r="Q87" s="78"/>
      <c r="R87" s="88"/>
      <c r="S87" s="88"/>
      <c r="T87" s="88"/>
      <c r="U87" s="88"/>
      <c r="V87" s="52"/>
      <c r="W87" s="52"/>
      <c r="X87" s="52"/>
      <c r="Y87" s="52"/>
      <c r="Z87" s="51"/>
      <c r="AA87" s="73"/>
      <c r="AB87" s="73"/>
      <c r="AC87" s="74"/>
      <c r="AD87" s="80" t="s">
        <v>4770</v>
      </c>
      <c r="AE87" s="80">
        <v>159</v>
      </c>
      <c r="AF87" s="80">
        <v>240</v>
      </c>
      <c r="AG87" s="80">
        <v>24826</v>
      </c>
      <c r="AH87" s="80">
        <v>34</v>
      </c>
      <c r="AI87" s="80"/>
      <c r="AJ87" s="80"/>
      <c r="AK87" s="80"/>
      <c r="AL87" s="80"/>
      <c r="AM87" s="80"/>
      <c r="AN87" s="82">
        <v>41499.133773148147</v>
      </c>
      <c r="AO87" s="80"/>
      <c r="AP87" s="80" t="b">
        <v>1</v>
      </c>
      <c r="AQ87" s="80" t="b">
        <v>0</v>
      </c>
      <c r="AR87" s="80" t="b">
        <v>0</v>
      </c>
      <c r="AS87" s="80" t="s">
        <v>8190</v>
      </c>
      <c r="AT87" s="80">
        <v>2</v>
      </c>
      <c r="AU87" s="85" t="s">
        <v>8197</v>
      </c>
      <c r="AV87" s="80" t="b">
        <v>0</v>
      </c>
      <c r="AW87" s="80" t="s">
        <v>9555</v>
      </c>
      <c r="AX87" s="85" t="s">
        <v>9640</v>
      </c>
      <c r="AY87" s="80" t="s">
        <v>66</v>
      </c>
      <c r="AZ87" s="2"/>
      <c r="BA87" s="3"/>
      <c r="BB87" s="3"/>
      <c r="BC87" s="3"/>
      <c r="BD87" s="3"/>
    </row>
    <row r="88" spans="1:56" x14ac:dyDescent="0.25">
      <c r="A88" s="66" t="s">
        <v>1363</v>
      </c>
      <c r="B88" s="67"/>
      <c r="C88" s="67"/>
      <c r="D88" s="68"/>
      <c r="E88" s="70"/>
      <c r="F88" s="105" t="s">
        <v>8441</v>
      </c>
      <c r="G88" s="67"/>
      <c r="H88" s="71"/>
      <c r="I88" s="72"/>
      <c r="J88" s="72"/>
      <c r="K88" s="71" t="s">
        <v>10869</v>
      </c>
      <c r="L88" s="75"/>
      <c r="M88" s="76"/>
      <c r="N88" s="76"/>
      <c r="O88" s="77"/>
      <c r="P88" s="78"/>
      <c r="Q88" s="78"/>
      <c r="R88" s="88"/>
      <c r="S88" s="88"/>
      <c r="T88" s="88"/>
      <c r="U88" s="88"/>
      <c r="V88" s="52"/>
      <c r="W88" s="52"/>
      <c r="X88" s="52"/>
      <c r="Y88" s="52"/>
      <c r="Z88" s="51"/>
      <c r="AA88" s="73"/>
      <c r="AB88" s="73"/>
      <c r="AC88" s="74"/>
      <c r="AD88" s="80" t="s">
        <v>4771</v>
      </c>
      <c r="AE88" s="80">
        <v>11509</v>
      </c>
      <c r="AF88" s="80">
        <v>25331</v>
      </c>
      <c r="AG88" s="80">
        <v>5953</v>
      </c>
      <c r="AH88" s="80">
        <v>410</v>
      </c>
      <c r="AI88" s="80">
        <v>10800</v>
      </c>
      <c r="AJ88" s="80" t="s">
        <v>5915</v>
      </c>
      <c r="AK88" s="80" t="s">
        <v>6729</v>
      </c>
      <c r="AL88" s="85" t="s">
        <v>7060</v>
      </c>
      <c r="AM88" s="80" t="s">
        <v>7188</v>
      </c>
      <c r="AN88" s="82">
        <v>41384.626817129632</v>
      </c>
      <c r="AO88" s="85" t="s">
        <v>7283</v>
      </c>
      <c r="AP88" s="80" t="b">
        <v>1</v>
      </c>
      <c r="AQ88" s="80" t="b">
        <v>0</v>
      </c>
      <c r="AR88" s="80" t="b">
        <v>0</v>
      </c>
      <c r="AS88" s="80" t="s">
        <v>8190</v>
      </c>
      <c r="AT88" s="80">
        <v>48</v>
      </c>
      <c r="AU88" s="85" t="s">
        <v>8197</v>
      </c>
      <c r="AV88" s="80" t="b">
        <v>0</v>
      </c>
      <c r="AW88" s="80" t="s">
        <v>9555</v>
      </c>
      <c r="AX88" s="85" t="s">
        <v>9641</v>
      </c>
      <c r="AY88" s="80" t="s">
        <v>65</v>
      </c>
      <c r="AZ88" s="2"/>
      <c r="BA88" s="3"/>
      <c r="BB88" s="3"/>
      <c r="BC88" s="3"/>
      <c r="BD88" s="3"/>
    </row>
    <row r="89" spans="1:56" x14ac:dyDescent="0.25">
      <c r="A89" s="66" t="s">
        <v>265</v>
      </c>
      <c r="B89" s="67"/>
      <c r="C89" s="67"/>
      <c r="D89" s="68"/>
      <c r="E89" s="70"/>
      <c r="F89" s="105" t="s">
        <v>8442</v>
      </c>
      <c r="G89" s="67"/>
      <c r="H89" s="71"/>
      <c r="I89" s="72"/>
      <c r="J89" s="72"/>
      <c r="K89" s="71" t="s">
        <v>10870</v>
      </c>
      <c r="L89" s="75"/>
      <c r="M89" s="76"/>
      <c r="N89" s="76"/>
      <c r="O89" s="77"/>
      <c r="P89" s="78"/>
      <c r="Q89" s="78"/>
      <c r="R89" s="88"/>
      <c r="S89" s="88"/>
      <c r="T89" s="88"/>
      <c r="U89" s="88"/>
      <c r="V89" s="52"/>
      <c r="W89" s="52"/>
      <c r="X89" s="52"/>
      <c r="Y89" s="52"/>
      <c r="Z89" s="51"/>
      <c r="AA89" s="73"/>
      <c r="AB89" s="73"/>
      <c r="AC89" s="74"/>
      <c r="AD89" s="80" t="s">
        <v>4772</v>
      </c>
      <c r="AE89" s="80">
        <v>1135</v>
      </c>
      <c r="AF89" s="80">
        <v>433</v>
      </c>
      <c r="AG89" s="80">
        <v>19682</v>
      </c>
      <c r="AH89" s="80">
        <v>887</v>
      </c>
      <c r="AI89" s="80"/>
      <c r="AJ89" s="80"/>
      <c r="AK89" s="80"/>
      <c r="AL89" s="80"/>
      <c r="AM89" s="80"/>
      <c r="AN89" s="82">
        <v>41026.776805555557</v>
      </c>
      <c r="AO89" s="85" t="s">
        <v>7284</v>
      </c>
      <c r="AP89" s="80" t="b">
        <v>1</v>
      </c>
      <c r="AQ89" s="80" t="b">
        <v>0</v>
      </c>
      <c r="AR89" s="80" t="b">
        <v>1</v>
      </c>
      <c r="AS89" s="80" t="s">
        <v>8191</v>
      </c>
      <c r="AT89" s="80">
        <v>3</v>
      </c>
      <c r="AU89" s="85" t="s">
        <v>8197</v>
      </c>
      <c r="AV89" s="80" t="b">
        <v>0</v>
      </c>
      <c r="AW89" s="80" t="s">
        <v>9555</v>
      </c>
      <c r="AX89" s="85" t="s">
        <v>9642</v>
      </c>
      <c r="AY89" s="80" t="s">
        <v>66</v>
      </c>
      <c r="AZ89" s="2"/>
      <c r="BA89" s="3"/>
      <c r="BB89" s="3"/>
      <c r="BC89" s="3"/>
      <c r="BD89" s="3"/>
    </row>
    <row r="90" spans="1:56" x14ac:dyDescent="0.25">
      <c r="A90" s="66" t="s">
        <v>266</v>
      </c>
      <c r="B90" s="67"/>
      <c r="C90" s="67"/>
      <c r="D90" s="68"/>
      <c r="E90" s="70"/>
      <c r="F90" s="105" t="s">
        <v>8443</v>
      </c>
      <c r="G90" s="67"/>
      <c r="H90" s="71"/>
      <c r="I90" s="72"/>
      <c r="J90" s="72"/>
      <c r="K90" s="71" t="s">
        <v>10871</v>
      </c>
      <c r="L90" s="75"/>
      <c r="M90" s="76"/>
      <c r="N90" s="76"/>
      <c r="O90" s="77"/>
      <c r="P90" s="78"/>
      <c r="Q90" s="78"/>
      <c r="R90" s="88"/>
      <c r="S90" s="88"/>
      <c r="T90" s="88"/>
      <c r="U90" s="88"/>
      <c r="V90" s="52"/>
      <c r="W90" s="52"/>
      <c r="X90" s="52"/>
      <c r="Y90" s="52"/>
      <c r="Z90" s="51"/>
      <c r="AA90" s="73"/>
      <c r="AB90" s="73"/>
      <c r="AC90" s="74"/>
      <c r="AD90" s="80" t="s">
        <v>4773</v>
      </c>
      <c r="AE90" s="80">
        <v>2710</v>
      </c>
      <c r="AF90" s="80">
        <v>14388</v>
      </c>
      <c r="AG90" s="80">
        <v>16868</v>
      </c>
      <c r="AH90" s="80">
        <v>3923</v>
      </c>
      <c r="AI90" s="80"/>
      <c r="AJ90" s="80" t="s">
        <v>5916</v>
      </c>
      <c r="AK90" s="80"/>
      <c r="AL90" s="80"/>
      <c r="AM90" s="80"/>
      <c r="AN90" s="82">
        <v>40869.431921296295</v>
      </c>
      <c r="AO90" s="85" t="s">
        <v>7285</v>
      </c>
      <c r="AP90" s="80" t="b">
        <v>1</v>
      </c>
      <c r="AQ90" s="80" t="b">
        <v>0</v>
      </c>
      <c r="AR90" s="80" t="b">
        <v>1</v>
      </c>
      <c r="AS90" s="80" t="s">
        <v>8191</v>
      </c>
      <c r="AT90" s="80">
        <v>1</v>
      </c>
      <c r="AU90" s="85" t="s">
        <v>8197</v>
      </c>
      <c r="AV90" s="80" t="b">
        <v>0</v>
      </c>
      <c r="AW90" s="80" t="s">
        <v>9555</v>
      </c>
      <c r="AX90" s="85" t="s">
        <v>9643</v>
      </c>
      <c r="AY90" s="80" t="s">
        <v>66</v>
      </c>
      <c r="AZ90" s="2"/>
      <c r="BA90" s="3"/>
      <c r="BB90" s="3"/>
      <c r="BC90" s="3"/>
      <c r="BD90" s="3"/>
    </row>
    <row r="91" spans="1:56" x14ac:dyDescent="0.25">
      <c r="A91" s="66" t="s">
        <v>267</v>
      </c>
      <c r="B91" s="67"/>
      <c r="C91" s="67"/>
      <c r="D91" s="68"/>
      <c r="E91" s="70"/>
      <c r="F91" s="105" t="s">
        <v>8444</v>
      </c>
      <c r="G91" s="67"/>
      <c r="H91" s="71"/>
      <c r="I91" s="72"/>
      <c r="J91" s="72"/>
      <c r="K91" s="71" t="s">
        <v>10872</v>
      </c>
      <c r="L91" s="75"/>
      <c r="M91" s="76"/>
      <c r="N91" s="76"/>
      <c r="O91" s="77"/>
      <c r="P91" s="78"/>
      <c r="Q91" s="78"/>
      <c r="R91" s="88"/>
      <c r="S91" s="88"/>
      <c r="T91" s="88"/>
      <c r="U91" s="88"/>
      <c r="V91" s="52"/>
      <c r="W91" s="52"/>
      <c r="X91" s="52"/>
      <c r="Y91" s="52"/>
      <c r="Z91" s="51"/>
      <c r="AA91" s="73"/>
      <c r="AB91" s="73"/>
      <c r="AC91" s="74"/>
      <c r="AD91" s="80" t="s">
        <v>4774</v>
      </c>
      <c r="AE91" s="80">
        <v>89</v>
      </c>
      <c r="AF91" s="80">
        <v>93</v>
      </c>
      <c r="AG91" s="80">
        <v>8070</v>
      </c>
      <c r="AH91" s="80">
        <v>714</v>
      </c>
      <c r="AI91" s="80"/>
      <c r="AJ91" s="80" t="s">
        <v>5917</v>
      </c>
      <c r="AK91" s="80"/>
      <c r="AL91" s="80"/>
      <c r="AM91" s="80"/>
      <c r="AN91" s="82">
        <v>41692.861493055556</v>
      </c>
      <c r="AO91" s="85" t="s">
        <v>7286</v>
      </c>
      <c r="AP91" s="80" t="b">
        <v>1</v>
      </c>
      <c r="AQ91" s="80" t="b">
        <v>0</v>
      </c>
      <c r="AR91" s="80" t="b">
        <v>0</v>
      </c>
      <c r="AS91" s="80" t="s">
        <v>8191</v>
      </c>
      <c r="AT91" s="80">
        <v>0</v>
      </c>
      <c r="AU91" s="85" t="s">
        <v>8197</v>
      </c>
      <c r="AV91" s="80" t="b">
        <v>0</v>
      </c>
      <c r="AW91" s="80" t="s">
        <v>9555</v>
      </c>
      <c r="AX91" s="85" t="s">
        <v>9644</v>
      </c>
      <c r="AY91" s="80" t="s">
        <v>66</v>
      </c>
      <c r="AZ91" s="2"/>
      <c r="BA91" s="3"/>
      <c r="BB91" s="3"/>
      <c r="BC91" s="3"/>
      <c r="BD91" s="3"/>
    </row>
    <row r="92" spans="1:56" x14ac:dyDescent="0.25">
      <c r="A92" s="66" t="s">
        <v>268</v>
      </c>
      <c r="B92" s="67"/>
      <c r="C92" s="67"/>
      <c r="D92" s="68"/>
      <c r="E92" s="70"/>
      <c r="F92" s="105" t="s">
        <v>8445</v>
      </c>
      <c r="G92" s="67"/>
      <c r="H92" s="71"/>
      <c r="I92" s="72"/>
      <c r="J92" s="72"/>
      <c r="K92" s="71" t="s">
        <v>10873</v>
      </c>
      <c r="L92" s="75"/>
      <c r="M92" s="76"/>
      <c r="N92" s="76"/>
      <c r="O92" s="77"/>
      <c r="P92" s="78"/>
      <c r="Q92" s="78"/>
      <c r="R92" s="88"/>
      <c r="S92" s="88"/>
      <c r="T92" s="88"/>
      <c r="U92" s="88"/>
      <c r="V92" s="52"/>
      <c r="W92" s="52"/>
      <c r="X92" s="52"/>
      <c r="Y92" s="52"/>
      <c r="Z92" s="51"/>
      <c r="AA92" s="73"/>
      <c r="AB92" s="73"/>
      <c r="AC92" s="74"/>
      <c r="AD92" s="80" t="s">
        <v>4775</v>
      </c>
      <c r="AE92" s="80">
        <v>1635</v>
      </c>
      <c r="AF92" s="80">
        <v>1519</v>
      </c>
      <c r="AG92" s="80">
        <v>81405</v>
      </c>
      <c r="AH92" s="80">
        <v>35517</v>
      </c>
      <c r="AI92" s="80"/>
      <c r="AJ92" s="80" t="s">
        <v>5918</v>
      </c>
      <c r="AK92" s="80"/>
      <c r="AL92" s="80"/>
      <c r="AM92" s="80"/>
      <c r="AN92" s="82">
        <v>41106.718090277776</v>
      </c>
      <c r="AO92" s="85" t="s">
        <v>7287</v>
      </c>
      <c r="AP92" s="80" t="b">
        <v>0</v>
      </c>
      <c r="AQ92" s="80" t="b">
        <v>0</v>
      </c>
      <c r="AR92" s="80" t="b">
        <v>0</v>
      </c>
      <c r="AS92" s="80" t="s">
        <v>8190</v>
      </c>
      <c r="AT92" s="80">
        <v>7</v>
      </c>
      <c r="AU92" s="85" t="s">
        <v>8213</v>
      </c>
      <c r="AV92" s="80" t="b">
        <v>0</v>
      </c>
      <c r="AW92" s="80" t="s">
        <v>9555</v>
      </c>
      <c r="AX92" s="85" t="s">
        <v>9645</v>
      </c>
      <c r="AY92" s="80" t="s">
        <v>66</v>
      </c>
      <c r="AZ92" s="2"/>
      <c r="BA92" s="3"/>
      <c r="BB92" s="3"/>
      <c r="BC92" s="3"/>
      <c r="BD92" s="3"/>
    </row>
    <row r="93" spans="1:56" x14ac:dyDescent="0.25">
      <c r="A93" s="66" t="s">
        <v>269</v>
      </c>
      <c r="B93" s="67"/>
      <c r="C93" s="67"/>
      <c r="D93" s="68"/>
      <c r="E93" s="70"/>
      <c r="F93" s="105" t="s">
        <v>8446</v>
      </c>
      <c r="G93" s="67"/>
      <c r="H93" s="71"/>
      <c r="I93" s="72"/>
      <c r="J93" s="72"/>
      <c r="K93" s="71" t="s">
        <v>10874</v>
      </c>
      <c r="L93" s="75"/>
      <c r="M93" s="76"/>
      <c r="N93" s="76"/>
      <c r="O93" s="77"/>
      <c r="P93" s="78"/>
      <c r="Q93" s="78"/>
      <c r="R93" s="88"/>
      <c r="S93" s="88"/>
      <c r="T93" s="88"/>
      <c r="U93" s="88"/>
      <c r="V93" s="52"/>
      <c r="W93" s="52"/>
      <c r="X93" s="52"/>
      <c r="Y93" s="52"/>
      <c r="Z93" s="51"/>
      <c r="AA93" s="73"/>
      <c r="AB93" s="73"/>
      <c r="AC93" s="74"/>
      <c r="AD93" s="80" t="s">
        <v>4776</v>
      </c>
      <c r="AE93" s="80">
        <v>611</v>
      </c>
      <c r="AF93" s="80">
        <v>391</v>
      </c>
      <c r="AG93" s="80">
        <v>11534</v>
      </c>
      <c r="AH93" s="80">
        <v>3744</v>
      </c>
      <c r="AI93" s="80"/>
      <c r="AJ93" s="80"/>
      <c r="AK93" s="80" t="s">
        <v>6730</v>
      </c>
      <c r="AL93" s="80"/>
      <c r="AM93" s="80"/>
      <c r="AN93" s="82">
        <v>40859.82980324074</v>
      </c>
      <c r="AO93" s="85" t="s">
        <v>7288</v>
      </c>
      <c r="AP93" s="80" t="b">
        <v>1</v>
      </c>
      <c r="AQ93" s="80" t="b">
        <v>0</v>
      </c>
      <c r="AR93" s="80" t="b">
        <v>0</v>
      </c>
      <c r="AS93" s="80" t="s">
        <v>8191</v>
      </c>
      <c r="AT93" s="80">
        <v>0</v>
      </c>
      <c r="AU93" s="85" t="s">
        <v>8197</v>
      </c>
      <c r="AV93" s="80" t="b">
        <v>0</v>
      </c>
      <c r="AW93" s="80" t="s">
        <v>9555</v>
      </c>
      <c r="AX93" s="85" t="s">
        <v>9646</v>
      </c>
      <c r="AY93" s="80" t="s">
        <v>66</v>
      </c>
      <c r="AZ93" s="2"/>
      <c r="BA93" s="3"/>
      <c r="BB93" s="3"/>
      <c r="BC93" s="3"/>
      <c r="BD93" s="3"/>
    </row>
    <row r="94" spans="1:56" x14ac:dyDescent="0.25">
      <c r="A94" s="66" t="s">
        <v>270</v>
      </c>
      <c r="B94" s="67"/>
      <c r="C94" s="67"/>
      <c r="D94" s="68"/>
      <c r="E94" s="70"/>
      <c r="F94" s="105" t="s">
        <v>8447</v>
      </c>
      <c r="G94" s="67"/>
      <c r="H94" s="71"/>
      <c r="I94" s="72"/>
      <c r="J94" s="72"/>
      <c r="K94" s="71" t="s">
        <v>10875</v>
      </c>
      <c r="L94" s="75"/>
      <c r="M94" s="76"/>
      <c r="N94" s="76"/>
      <c r="O94" s="77"/>
      <c r="P94" s="78"/>
      <c r="Q94" s="78"/>
      <c r="R94" s="88"/>
      <c r="S94" s="88"/>
      <c r="T94" s="88"/>
      <c r="U94" s="88"/>
      <c r="V94" s="52"/>
      <c r="W94" s="52"/>
      <c r="X94" s="52"/>
      <c r="Y94" s="52"/>
      <c r="Z94" s="51"/>
      <c r="AA94" s="73"/>
      <c r="AB94" s="73"/>
      <c r="AC94" s="74"/>
      <c r="AD94" s="80" t="s">
        <v>4777</v>
      </c>
      <c r="AE94" s="80">
        <v>209</v>
      </c>
      <c r="AF94" s="80">
        <v>180</v>
      </c>
      <c r="AG94" s="80">
        <v>5748</v>
      </c>
      <c r="AH94" s="80">
        <v>1068</v>
      </c>
      <c r="AI94" s="80"/>
      <c r="AJ94" s="80" t="s">
        <v>5919</v>
      </c>
      <c r="AK94" s="80" t="s">
        <v>6731</v>
      </c>
      <c r="AL94" s="80"/>
      <c r="AM94" s="80"/>
      <c r="AN94" s="82">
        <v>42159.937847222223</v>
      </c>
      <c r="AO94" s="85" t="s">
        <v>7289</v>
      </c>
      <c r="AP94" s="80" t="b">
        <v>1</v>
      </c>
      <c r="AQ94" s="80" t="b">
        <v>0</v>
      </c>
      <c r="AR94" s="80" t="b">
        <v>0</v>
      </c>
      <c r="AS94" s="80" t="s">
        <v>8190</v>
      </c>
      <c r="AT94" s="80">
        <v>1</v>
      </c>
      <c r="AU94" s="85" t="s">
        <v>8197</v>
      </c>
      <c r="AV94" s="80" t="b">
        <v>0</v>
      </c>
      <c r="AW94" s="80" t="s">
        <v>9555</v>
      </c>
      <c r="AX94" s="85" t="s">
        <v>9647</v>
      </c>
      <c r="AY94" s="80" t="s">
        <v>66</v>
      </c>
      <c r="AZ94" s="2"/>
      <c r="BA94" s="3"/>
      <c r="BB94" s="3"/>
      <c r="BC94" s="3"/>
      <c r="BD94" s="3"/>
    </row>
    <row r="95" spans="1:56" x14ac:dyDescent="0.25">
      <c r="A95" s="66" t="s">
        <v>271</v>
      </c>
      <c r="B95" s="67"/>
      <c r="C95" s="67"/>
      <c r="D95" s="68"/>
      <c r="E95" s="70"/>
      <c r="F95" s="105" t="s">
        <v>8448</v>
      </c>
      <c r="G95" s="67"/>
      <c r="H95" s="71"/>
      <c r="I95" s="72"/>
      <c r="J95" s="72"/>
      <c r="K95" s="71" t="s">
        <v>10876</v>
      </c>
      <c r="L95" s="75"/>
      <c r="M95" s="76"/>
      <c r="N95" s="76"/>
      <c r="O95" s="77"/>
      <c r="P95" s="78"/>
      <c r="Q95" s="78"/>
      <c r="R95" s="88"/>
      <c r="S95" s="88"/>
      <c r="T95" s="88"/>
      <c r="U95" s="88"/>
      <c r="V95" s="52"/>
      <c r="W95" s="52"/>
      <c r="X95" s="52"/>
      <c r="Y95" s="52"/>
      <c r="Z95" s="51"/>
      <c r="AA95" s="73"/>
      <c r="AB95" s="73"/>
      <c r="AC95" s="74"/>
      <c r="AD95" s="80" t="s">
        <v>4778</v>
      </c>
      <c r="AE95" s="80">
        <v>899</v>
      </c>
      <c r="AF95" s="80">
        <v>876</v>
      </c>
      <c r="AG95" s="80">
        <v>72053</v>
      </c>
      <c r="AH95" s="80">
        <v>29974</v>
      </c>
      <c r="AI95" s="80"/>
      <c r="AJ95" s="80"/>
      <c r="AK95" s="80"/>
      <c r="AL95" s="80"/>
      <c r="AM95" s="80"/>
      <c r="AN95" s="82">
        <v>41627.008657407408</v>
      </c>
      <c r="AO95" s="85" t="s">
        <v>7290</v>
      </c>
      <c r="AP95" s="80" t="b">
        <v>1</v>
      </c>
      <c r="AQ95" s="80" t="b">
        <v>0</v>
      </c>
      <c r="AR95" s="80" t="b">
        <v>1</v>
      </c>
      <c r="AS95" s="80" t="s">
        <v>8192</v>
      </c>
      <c r="AT95" s="80">
        <v>23</v>
      </c>
      <c r="AU95" s="85" t="s">
        <v>8197</v>
      </c>
      <c r="AV95" s="80" t="b">
        <v>0</v>
      </c>
      <c r="AW95" s="80" t="s">
        <v>9555</v>
      </c>
      <c r="AX95" s="85" t="s">
        <v>9648</v>
      </c>
      <c r="AY95" s="80" t="s">
        <v>66</v>
      </c>
      <c r="AZ95" s="2"/>
      <c r="BA95" s="3"/>
      <c r="BB95" s="3"/>
      <c r="BC95" s="3"/>
      <c r="BD95" s="3"/>
    </row>
    <row r="96" spans="1:56" x14ac:dyDescent="0.25">
      <c r="A96" s="66" t="s">
        <v>272</v>
      </c>
      <c r="B96" s="67"/>
      <c r="C96" s="67"/>
      <c r="D96" s="68"/>
      <c r="E96" s="70"/>
      <c r="F96" s="105" t="s">
        <v>8449</v>
      </c>
      <c r="G96" s="67"/>
      <c r="H96" s="71"/>
      <c r="I96" s="72"/>
      <c r="J96" s="72"/>
      <c r="K96" s="71" t="s">
        <v>10877</v>
      </c>
      <c r="L96" s="75"/>
      <c r="M96" s="76"/>
      <c r="N96" s="76"/>
      <c r="O96" s="77"/>
      <c r="P96" s="78"/>
      <c r="Q96" s="78"/>
      <c r="R96" s="88"/>
      <c r="S96" s="88"/>
      <c r="T96" s="88"/>
      <c r="U96" s="88"/>
      <c r="V96" s="52"/>
      <c r="W96" s="52"/>
      <c r="X96" s="52"/>
      <c r="Y96" s="52"/>
      <c r="Z96" s="51"/>
      <c r="AA96" s="73"/>
      <c r="AB96" s="73"/>
      <c r="AC96" s="74"/>
      <c r="AD96" s="80" t="s">
        <v>4779</v>
      </c>
      <c r="AE96" s="80">
        <v>71</v>
      </c>
      <c r="AF96" s="80">
        <v>47</v>
      </c>
      <c r="AG96" s="80">
        <v>1462</v>
      </c>
      <c r="AH96" s="80">
        <v>268</v>
      </c>
      <c r="AI96" s="80">
        <v>10800</v>
      </c>
      <c r="AJ96" s="80"/>
      <c r="AK96" s="80" t="s">
        <v>6732</v>
      </c>
      <c r="AL96" s="80"/>
      <c r="AM96" s="80" t="s">
        <v>7188</v>
      </c>
      <c r="AN96" s="82">
        <v>41356.990787037037</v>
      </c>
      <c r="AO96" s="85" t="s">
        <v>7291</v>
      </c>
      <c r="AP96" s="80" t="b">
        <v>1</v>
      </c>
      <c r="AQ96" s="80" t="b">
        <v>0</v>
      </c>
      <c r="AR96" s="80" t="b">
        <v>0</v>
      </c>
      <c r="AS96" s="80" t="s">
        <v>8190</v>
      </c>
      <c r="AT96" s="80">
        <v>0</v>
      </c>
      <c r="AU96" s="85" t="s">
        <v>8197</v>
      </c>
      <c r="AV96" s="80" t="b">
        <v>0</v>
      </c>
      <c r="AW96" s="80" t="s">
        <v>9555</v>
      </c>
      <c r="AX96" s="85" t="s">
        <v>9649</v>
      </c>
      <c r="AY96" s="80" t="s">
        <v>66</v>
      </c>
      <c r="AZ96" s="2"/>
      <c r="BA96" s="3"/>
      <c r="BB96" s="3"/>
      <c r="BC96" s="3"/>
      <c r="BD96" s="3"/>
    </row>
    <row r="97" spans="1:56" x14ac:dyDescent="0.25">
      <c r="A97" s="66" t="s">
        <v>273</v>
      </c>
      <c r="B97" s="67"/>
      <c r="C97" s="67"/>
      <c r="D97" s="68"/>
      <c r="E97" s="70"/>
      <c r="F97" s="105" t="s">
        <v>8450</v>
      </c>
      <c r="G97" s="67"/>
      <c r="H97" s="71"/>
      <c r="I97" s="72"/>
      <c r="J97" s="72"/>
      <c r="K97" s="71" t="s">
        <v>10878</v>
      </c>
      <c r="L97" s="75"/>
      <c r="M97" s="76"/>
      <c r="N97" s="76"/>
      <c r="O97" s="77"/>
      <c r="P97" s="78"/>
      <c r="Q97" s="78"/>
      <c r="R97" s="88"/>
      <c r="S97" s="88"/>
      <c r="T97" s="88"/>
      <c r="U97" s="88"/>
      <c r="V97" s="52"/>
      <c r="W97" s="52"/>
      <c r="X97" s="52"/>
      <c r="Y97" s="52"/>
      <c r="Z97" s="51"/>
      <c r="AA97" s="73"/>
      <c r="AB97" s="73"/>
      <c r="AC97" s="74"/>
      <c r="AD97" s="80" t="s">
        <v>4780</v>
      </c>
      <c r="AE97" s="80">
        <v>130</v>
      </c>
      <c r="AF97" s="80">
        <v>97</v>
      </c>
      <c r="AG97" s="80">
        <v>5027</v>
      </c>
      <c r="AH97" s="80">
        <v>36</v>
      </c>
      <c r="AI97" s="80">
        <v>-28800</v>
      </c>
      <c r="AJ97" s="80" t="s">
        <v>5920</v>
      </c>
      <c r="AK97" s="80"/>
      <c r="AL97" s="80"/>
      <c r="AM97" s="80" t="s">
        <v>7189</v>
      </c>
      <c r="AN97" s="82">
        <v>41729.440833333334</v>
      </c>
      <c r="AO97" s="80"/>
      <c r="AP97" s="80" t="b">
        <v>1</v>
      </c>
      <c r="AQ97" s="80" t="b">
        <v>0</v>
      </c>
      <c r="AR97" s="80" t="b">
        <v>0</v>
      </c>
      <c r="AS97" s="80" t="s">
        <v>8190</v>
      </c>
      <c r="AT97" s="80">
        <v>1</v>
      </c>
      <c r="AU97" s="85" t="s">
        <v>8197</v>
      </c>
      <c r="AV97" s="80" t="b">
        <v>0</v>
      </c>
      <c r="AW97" s="80" t="s">
        <v>9555</v>
      </c>
      <c r="AX97" s="85" t="s">
        <v>9650</v>
      </c>
      <c r="AY97" s="80" t="s">
        <v>66</v>
      </c>
      <c r="AZ97" s="2"/>
      <c r="BA97" s="3"/>
      <c r="BB97" s="3"/>
      <c r="BC97" s="3"/>
      <c r="BD97" s="3"/>
    </row>
    <row r="98" spans="1:56" x14ac:dyDescent="0.25">
      <c r="A98" s="66" t="s">
        <v>274</v>
      </c>
      <c r="B98" s="67"/>
      <c r="C98" s="67"/>
      <c r="D98" s="68"/>
      <c r="E98" s="70"/>
      <c r="F98" s="105" t="s">
        <v>8451</v>
      </c>
      <c r="G98" s="67"/>
      <c r="H98" s="71"/>
      <c r="I98" s="72"/>
      <c r="J98" s="72"/>
      <c r="K98" s="71" t="s">
        <v>10879</v>
      </c>
      <c r="L98" s="75"/>
      <c r="M98" s="76"/>
      <c r="N98" s="76"/>
      <c r="O98" s="77"/>
      <c r="P98" s="78"/>
      <c r="Q98" s="78"/>
      <c r="R98" s="88"/>
      <c r="S98" s="88"/>
      <c r="T98" s="88"/>
      <c r="U98" s="88"/>
      <c r="V98" s="52"/>
      <c r="W98" s="52"/>
      <c r="X98" s="52"/>
      <c r="Y98" s="52"/>
      <c r="Z98" s="51"/>
      <c r="AA98" s="73"/>
      <c r="AB98" s="73"/>
      <c r="AC98" s="74"/>
      <c r="AD98" s="80" t="s">
        <v>4781</v>
      </c>
      <c r="AE98" s="80">
        <v>370</v>
      </c>
      <c r="AF98" s="80">
        <v>1560</v>
      </c>
      <c r="AG98" s="80">
        <v>7211</v>
      </c>
      <c r="AH98" s="80">
        <v>205</v>
      </c>
      <c r="AI98" s="80">
        <v>10800</v>
      </c>
      <c r="AJ98" s="80" t="s">
        <v>5921</v>
      </c>
      <c r="AK98" s="80"/>
      <c r="AL98" s="80"/>
      <c r="AM98" s="80" t="s">
        <v>7188</v>
      </c>
      <c r="AN98" s="82">
        <v>40873.300787037035</v>
      </c>
      <c r="AO98" s="85" t="s">
        <v>7292</v>
      </c>
      <c r="AP98" s="80" t="b">
        <v>0</v>
      </c>
      <c r="AQ98" s="80" t="b">
        <v>0</v>
      </c>
      <c r="AR98" s="80" t="b">
        <v>1</v>
      </c>
      <c r="AS98" s="80" t="s">
        <v>8190</v>
      </c>
      <c r="AT98" s="80">
        <v>21</v>
      </c>
      <c r="AU98" s="85" t="s">
        <v>8214</v>
      </c>
      <c r="AV98" s="80" t="b">
        <v>0</v>
      </c>
      <c r="AW98" s="80" t="s">
        <v>9555</v>
      </c>
      <c r="AX98" s="85" t="s">
        <v>9651</v>
      </c>
      <c r="AY98" s="80" t="s">
        <v>66</v>
      </c>
      <c r="AZ98" s="2"/>
      <c r="BA98" s="3"/>
      <c r="BB98" s="3"/>
      <c r="BC98" s="3"/>
      <c r="BD98" s="3"/>
    </row>
    <row r="99" spans="1:56" x14ac:dyDescent="0.25">
      <c r="A99" s="66" t="s">
        <v>275</v>
      </c>
      <c r="B99" s="67"/>
      <c r="C99" s="67"/>
      <c r="D99" s="68"/>
      <c r="E99" s="70"/>
      <c r="F99" s="105" t="s">
        <v>8452</v>
      </c>
      <c r="G99" s="67"/>
      <c r="H99" s="71"/>
      <c r="I99" s="72"/>
      <c r="J99" s="72"/>
      <c r="K99" s="71" t="s">
        <v>10880</v>
      </c>
      <c r="L99" s="75"/>
      <c r="M99" s="76"/>
      <c r="N99" s="76"/>
      <c r="O99" s="77"/>
      <c r="P99" s="78"/>
      <c r="Q99" s="78"/>
      <c r="R99" s="88"/>
      <c r="S99" s="88"/>
      <c r="T99" s="88"/>
      <c r="U99" s="88"/>
      <c r="V99" s="52"/>
      <c r="W99" s="52"/>
      <c r="X99" s="52"/>
      <c r="Y99" s="52"/>
      <c r="Z99" s="51"/>
      <c r="AA99" s="73"/>
      <c r="AB99" s="73"/>
      <c r="AC99" s="74"/>
      <c r="AD99" s="80" t="s">
        <v>4782</v>
      </c>
      <c r="AE99" s="80">
        <v>24</v>
      </c>
      <c r="AF99" s="80">
        <v>86</v>
      </c>
      <c r="AG99" s="80">
        <v>4871</v>
      </c>
      <c r="AH99" s="80">
        <v>24</v>
      </c>
      <c r="AI99" s="80"/>
      <c r="AJ99" s="80" t="s">
        <v>5922</v>
      </c>
      <c r="AK99" s="80"/>
      <c r="AL99" s="80"/>
      <c r="AM99" s="80"/>
      <c r="AN99" s="82">
        <v>41409.636782407404</v>
      </c>
      <c r="AO99" s="80"/>
      <c r="AP99" s="80" t="b">
        <v>1</v>
      </c>
      <c r="AQ99" s="80" t="b">
        <v>0</v>
      </c>
      <c r="AR99" s="80" t="b">
        <v>0</v>
      </c>
      <c r="AS99" s="80" t="s">
        <v>8190</v>
      </c>
      <c r="AT99" s="80">
        <v>0</v>
      </c>
      <c r="AU99" s="85" t="s">
        <v>8197</v>
      </c>
      <c r="AV99" s="80" t="b">
        <v>0</v>
      </c>
      <c r="AW99" s="80" t="s">
        <v>9555</v>
      </c>
      <c r="AX99" s="85" t="s">
        <v>9652</v>
      </c>
      <c r="AY99" s="80" t="s">
        <v>66</v>
      </c>
      <c r="AZ99" s="2"/>
      <c r="BA99" s="3"/>
      <c r="BB99" s="3"/>
      <c r="BC99" s="3"/>
      <c r="BD99" s="3"/>
    </row>
    <row r="100" spans="1:56" x14ac:dyDescent="0.25">
      <c r="A100" s="66" t="s">
        <v>276</v>
      </c>
      <c r="B100" s="67"/>
      <c r="C100" s="67"/>
      <c r="D100" s="68"/>
      <c r="E100" s="70"/>
      <c r="F100" s="105" t="s">
        <v>8453</v>
      </c>
      <c r="G100" s="67"/>
      <c r="H100" s="71"/>
      <c r="I100" s="72"/>
      <c r="J100" s="72"/>
      <c r="K100" s="71" t="s">
        <v>10881</v>
      </c>
      <c r="L100" s="75"/>
      <c r="M100" s="76"/>
      <c r="N100" s="76"/>
      <c r="O100" s="77"/>
      <c r="P100" s="78"/>
      <c r="Q100" s="78"/>
      <c r="R100" s="88"/>
      <c r="S100" s="88"/>
      <c r="T100" s="88"/>
      <c r="U100" s="88"/>
      <c r="V100" s="52"/>
      <c r="W100" s="52"/>
      <c r="X100" s="52"/>
      <c r="Y100" s="52"/>
      <c r="Z100" s="51"/>
      <c r="AA100" s="73"/>
      <c r="AB100" s="73"/>
      <c r="AC100" s="74"/>
      <c r="AD100" s="80" t="s">
        <v>4783</v>
      </c>
      <c r="AE100" s="80">
        <v>6608</v>
      </c>
      <c r="AF100" s="80">
        <v>6433</v>
      </c>
      <c r="AG100" s="80">
        <v>29992</v>
      </c>
      <c r="AH100" s="80">
        <v>139</v>
      </c>
      <c r="AI100" s="80"/>
      <c r="AJ100" s="80" t="s">
        <v>5923</v>
      </c>
      <c r="AK100" s="80" t="s">
        <v>6733</v>
      </c>
      <c r="AL100" s="85" t="s">
        <v>7061</v>
      </c>
      <c r="AM100" s="80"/>
      <c r="AN100" s="82">
        <v>41629.75953703704</v>
      </c>
      <c r="AO100" s="85" t="s">
        <v>7293</v>
      </c>
      <c r="AP100" s="80" t="b">
        <v>1</v>
      </c>
      <c r="AQ100" s="80" t="b">
        <v>0</v>
      </c>
      <c r="AR100" s="80" t="b">
        <v>1</v>
      </c>
      <c r="AS100" s="80" t="s">
        <v>8190</v>
      </c>
      <c r="AT100" s="80">
        <v>1</v>
      </c>
      <c r="AU100" s="85" t="s">
        <v>8197</v>
      </c>
      <c r="AV100" s="80" t="b">
        <v>0</v>
      </c>
      <c r="AW100" s="80" t="s">
        <v>9555</v>
      </c>
      <c r="AX100" s="85" t="s">
        <v>9653</v>
      </c>
      <c r="AY100" s="80" t="s">
        <v>66</v>
      </c>
      <c r="AZ100" s="2"/>
      <c r="BA100" s="3"/>
      <c r="BB100" s="3"/>
      <c r="BC100" s="3"/>
      <c r="BD100" s="3"/>
    </row>
    <row r="101" spans="1:56" x14ac:dyDescent="0.25">
      <c r="A101" s="66" t="s">
        <v>277</v>
      </c>
      <c r="B101" s="67"/>
      <c r="C101" s="67"/>
      <c r="D101" s="68"/>
      <c r="E101" s="70"/>
      <c r="F101" s="105" t="s">
        <v>8454</v>
      </c>
      <c r="G101" s="67"/>
      <c r="H101" s="71"/>
      <c r="I101" s="72"/>
      <c r="J101" s="72"/>
      <c r="K101" s="71" t="s">
        <v>10882</v>
      </c>
      <c r="L101" s="75"/>
      <c r="M101" s="76"/>
      <c r="N101" s="76"/>
      <c r="O101" s="77"/>
      <c r="P101" s="78"/>
      <c r="Q101" s="78"/>
      <c r="R101" s="88"/>
      <c r="S101" s="88"/>
      <c r="T101" s="88"/>
      <c r="U101" s="88"/>
      <c r="V101" s="52"/>
      <c r="W101" s="52"/>
      <c r="X101" s="52"/>
      <c r="Y101" s="52"/>
      <c r="Z101" s="51"/>
      <c r="AA101" s="73"/>
      <c r="AB101" s="73"/>
      <c r="AC101" s="74"/>
      <c r="AD101" s="80" t="s">
        <v>4784</v>
      </c>
      <c r="AE101" s="80">
        <v>113</v>
      </c>
      <c r="AF101" s="80">
        <v>59</v>
      </c>
      <c r="AG101" s="80">
        <v>1688</v>
      </c>
      <c r="AH101" s="80">
        <v>233</v>
      </c>
      <c r="AI101" s="80"/>
      <c r="AJ101" s="80"/>
      <c r="AK101" s="80"/>
      <c r="AL101" s="80"/>
      <c r="AM101" s="80"/>
      <c r="AN101" s="82">
        <v>42401.169328703705</v>
      </c>
      <c r="AO101" s="80"/>
      <c r="AP101" s="80" t="b">
        <v>1</v>
      </c>
      <c r="AQ101" s="80" t="b">
        <v>0</v>
      </c>
      <c r="AR101" s="80" t="b">
        <v>0</v>
      </c>
      <c r="AS101" s="80" t="s">
        <v>8190</v>
      </c>
      <c r="AT101" s="80">
        <v>0</v>
      </c>
      <c r="AU101" s="80"/>
      <c r="AV101" s="80" t="b">
        <v>0</v>
      </c>
      <c r="AW101" s="80" t="s">
        <v>9555</v>
      </c>
      <c r="AX101" s="85" t="s">
        <v>9654</v>
      </c>
      <c r="AY101" s="80" t="s">
        <v>66</v>
      </c>
      <c r="AZ101" s="2"/>
      <c r="BA101" s="3"/>
      <c r="BB101" s="3"/>
      <c r="BC101" s="3"/>
      <c r="BD101" s="3"/>
    </row>
    <row r="102" spans="1:56" x14ac:dyDescent="0.25">
      <c r="A102" s="66" t="s">
        <v>278</v>
      </c>
      <c r="B102" s="67"/>
      <c r="C102" s="67"/>
      <c r="D102" s="68"/>
      <c r="E102" s="70"/>
      <c r="F102" s="105" t="s">
        <v>8455</v>
      </c>
      <c r="G102" s="67"/>
      <c r="H102" s="71"/>
      <c r="I102" s="72"/>
      <c r="J102" s="72"/>
      <c r="K102" s="71" t="s">
        <v>10883</v>
      </c>
      <c r="L102" s="75"/>
      <c r="M102" s="76"/>
      <c r="N102" s="76"/>
      <c r="O102" s="77"/>
      <c r="P102" s="78"/>
      <c r="Q102" s="78"/>
      <c r="R102" s="88"/>
      <c r="S102" s="88"/>
      <c r="T102" s="88"/>
      <c r="U102" s="88"/>
      <c r="V102" s="52"/>
      <c r="W102" s="52"/>
      <c r="X102" s="52"/>
      <c r="Y102" s="52"/>
      <c r="Z102" s="51"/>
      <c r="AA102" s="73"/>
      <c r="AB102" s="73"/>
      <c r="AC102" s="74"/>
      <c r="AD102" s="80" t="s">
        <v>4785</v>
      </c>
      <c r="AE102" s="80">
        <v>148</v>
      </c>
      <c r="AF102" s="80">
        <v>117</v>
      </c>
      <c r="AG102" s="80">
        <v>5321</v>
      </c>
      <c r="AH102" s="80">
        <v>5113</v>
      </c>
      <c r="AI102" s="80"/>
      <c r="AJ102" s="80"/>
      <c r="AK102" s="80"/>
      <c r="AL102" s="80"/>
      <c r="AM102" s="80"/>
      <c r="AN102" s="82">
        <v>42014.776006944441</v>
      </c>
      <c r="AO102" s="85" t="s">
        <v>7294</v>
      </c>
      <c r="AP102" s="80" t="b">
        <v>1</v>
      </c>
      <c r="AQ102" s="80" t="b">
        <v>0</v>
      </c>
      <c r="AR102" s="80" t="b">
        <v>0</v>
      </c>
      <c r="AS102" s="80" t="s">
        <v>8190</v>
      </c>
      <c r="AT102" s="80">
        <v>0</v>
      </c>
      <c r="AU102" s="85" t="s">
        <v>8197</v>
      </c>
      <c r="AV102" s="80" t="b">
        <v>0</v>
      </c>
      <c r="AW102" s="80" t="s">
        <v>9555</v>
      </c>
      <c r="AX102" s="85" t="s">
        <v>9655</v>
      </c>
      <c r="AY102" s="80" t="s">
        <v>66</v>
      </c>
      <c r="AZ102" s="2"/>
      <c r="BA102" s="3"/>
      <c r="BB102" s="3"/>
      <c r="BC102" s="3"/>
      <c r="BD102" s="3"/>
    </row>
    <row r="103" spans="1:56" x14ac:dyDescent="0.25">
      <c r="A103" s="66" t="s">
        <v>279</v>
      </c>
      <c r="B103" s="67"/>
      <c r="C103" s="67"/>
      <c r="D103" s="68"/>
      <c r="E103" s="70"/>
      <c r="F103" s="105" t="s">
        <v>8456</v>
      </c>
      <c r="G103" s="67"/>
      <c r="H103" s="71"/>
      <c r="I103" s="72"/>
      <c r="J103" s="72"/>
      <c r="K103" s="71" t="s">
        <v>10884</v>
      </c>
      <c r="L103" s="75"/>
      <c r="M103" s="76"/>
      <c r="N103" s="76"/>
      <c r="O103" s="77"/>
      <c r="P103" s="78"/>
      <c r="Q103" s="78"/>
      <c r="R103" s="88"/>
      <c r="S103" s="88"/>
      <c r="T103" s="88"/>
      <c r="U103" s="88"/>
      <c r="V103" s="52"/>
      <c r="W103" s="52"/>
      <c r="X103" s="52"/>
      <c r="Y103" s="52"/>
      <c r="Z103" s="51"/>
      <c r="AA103" s="73"/>
      <c r="AB103" s="73"/>
      <c r="AC103" s="74"/>
      <c r="AD103" s="80" t="s">
        <v>4786</v>
      </c>
      <c r="AE103" s="80">
        <v>105</v>
      </c>
      <c r="AF103" s="80">
        <v>56</v>
      </c>
      <c r="AG103" s="80">
        <v>2456</v>
      </c>
      <c r="AH103" s="80">
        <v>643</v>
      </c>
      <c r="AI103" s="80"/>
      <c r="AJ103" s="80" t="s">
        <v>5924</v>
      </c>
      <c r="AK103" s="80"/>
      <c r="AL103" s="80"/>
      <c r="AM103" s="80"/>
      <c r="AN103" s="82">
        <v>41089.862696759257</v>
      </c>
      <c r="AO103" s="85" t="s">
        <v>7295</v>
      </c>
      <c r="AP103" s="80" t="b">
        <v>1</v>
      </c>
      <c r="AQ103" s="80" t="b">
        <v>0</v>
      </c>
      <c r="AR103" s="80" t="b">
        <v>1</v>
      </c>
      <c r="AS103" s="80" t="s">
        <v>8190</v>
      </c>
      <c r="AT103" s="80">
        <v>2</v>
      </c>
      <c r="AU103" s="85" t="s">
        <v>8197</v>
      </c>
      <c r="AV103" s="80" t="b">
        <v>0</v>
      </c>
      <c r="AW103" s="80" t="s">
        <v>9555</v>
      </c>
      <c r="AX103" s="85" t="s">
        <v>9656</v>
      </c>
      <c r="AY103" s="80" t="s">
        <v>66</v>
      </c>
      <c r="AZ103" s="2"/>
      <c r="BA103" s="3"/>
      <c r="BB103" s="3"/>
      <c r="BC103" s="3"/>
      <c r="BD103" s="3"/>
    </row>
    <row r="104" spans="1:56" x14ac:dyDescent="0.25">
      <c r="A104" s="66" t="s">
        <v>280</v>
      </c>
      <c r="B104" s="67"/>
      <c r="C104" s="67"/>
      <c r="D104" s="68"/>
      <c r="E104" s="70"/>
      <c r="F104" s="105" t="s">
        <v>8457</v>
      </c>
      <c r="G104" s="67"/>
      <c r="H104" s="71"/>
      <c r="I104" s="72"/>
      <c r="J104" s="72"/>
      <c r="K104" s="71" t="s">
        <v>10885</v>
      </c>
      <c r="L104" s="75"/>
      <c r="M104" s="76"/>
      <c r="N104" s="76"/>
      <c r="O104" s="77"/>
      <c r="P104" s="78"/>
      <c r="Q104" s="78"/>
      <c r="R104" s="88"/>
      <c r="S104" s="88"/>
      <c r="T104" s="88"/>
      <c r="U104" s="88"/>
      <c r="V104" s="52"/>
      <c r="W104" s="52"/>
      <c r="X104" s="52"/>
      <c r="Y104" s="52"/>
      <c r="Z104" s="51"/>
      <c r="AA104" s="73"/>
      <c r="AB104" s="73"/>
      <c r="AC104" s="74"/>
      <c r="AD104" s="80" t="s">
        <v>4787</v>
      </c>
      <c r="AE104" s="80">
        <v>199</v>
      </c>
      <c r="AF104" s="80">
        <v>106</v>
      </c>
      <c r="AG104" s="80">
        <v>4301</v>
      </c>
      <c r="AH104" s="80">
        <v>416</v>
      </c>
      <c r="AI104" s="80"/>
      <c r="AJ104" s="80" t="s">
        <v>5925</v>
      </c>
      <c r="AK104" s="80" t="s">
        <v>6734</v>
      </c>
      <c r="AL104" s="80"/>
      <c r="AM104" s="80"/>
      <c r="AN104" s="82">
        <v>41631.867743055554</v>
      </c>
      <c r="AO104" s="85" t="s">
        <v>7296</v>
      </c>
      <c r="AP104" s="80" t="b">
        <v>1</v>
      </c>
      <c r="AQ104" s="80" t="b">
        <v>0</v>
      </c>
      <c r="AR104" s="80" t="b">
        <v>1</v>
      </c>
      <c r="AS104" s="80" t="s">
        <v>8190</v>
      </c>
      <c r="AT104" s="80">
        <v>0</v>
      </c>
      <c r="AU104" s="85" t="s">
        <v>8197</v>
      </c>
      <c r="AV104" s="80" t="b">
        <v>0</v>
      </c>
      <c r="AW104" s="80" t="s">
        <v>9555</v>
      </c>
      <c r="AX104" s="85" t="s">
        <v>9657</v>
      </c>
      <c r="AY104" s="80" t="s">
        <v>66</v>
      </c>
      <c r="AZ104" s="2"/>
      <c r="BA104" s="3"/>
      <c r="BB104" s="3"/>
      <c r="BC104" s="3"/>
      <c r="BD104" s="3"/>
    </row>
    <row r="105" spans="1:56" x14ac:dyDescent="0.25">
      <c r="A105" s="66" t="s">
        <v>281</v>
      </c>
      <c r="B105" s="67"/>
      <c r="C105" s="67"/>
      <c r="D105" s="68"/>
      <c r="E105" s="70"/>
      <c r="F105" s="105" t="s">
        <v>8458</v>
      </c>
      <c r="G105" s="67"/>
      <c r="H105" s="71"/>
      <c r="I105" s="72"/>
      <c r="J105" s="72"/>
      <c r="K105" s="71" t="s">
        <v>10886</v>
      </c>
      <c r="L105" s="75"/>
      <c r="M105" s="76"/>
      <c r="N105" s="76"/>
      <c r="O105" s="77"/>
      <c r="P105" s="78"/>
      <c r="Q105" s="78"/>
      <c r="R105" s="88"/>
      <c r="S105" s="88"/>
      <c r="T105" s="88"/>
      <c r="U105" s="88"/>
      <c r="V105" s="52"/>
      <c r="W105" s="52"/>
      <c r="X105" s="52"/>
      <c r="Y105" s="52"/>
      <c r="Z105" s="51"/>
      <c r="AA105" s="73"/>
      <c r="AB105" s="73"/>
      <c r="AC105" s="74"/>
      <c r="AD105" s="80" t="s">
        <v>4788</v>
      </c>
      <c r="AE105" s="80">
        <v>295</v>
      </c>
      <c r="AF105" s="80">
        <v>160</v>
      </c>
      <c r="AG105" s="80">
        <v>1310</v>
      </c>
      <c r="AH105" s="80">
        <v>21</v>
      </c>
      <c r="AI105" s="80"/>
      <c r="AJ105" s="80"/>
      <c r="AK105" s="80"/>
      <c r="AL105" s="80"/>
      <c r="AM105" s="80"/>
      <c r="AN105" s="82">
        <v>42125.764675925922</v>
      </c>
      <c r="AO105" s="85" t="s">
        <v>7297</v>
      </c>
      <c r="AP105" s="80" t="b">
        <v>1</v>
      </c>
      <c r="AQ105" s="80" t="b">
        <v>0</v>
      </c>
      <c r="AR105" s="80" t="b">
        <v>0</v>
      </c>
      <c r="AS105" s="80" t="s">
        <v>8190</v>
      </c>
      <c r="AT105" s="80">
        <v>0</v>
      </c>
      <c r="AU105" s="85" t="s">
        <v>8197</v>
      </c>
      <c r="AV105" s="80" t="b">
        <v>0</v>
      </c>
      <c r="AW105" s="80" t="s">
        <v>9555</v>
      </c>
      <c r="AX105" s="85" t="s">
        <v>9658</v>
      </c>
      <c r="AY105" s="80" t="s">
        <v>66</v>
      </c>
      <c r="AZ105" s="2"/>
      <c r="BA105" s="3"/>
      <c r="BB105" s="3"/>
      <c r="BC105" s="3"/>
      <c r="BD105" s="3"/>
    </row>
    <row r="106" spans="1:56" x14ac:dyDescent="0.25">
      <c r="A106" s="66" t="s">
        <v>282</v>
      </c>
      <c r="B106" s="67"/>
      <c r="C106" s="67"/>
      <c r="D106" s="68"/>
      <c r="E106" s="70"/>
      <c r="F106" s="105" t="s">
        <v>8459</v>
      </c>
      <c r="G106" s="67"/>
      <c r="H106" s="71"/>
      <c r="I106" s="72"/>
      <c r="J106" s="72"/>
      <c r="K106" s="71" t="s">
        <v>10887</v>
      </c>
      <c r="L106" s="75"/>
      <c r="M106" s="76"/>
      <c r="N106" s="76"/>
      <c r="O106" s="77"/>
      <c r="P106" s="78"/>
      <c r="Q106" s="78"/>
      <c r="R106" s="88"/>
      <c r="S106" s="88"/>
      <c r="T106" s="88"/>
      <c r="U106" s="88"/>
      <c r="V106" s="52"/>
      <c r="W106" s="52"/>
      <c r="X106" s="52"/>
      <c r="Y106" s="52"/>
      <c r="Z106" s="51"/>
      <c r="AA106" s="73"/>
      <c r="AB106" s="73"/>
      <c r="AC106" s="74"/>
      <c r="AD106" s="80" t="s">
        <v>4789</v>
      </c>
      <c r="AE106" s="80">
        <v>256</v>
      </c>
      <c r="AF106" s="80">
        <v>1394</v>
      </c>
      <c r="AG106" s="80">
        <v>39266</v>
      </c>
      <c r="AH106" s="80">
        <v>7752</v>
      </c>
      <c r="AI106" s="80"/>
      <c r="AJ106" s="80" t="s">
        <v>5926</v>
      </c>
      <c r="AK106" s="80"/>
      <c r="AL106" s="80"/>
      <c r="AM106" s="80"/>
      <c r="AN106" s="82">
        <v>41269.755046296297</v>
      </c>
      <c r="AO106" s="85" t="s">
        <v>7298</v>
      </c>
      <c r="AP106" s="80" t="b">
        <v>1</v>
      </c>
      <c r="AQ106" s="80" t="b">
        <v>0</v>
      </c>
      <c r="AR106" s="80" t="b">
        <v>0</v>
      </c>
      <c r="AS106" s="80" t="s">
        <v>8190</v>
      </c>
      <c r="AT106" s="80">
        <v>0</v>
      </c>
      <c r="AU106" s="85" t="s">
        <v>8197</v>
      </c>
      <c r="AV106" s="80" t="b">
        <v>0</v>
      </c>
      <c r="AW106" s="80" t="s">
        <v>9555</v>
      </c>
      <c r="AX106" s="85" t="s">
        <v>9659</v>
      </c>
      <c r="AY106" s="80" t="s">
        <v>66</v>
      </c>
      <c r="AZ106" s="2"/>
      <c r="BA106" s="3"/>
      <c r="BB106" s="3"/>
      <c r="BC106" s="3"/>
      <c r="BD106" s="3"/>
    </row>
    <row r="107" spans="1:56" x14ac:dyDescent="0.25">
      <c r="A107" s="66" t="s">
        <v>283</v>
      </c>
      <c r="B107" s="67"/>
      <c r="C107" s="67"/>
      <c r="D107" s="68"/>
      <c r="E107" s="70"/>
      <c r="F107" s="105" t="s">
        <v>8460</v>
      </c>
      <c r="G107" s="67"/>
      <c r="H107" s="71"/>
      <c r="I107" s="72"/>
      <c r="J107" s="72"/>
      <c r="K107" s="71" t="s">
        <v>10888</v>
      </c>
      <c r="L107" s="75"/>
      <c r="M107" s="76"/>
      <c r="N107" s="76"/>
      <c r="O107" s="77"/>
      <c r="P107" s="78"/>
      <c r="Q107" s="78"/>
      <c r="R107" s="88"/>
      <c r="S107" s="88"/>
      <c r="T107" s="88"/>
      <c r="U107" s="88"/>
      <c r="V107" s="52"/>
      <c r="W107" s="52"/>
      <c r="X107" s="52"/>
      <c r="Y107" s="52"/>
      <c r="Z107" s="51"/>
      <c r="AA107" s="73"/>
      <c r="AB107" s="73"/>
      <c r="AC107" s="74"/>
      <c r="AD107" s="80" t="s">
        <v>4790</v>
      </c>
      <c r="AE107" s="80">
        <v>2588</v>
      </c>
      <c r="AF107" s="80">
        <v>2193</v>
      </c>
      <c r="AG107" s="80">
        <v>41206</v>
      </c>
      <c r="AH107" s="80">
        <v>4260</v>
      </c>
      <c r="AI107" s="80"/>
      <c r="AJ107" s="80" t="s">
        <v>5927</v>
      </c>
      <c r="AK107" s="80" t="s">
        <v>6734</v>
      </c>
      <c r="AL107" s="80"/>
      <c r="AM107" s="80"/>
      <c r="AN107" s="82">
        <v>41353.8359837963</v>
      </c>
      <c r="AO107" s="85" t="s">
        <v>7299</v>
      </c>
      <c r="AP107" s="80" t="b">
        <v>1</v>
      </c>
      <c r="AQ107" s="80" t="b">
        <v>0</v>
      </c>
      <c r="AR107" s="80" t="b">
        <v>1</v>
      </c>
      <c r="AS107" s="80" t="s">
        <v>8190</v>
      </c>
      <c r="AT107" s="80">
        <v>9</v>
      </c>
      <c r="AU107" s="85" t="s">
        <v>8197</v>
      </c>
      <c r="AV107" s="80" t="b">
        <v>0</v>
      </c>
      <c r="AW107" s="80" t="s">
        <v>9555</v>
      </c>
      <c r="AX107" s="85" t="s">
        <v>9660</v>
      </c>
      <c r="AY107" s="80" t="s">
        <v>66</v>
      </c>
      <c r="AZ107" s="2"/>
      <c r="BA107" s="3"/>
      <c r="BB107" s="3"/>
      <c r="BC107" s="3"/>
      <c r="BD107" s="3"/>
    </row>
    <row r="108" spans="1:56" x14ac:dyDescent="0.25">
      <c r="A108" s="66" t="s">
        <v>284</v>
      </c>
      <c r="B108" s="67"/>
      <c r="C108" s="67"/>
      <c r="D108" s="68"/>
      <c r="E108" s="70"/>
      <c r="F108" s="105" t="s">
        <v>8461</v>
      </c>
      <c r="G108" s="67"/>
      <c r="H108" s="71"/>
      <c r="I108" s="72"/>
      <c r="J108" s="72"/>
      <c r="K108" s="71" t="s">
        <v>10889</v>
      </c>
      <c r="L108" s="75"/>
      <c r="M108" s="76"/>
      <c r="N108" s="76"/>
      <c r="O108" s="77"/>
      <c r="P108" s="78"/>
      <c r="Q108" s="78"/>
      <c r="R108" s="88"/>
      <c r="S108" s="88"/>
      <c r="T108" s="88"/>
      <c r="U108" s="88"/>
      <c r="V108" s="52"/>
      <c r="W108" s="52"/>
      <c r="X108" s="52"/>
      <c r="Y108" s="52"/>
      <c r="Z108" s="51"/>
      <c r="AA108" s="73"/>
      <c r="AB108" s="73"/>
      <c r="AC108" s="74"/>
      <c r="AD108" s="80" t="s">
        <v>4791</v>
      </c>
      <c r="AE108" s="80">
        <v>118</v>
      </c>
      <c r="AF108" s="80">
        <v>155</v>
      </c>
      <c r="AG108" s="80">
        <v>7529</v>
      </c>
      <c r="AH108" s="80">
        <v>83</v>
      </c>
      <c r="AI108" s="80"/>
      <c r="AJ108" s="80" t="s">
        <v>5928</v>
      </c>
      <c r="AK108" s="80"/>
      <c r="AL108" s="80"/>
      <c r="AM108" s="80"/>
      <c r="AN108" s="82">
        <v>42357.748668981483</v>
      </c>
      <c r="AO108" s="85" t="s">
        <v>7300</v>
      </c>
      <c r="AP108" s="80" t="b">
        <v>1</v>
      </c>
      <c r="AQ108" s="80" t="b">
        <v>0</v>
      </c>
      <c r="AR108" s="80" t="b">
        <v>0</v>
      </c>
      <c r="AS108" s="80" t="s">
        <v>8190</v>
      </c>
      <c r="AT108" s="80">
        <v>0</v>
      </c>
      <c r="AU108" s="80"/>
      <c r="AV108" s="80" t="b">
        <v>0</v>
      </c>
      <c r="AW108" s="80" t="s">
        <v>9555</v>
      </c>
      <c r="AX108" s="85" t="s">
        <v>9661</v>
      </c>
      <c r="AY108" s="80" t="s">
        <v>66</v>
      </c>
      <c r="AZ108" s="2"/>
      <c r="BA108" s="3"/>
      <c r="BB108" s="3"/>
      <c r="BC108" s="3"/>
      <c r="BD108" s="3"/>
    </row>
    <row r="109" spans="1:56" x14ac:dyDescent="0.25">
      <c r="A109" s="66" t="s">
        <v>285</v>
      </c>
      <c r="B109" s="67"/>
      <c r="C109" s="67"/>
      <c r="D109" s="68"/>
      <c r="E109" s="70"/>
      <c r="F109" s="105" t="s">
        <v>8462</v>
      </c>
      <c r="G109" s="67"/>
      <c r="H109" s="71"/>
      <c r="I109" s="72"/>
      <c r="J109" s="72"/>
      <c r="K109" s="71" t="s">
        <v>10890</v>
      </c>
      <c r="L109" s="75"/>
      <c r="M109" s="76"/>
      <c r="N109" s="76"/>
      <c r="O109" s="77"/>
      <c r="P109" s="78"/>
      <c r="Q109" s="78"/>
      <c r="R109" s="88"/>
      <c r="S109" s="88"/>
      <c r="T109" s="88"/>
      <c r="U109" s="88"/>
      <c r="V109" s="52"/>
      <c r="W109" s="52"/>
      <c r="X109" s="52"/>
      <c r="Y109" s="52"/>
      <c r="Z109" s="51"/>
      <c r="AA109" s="73"/>
      <c r="AB109" s="73"/>
      <c r="AC109" s="74"/>
      <c r="AD109" s="80" t="s">
        <v>4792</v>
      </c>
      <c r="AE109" s="80">
        <v>72</v>
      </c>
      <c r="AF109" s="80">
        <v>17</v>
      </c>
      <c r="AG109" s="80">
        <v>175</v>
      </c>
      <c r="AH109" s="80">
        <v>121</v>
      </c>
      <c r="AI109" s="80"/>
      <c r="AJ109" s="80"/>
      <c r="AK109" s="80"/>
      <c r="AL109" s="80"/>
      <c r="AM109" s="80"/>
      <c r="AN109" s="82">
        <v>42410.678923611114</v>
      </c>
      <c r="AO109" s="85" t="s">
        <v>7301</v>
      </c>
      <c r="AP109" s="80" t="b">
        <v>1</v>
      </c>
      <c r="AQ109" s="80" t="b">
        <v>0</v>
      </c>
      <c r="AR109" s="80" t="b">
        <v>0</v>
      </c>
      <c r="AS109" s="80" t="s">
        <v>8190</v>
      </c>
      <c r="AT109" s="80">
        <v>0</v>
      </c>
      <c r="AU109" s="80"/>
      <c r="AV109" s="80" t="b">
        <v>0</v>
      </c>
      <c r="AW109" s="80" t="s">
        <v>9555</v>
      </c>
      <c r="AX109" s="85" t="s">
        <v>9662</v>
      </c>
      <c r="AY109" s="80" t="s">
        <v>66</v>
      </c>
      <c r="AZ109" s="2"/>
      <c r="BA109" s="3"/>
      <c r="BB109" s="3"/>
      <c r="BC109" s="3"/>
      <c r="BD109" s="3"/>
    </row>
    <row r="110" spans="1:56" x14ac:dyDescent="0.25">
      <c r="A110" s="66" t="s">
        <v>286</v>
      </c>
      <c r="B110" s="67"/>
      <c r="C110" s="67"/>
      <c r="D110" s="68"/>
      <c r="E110" s="70"/>
      <c r="F110" s="105" t="s">
        <v>8463</v>
      </c>
      <c r="G110" s="67"/>
      <c r="H110" s="71"/>
      <c r="I110" s="72"/>
      <c r="J110" s="72"/>
      <c r="K110" s="71" t="s">
        <v>10891</v>
      </c>
      <c r="L110" s="75"/>
      <c r="M110" s="76"/>
      <c r="N110" s="76"/>
      <c r="O110" s="77"/>
      <c r="P110" s="78"/>
      <c r="Q110" s="78"/>
      <c r="R110" s="88"/>
      <c r="S110" s="88"/>
      <c r="T110" s="88"/>
      <c r="U110" s="88"/>
      <c r="V110" s="52"/>
      <c r="W110" s="52"/>
      <c r="X110" s="52"/>
      <c r="Y110" s="52"/>
      <c r="Z110" s="51"/>
      <c r="AA110" s="73"/>
      <c r="AB110" s="73"/>
      <c r="AC110" s="74"/>
      <c r="AD110" s="80" t="s">
        <v>4793</v>
      </c>
      <c r="AE110" s="80">
        <v>223</v>
      </c>
      <c r="AF110" s="80">
        <v>95</v>
      </c>
      <c r="AG110" s="80">
        <v>4027</v>
      </c>
      <c r="AH110" s="80">
        <v>5110</v>
      </c>
      <c r="AI110" s="80"/>
      <c r="AJ110" s="80" t="s">
        <v>5929</v>
      </c>
      <c r="AK110" s="80" t="s">
        <v>6735</v>
      </c>
      <c r="AL110" s="80"/>
      <c r="AM110" s="80"/>
      <c r="AN110" s="82">
        <v>41495.106469907405</v>
      </c>
      <c r="AO110" s="80"/>
      <c r="AP110" s="80" t="b">
        <v>1</v>
      </c>
      <c r="AQ110" s="80" t="b">
        <v>0</v>
      </c>
      <c r="AR110" s="80" t="b">
        <v>0</v>
      </c>
      <c r="AS110" s="80" t="s">
        <v>8190</v>
      </c>
      <c r="AT110" s="80">
        <v>0</v>
      </c>
      <c r="AU110" s="85" t="s">
        <v>8197</v>
      </c>
      <c r="AV110" s="80" t="b">
        <v>0</v>
      </c>
      <c r="AW110" s="80" t="s">
        <v>9555</v>
      </c>
      <c r="AX110" s="85" t="s">
        <v>9663</v>
      </c>
      <c r="AY110" s="80" t="s">
        <v>66</v>
      </c>
      <c r="AZ110" s="2"/>
      <c r="BA110" s="3"/>
      <c r="BB110" s="3"/>
      <c r="BC110" s="3"/>
      <c r="BD110" s="3"/>
    </row>
    <row r="111" spans="1:56" x14ac:dyDescent="0.25">
      <c r="A111" s="66" t="s">
        <v>287</v>
      </c>
      <c r="B111" s="67"/>
      <c r="C111" s="67"/>
      <c r="D111" s="68"/>
      <c r="E111" s="70"/>
      <c r="F111" s="105" t="s">
        <v>8464</v>
      </c>
      <c r="G111" s="67"/>
      <c r="H111" s="71"/>
      <c r="I111" s="72"/>
      <c r="J111" s="72"/>
      <c r="K111" s="71" t="s">
        <v>10892</v>
      </c>
      <c r="L111" s="75"/>
      <c r="M111" s="76"/>
      <c r="N111" s="76"/>
      <c r="O111" s="77"/>
      <c r="P111" s="78"/>
      <c r="Q111" s="78"/>
      <c r="R111" s="88"/>
      <c r="S111" s="88"/>
      <c r="T111" s="88"/>
      <c r="U111" s="88"/>
      <c r="V111" s="52"/>
      <c r="W111" s="52"/>
      <c r="X111" s="52"/>
      <c r="Y111" s="52"/>
      <c r="Z111" s="51"/>
      <c r="AA111" s="73"/>
      <c r="AB111" s="73"/>
      <c r="AC111" s="74"/>
      <c r="AD111" s="80" t="s">
        <v>287</v>
      </c>
      <c r="AE111" s="80">
        <v>664</v>
      </c>
      <c r="AF111" s="80">
        <v>528</v>
      </c>
      <c r="AG111" s="80">
        <v>44997</v>
      </c>
      <c r="AH111" s="80">
        <v>2018</v>
      </c>
      <c r="AI111" s="80">
        <v>10800</v>
      </c>
      <c r="AJ111" s="80"/>
      <c r="AK111" s="80"/>
      <c r="AL111" s="80"/>
      <c r="AM111" s="80" t="s">
        <v>7188</v>
      </c>
      <c r="AN111" s="82">
        <v>41250.720694444448</v>
      </c>
      <c r="AO111" s="85" t="s">
        <v>7302</v>
      </c>
      <c r="AP111" s="80" t="b">
        <v>1</v>
      </c>
      <c r="AQ111" s="80" t="b">
        <v>0</v>
      </c>
      <c r="AR111" s="80" t="b">
        <v>1</v>
      </c>
      <c r="AS111" s="80" t="s">
        <v>8190</v>
      </c>
      <c r="AT111" s="80">
        <v>2</v>
      </c>
      <c r="AU111" s="85" t="s">
        <v>8197</v>
      </c>
      <c r="AV111" s="80" t="b">
        <v>0</v>
      </c>
      <c r="AW111" s="80" t="s">
        <v>9555</v>
      </c>
      <c r="AX111" s="85" t="s">
        <v>9664</v>
      </c>
      <c r="AY111" s="80" t="s">
        <v>66</v>
      </c>
      <c r="AZ111" s="2"/>
      <c r="BA111" s="3"/>
      <c r="BB111" s="3"/>
      <c r="BC111" s="3"/>
      <c r="BD111" s="3"/>
    </row>
    <row r="112" spans="1:56" x14ac:dyDescent="0.25">
      <c r="A112" s="66" t="s">
        <v>288</v>
      </c>
      <c r="B112" s="67"/>
      <c r="C112" s="67"/>
      <c r="D112" s="68"/>
      <c r="E112" s="70"/>
      <c r="F112" s="105" t="s">
        <v>8465</v>
      </c>
      <c r="G112" s="67"/>
      <c r="H112" s="71"/>
      <c r="I112" s="72"/>
      <c r="J112" s="72"/>
      <c r="K112" s="71" t="s">
        <v>10893</v>
      </c>
      <c r="L112" s="75"/>
      <c r="M112" s="76"/>
      <c r="N112" s="76"/>
      <c r="O112" s="77"/>
      <c r="P112" s="78"/>
      <c r="Q112" s="78"/>
      <c r="R112" s="88"/>
      <c r="S112" s="88"/>
      <c r="T112" s="88"/>
      <c r="U112" s="88"/>
      <c r="V112" s="52"/>
      <c r="W112" s="52"/>
      <c r="X112" s="52"/>
      <c r="Y112" s="52"/>
      <c r="Z112" s="51"/>
      <c r="AA112" s="73"/>
      <c r="AB112" s="73"/>
      <c r="AC112" s="74"/>
      <c r="AD112" s="80" t="s">
        <v>4794</v>
      </c>
      <c r="AE112" s="80">
        <v>746</v>
      </c>
      <c r="AF112" s="80">
        <v>1710</v>
      </c>
      <c r="AG112" s="80">
        <v>43544</v>
      </c>
      <c r="AH112" s="80">
        <v>20573</v>
      </c>
      <c r="AI112" s="80">
        <v>7200</v>
      </c>
      <c r="AJ112" s="80" t="s">
        <v>5930</v>
      </c>
      <c r="AK112" s="80" t="s">
        <v>6736</v>
      </c>
      <c r="AL112" s="80"/>
      <c r="AM112" s="80" t="s">
        <v>6706</v>
      </c>
      <c r="AN112" s="82">
        <v>39942.87190972222</v>
      </c>
      <c r="AO112" s="85" t="s">
        <v>7303</v>
      </c>
      <c r="AP112" s="80" t="b">
        <v>1</v>
      </c>
      <c r="AQ112" s="80" t="b">
        <v>0</v>
      </c>
      <c r="AR112" s="80" t="b">
        <v>1</v>
      </c>
      <c r="AS112" s="80" t="s">
        <v>8191</v>
      </c>
      <c r="AT112" s="80">
        <v>3</v>
      </c>
      <c r="AU112" s="85" t="s">
        <v>8197</v>
      </c>
      <c r="AV112" s="80" t="b">
        <v>0</v>
      </c>
      <c r="AW112" s="80" t="s">
        <v>9555</v>
      </c>
      <c r="AX112" s="85" t="s">
        <v>9665</v>
      </c>
      <c r="AY112" s="80" t="s">
        <v>66</v>
      </c>
      <c r="AZ112" s="2"/>
      <c r="BA112" s="3"/>
      <c r="BB112" s="3"/>
      <c r="BC112" s="3"/>
      <c r="BD112" s="3"/>
    </row>
    <row r="113" spans="1:56" x14ac:dyDescent="0.25">
      <c r="A113" s="66" t="s">
        <v>289</v>
      </c>
      <c r="B113" s="67"/>
      <c r="C113" s="67"/>
      <c r="D113" s="68"/>
      <c r="E113" s="70"/>
      <c r="F113" s="105" t="s">
        <v>8466</v>
      </c>
      <c r="G113" s="67"/>
      <c r="H113" s="71"/>
      <c r="I113" s="72"/>
      <c r="J113" s="72"/>
      <c r="K113" s="71" t="s">
        <v>10894</v>
      </c>
      <c r="L113" s="75"/>
      <c r="M113" s="76"/>
      <c r="N113" s="76"/>
      <c r="O113" s="77"/>
      <c r="P113" s="78"/>
      <c r="Q113" s="78"/>
      <c r="R113" s="88"/>
      <c r="S113" s="88"/>
      <c r="T113" s="88"/>
      <c r="U113" s="88"/>
      <c r="V113" s="52"/>
      <c r="W113" s="52"/>
      <c r="X113" s="52"/>
      <c r="Y113" s="52"/>
      <c r="Z113" s="51"/>
      <c r="AA113" s="73"/>
      <c r="AB113" s="73"/>
      <c r="AC113" s="74"/>
      <c r="AD113" s="80" t="s">
        <v>4795</v>
      </c>
      <c r="AE113" s="80">
        <v>1559</v>
      </c>
      <c r="AF113" s="80">
        <v>231</v>
      </c>
      <c r="AG113" s="80">
        <v>1559</v>
      </c>
      <c r="AH113" s="80">
        <v>858</v>
      </c>
      <c r="AI113" s="80"/>
      <c r="AJ113" s="80"/>
      <c r="AK113" s="80"/>
      <c r="AL113" s="80"/>
      <c r="AM113" s="80"/>
      <c r="AN113" s="82">
        <v>41722.728333333333</v>
      </c>
      <c r="AO113" s="80"/>
      <c r="AP113" s="80" t="b">
        <v>1</v>
      </c>
      <c r="AQ113" s="80" t="b">
        <v>0</v>
      </c>
      <c r="AR113" s="80" t="b">
        <v>1</v>
      </c>
      <c r="AS113" s="80" t="s">
        <v>8190</v>
      </c>
      <c r="AT113" s="80">
        <v>0</v>
      </c>
      <c r="AU113" s="85" t="s">
        <v>8197</v>
      </c>
      <c r="AV113" s="80" t="b">
        <v>0</v>
      </c>
      <c r="AW113" s="80" t="s">
        <v>9555</v>
      </c>
      <c r="AX113" s="85" t="s">
        <v>9666</v>
      </c>
      <c r="AY113" s="80" t="s">
        <v>66</v>
      </c>
      <c r="AZ113" s="2"/>
      <c r="BA113" s="3"/>
      <c r="BB113" s="3"/>
      <c r="BC113" s="3"/>
      <c r="BD113" s="3"/>
    </row>
    <row r="114" spans="1:56" x14ac:dyDescent="0.25">
      <c r="A114" s="66" t="s">
        <v>290</v>
      </c>
      <c r="B114" s="67"/>
      <c r="C114" s="67"/>
      <c r="D114" s="68"/>
      <c r="E114" s="70"/>
      <c r="F114" s="105" t="s">
        <v>8467</v>
      </c>
      <c r="G114" s="67"/>
      <c r="H114" s="71"/>
      <c r="I114" s="72"/>
      <c r="J114" s="72"/>
      <c r="K114" s="71" t="s">
        <v>10895</v>
      </c>
      <c r="L114" s="75"/>
      <c r="M114" s="76"/>
      <c r="N114" s="76"/>
      <c r="O114" s="77"/>
      <c r="P114" s="78"/>
      <c r="Q114" s="78"/>
      <c r="R114" s="88"/>
      <c r="S114" s="88"/>
      <c r="T114" s="88"/>
      <c r="U114" s="88"/>
      <c r="V114" s="52"/>
      <c r="W114" s="52"/>
      <c r="X114" s="52"/>
      <c r="Y114" s="52"/>
      <c r="Z114" s="51"/>
      <c r="AA114" s="73"/>
      <c r="AB114" s="73"/>
      <c r="AC114" s="74"/>
      <c r="AD114" s="80" t="s">
        <v>4796</v>
      </c>
      <c r="AE114" s="80">
        <v>131</v>
      </c>
      <c r="AF114" s="80">
        <v>79</v>
      </c>
      <c r="AG114" s="80">
        <v>1618</v>
      </c>
      <c r="AH114" s="80">
        <v>975</v>
      </c>
      <c r="AI114" s="80"/>
      <c r="AJ114" s="80" t="s">
        <v>5931</v>
      </c>
      <c r="AK114" s="80"/>
      <c r="AL114" s="80"/>
      <c r="AM114" s="80"/>
      <c r="AN114" s="82">
        <v>41719.245833333334</v>
      </c>
      <c r="AO114" s="85" t="s">
        <v>7304</v>
      </c>
      <c r="AP114" s="80" t="b">
        <v>1</v>
      </c>
      <c r="AQ114" s="80" t="b">
        <v>0</v>
      </c>
      <c r="AR114" s="80" t="b">
        <v>0</v>
      </c>
      <c r="AS114" s="80" t="s">
        <v>8190</v>
      </c>
      <c r="AT114" s="80">
        <v>0</v>
      </c>
      <c r="AU114" s="85" t="s">
        <v>8197</v>
      </c>
      <c r="AV114" s="80" t="b">
        <v>0</v>
      </c>
      <c r="AW114" s="80" t="s">
        <v>9555</v>
      </c>
      <c r="AX114" s="85" t="s">
        <v>9667</v>
      </c>
      <c r="AY114" s="80" t="s">
        <v>66</v>
      </c>
      <c r="AZ114" s="2"/>
      <c r="BA114" s="3"/>
      <c r="BB114" s="3"/>
      <c r="BC114" s="3"/>
      <c r="BD114" s="3"/>
    </row>
    <row r="115" spans="1:56" x14ac:dyDescent="0.25">
      <c r="A115" s="66" t="s">
        <v>291</v>
      </c>
      <c r="B115" s="67"/>
      <c r="C115" s="67"/>
      <c r="D115" s="68"/>
      <c r="E115" s="70"/>
      <c r="F115" s="105" t="s">
        <v>8468</v>
      </c>
      <c r="G115" s="67"/>
      <c r="H115" s="71"/>
      <c r="I115" s="72"/>
      <c r="J115" s="72"/>
      <c r="K115" s="71" t="s">
        <v>10896</v>
      </c>
      <c r="L115" s="75"/>
      <c r="M115" s="76"/>
      <c r="N115" s="76"/>
      <c r="O115" s="77"/>
      <c r="P115" s="78"/>
      <c r="Q115" s="78"/>
      <c r="R115" s="88"/>
      <c r="S115" s="88"/>
      <c r="T115" s="88"/>
      <c r="U115" s="88"/>
      <c r="V115" s="52"/>
      <c r="W115" s="52"/>
      <c r="X115" s="52"/>
      <c r="Y115" s="52"/>
      <c r="Z115" s="51"/>
      <c r="AA115" s="73"/>
      <c r="AB115" s="73"/>
      <c r="AC115" s="74"/>
      <c r="AD115" s="80" t="s">
        <v>4797</v>
      </c>
      <c r="AE115" s="80">
        <v>14</v>
      </c>
      <c r="AF115" s="80">
        <v>1286</v>
      </c>
      <c r="AG115" s="80">
        <v>997</v>
      </c>
      <c r="AH115" s="80">
        <v>24</v>
      </c>
      <c r="AI115" s="80"/>
      <c r="AJ115" s="80" t="s">
        <v>5932</v>
      </c>
      <c r="AK115" s="80" t="s">
        <v>6737</v>
      </c>
      <c r="AL115" s="80"/>
      <c r="AM115" s="80"/>
      <c r="AN115" s="82">
        <v>42057.505983796298</v>
      </c>
      <c r="AO115" s="85" t="s">
        <v>7305</v>
      </c>
      <c r="AP115" s="80" t="b">
        <v>1</v>
      </c>
      <c r="AQ115" s="80" t="b">
        <v>0</v>
      </c>
      <c r="AR115" s="80" t="b">
        <v>0</v>
      </c>
      <c r="AS115" s="80" t="s">
        <v>8190</v>
      </c>
      <c r="AT115" s="80">
        <v>3</v>
      </c>
      <c r="AU115" s="85" t="s">
        <v>8197</v>
      </c>
      <c r="AV115" s="80" t="b">
        <v>0</v>
      </c>
      <c r="AW115" s="80" t="s">
        <v>9555</v>
      </c>
      <c r="AX115" s="85" t="s">
        <v>9668</v>
      </c>
      <c r="AY115" s="80" t="s">
        <v>66</v>
      </c>
      <c r="AZ115" s="2"/>
      <c r="BA115" s="3"/>
      <c r="BB115" s="3"/>
      <c r="BC115" s="3"/>
      <c r="BD115" s="3"/>
    </row>
    <row r="116" spans="1:56" x14ac:dyDescent="0.25">
      <c r="A116" s="66" t="s">
        <v>292</v>
      </c>
      <c r="B116" s="67"/>
      <c r="C116" s="67"/>
      <c r="D116" s="68"/>
      <c r="E116" s="70"/>
      <c r="F116" s="105" t="s">
        <v>8469</v>
      </c>
      <c r="G116" s="67"/>
      <c r="H116" s="71"/>
      <c r="I116" s="72"/>
      <c r="J116" s="72"/>
      <c r="K116" s="71" t="s">
        <v>10897</v>
      </c>
      <c r="L116" s="75"/>
      <c r="M116" s="76"/>
      <c r="N116" s="76"/>
      <c r="O116" s="77"/>
      <c r="P116" s="78"/>
      <c r="Q116" s="78"/>
      <c r="R116" s="88"/>
      <c r="S116" s="88"/>
      <c r="T116" s="88"/>
      <c r="U116" s="88"/>
      <c r="V116" s="52"/>
      <c r="W116" s="52"/>
      <c r="X116" s="52"/>
      <c r="Y116" s="52"/>
      <c r="Z116" s="51"/>
      <c r="AA116" s="73"/>
      <c r="AB116" s="73"/>
      <c r="AC116" s="74"/>
      <c r="AD116" s="80" t="s">
        <v>4798</v>
      </c>
      <c r="AE116" s="80">
        <v>315</v>
      </c>
      <c r="AF116" s="80">
        <v>18403</v>
      </c>
      <c r="AG116" s="80">
        <v>20968</v>
      </c>
      <c r="AH116" s="80">
        <v>430</v>
      </c>
      <c r="AI116" s="80">
        <v>7200</v>
      </c>
      <c r="AJ116" s="80" t="s">
        <v>5933</v>
      </c>
      <c r="AK116" s="80"/>
      <c r="AL116" s="85" t="s">
        <v>7062</v>
      </c>
      <c r="AM116" s="80" t="s">
        <v>7204</v>
      </c>
      <c r="AN116" s="82">
        <v>41167.703275462962</v>
      </c>
      <c r="AO116" s="85" t="s">
        <v>7306</v>
      </c>
      <c r="AP116" s="80" t="b">
        <v>1</v>
      </c>
      <c r="AQ116" s="80" t="b">
        <v>0</v>
      </c>
      <c r="AR116" s="80" t="b">
        <v>1</v>
      </c>
      <c r="AS116" s="80" t="s">
        <v>8191</v>
      </c>
      <c r="AT116" s="80">
        <v>272</v>
      </c>
      <c r="AU116" s="85" t="s">
        <v>8197</v>
      </c>
      <c r="AV116" s="80" t="b">
        <v>0</v>
      </c>
      <c r="AW116" s="80" t="s">
        <v>9555</v>
      </c>
      <c r="AX116" s="85" t="s">
        <v>9669</v>
      </c>
      <c r="AY116" s="80" t="s">
        <v>66</v>
      </c>
      <c r="AZ116" s="2"/>
      <c r="BA116" s="3"/>
      <c r="BB116" s="3"/>
      <c r="BC116" s="3"/>
      <c r="BD116" s="3"/>
    </row>
    <row r="117" spans="1:56" x14ac:dyDescent="0.25">
      <c r="A117" s="66" t="s">
        <v>293</v>
      </c>
      <c r="B117" s="67"/>
      <c r="C117" s="67"/>
      <c r="D117" s="68"/>
      <c r="E117" s="70"/>
      <c r="F117" s="105" t="s">
        <v>8470</v>
      </c>
      <c r="G117" s="67"/>
      <c r="H117" s="71"/>
      <c r="I117" s="72"/>
      <c r="J117" s="72"/>
      <c r="K117" s="71" t="s">
        <v>10898</v>
      </c>
      <c r="L117" s="75"/>
      <c r="M117" s="76"/>
      <c r="N117" s="76"/>
      <c r="O117" s="77"/>
      <c r="P117" s="78"/>
      <c r="Q117" s="78"/>
      <c r="R117" s="88"/>
      <c r="S117" s="88"/>
      <c r="T117" s="88"/>
      <c r="U117" s="88"/>
      <c r="V117" s="52"/>
      <c r="W117" s="52"/>
      <c r="X117" s="52"/>
      <c r="Y117" s="52"/>
      <c r="Z117" s="51"/>
      <c r="AA117" s="73"/>
      <c r="AB117" s="73"/>
      <c r="AC117" s="74"/>
      <c r="AD117" s="80" t="s">
        <v>4799</v>
      </c>
      <c r="AE117" s="80">
        <v>215</v>
      </c>
      <c r="AF117" s="80">
        <v>21067</v>
      </c>
      <c r="AG117" s="80">
        <v>23581</v>
      </c>
      <c r="AH117" s="80">
        <v>108</v>
      </c>
      <c r="AI117" s="80">
        <v>7200</v>
      </c>
      <c r="AJ117" s="80" t="s">
        <v>5934</v>
      </c>
      <c r="AK117" s="80" t="s">
        <v>6738</v>
      </c>
      <c r="AL117" s="85" t="s">
        <v>7063</v>
      </c>
      <c r="AM117" s="80" t="s">
        <v>7197</v>
      </c>
      <c r="AN117" s="82">
        <v>41633.591631944444</v>
      </c>
      <c r="AO117" s="85" t="s">
        <v>7307</v>
      </c>
      <c r="AP117" s="80" t="b">
        <v>0</v>
      </c>
      <c r="AQ117" s="80" t="b">
        <v>0</v>
      </c>
      <c r="AR117" s="80" t="b">
        <v>1</v>
      </c>
      <c r="AS117" s="80" t="s">
        <v>8191</v>
      </c>
      <c r="AT117" s="80">
        <v>32</v>
      </c>
      <c r="AU117" s="85" t="s">
        <v>8215</v>
      </c>
      <c r="AV117" s="80" t="b">
        <v>1</v>
      </c>
      <c r="AW117" s="80" t="s">
        <v>9555</v>
      </c>
      <c r="AX117" s="85" t="s">
        <v>9670</v>
      </c>
      <c r="AY117" s="80" t="s">
        <v>66</v>
      </c>
      <c r="AZ117" s="2"/>
      <c r="BA117" s="3"/>
      <c r="BB117" s="3"/>
      <c r="BC117" s="3"/>
      <c r="BD117" s="3"/>
    </row>
    <row r="118" spans="1:56" x14ac:dyDescent="0.25">
      <c r="A118" s="66" t="s">
        <v>1364</v>
      </c>
      <c r="B118" s="67"/>
      <c r="C118" s="67"/>
      <c r="D118" s="68"/>
      <c r="E118" s="70"/>
      <c r="F118" s="105" t="s">
        <v>8471</v>
      </c>
      <c r="G118" s="67"/>
      <c r="H118" s="71"/>
      <c r="I118" s="72"/>
      <c r="J118" s="72"/>
      <c r="K118" s="71" t="s">
        <v>10899</v>
      </c>
      <c r="L118" s="75"/>
      <c r="M118" s="76"/>
      <c r="N118" s="76"/>
      <c r="O118" s="77"/>
      <c r="P118" s="78"/>
      <c r="Q118" s="78"/>
      <c r="R118" s="88"/>
      <c r="S118" s="88"/>
      <c r="T118" s="88"/>
      <c r="U118" s="88"/>
      <c r="V118" s="52"/>
      <c r="W118" s="52"/>
      <c r="X118" s="52"/>
      <c r="Y118" s="52"/>
      <c r="Z118" s="51"/>
      <c r="AA118" s="73"/>
      <c r="AB118" s="73"/>
      <c r="AC118" s="74"/>
      <c r="AD118" s="80" t="s">
        <v>4800</v>
      </c>
      <c r="AE118" s="80">
        <v>542</v>
      </c>
      <c r="AF118" s="80">
        <v>100172</v>
      </c>
      <c r="AG118" s="80">
        <v>19499</v>
      </c>
      <c r="AH118" s="80">
        <v>8344</v>
      </c>
      <c r="AI118" s="80">
        <v>10800</v>
      </c>
      <c r="AJ118" s="80" t="s">
        <v>5935</v>
      </c>
      <c r="AK118" s="80" t="s">
        <v>6739</v>
      </c>
      <c r="AL118" s="85" t="s">
        <v>7064</v>
      </c>
      <c r="AM118" s="80" t="s">
        <v>7188</v>
      </c>
      <c r="AN118" s="82">
        <v>40741.994490740741</v>
      </c>
      <c r="AO118" s="85" t="s">
        <v>7308</v>
      </c>
      <c r="AP118" s="80" t="b">
        <v>1</v>
      </c>
      <c r="AQ118" s="80" t="b">
        <v>0</v>
      </c>
      <c r="AR118" s="80" t="b">
        <v>1</v>
      </c>
      <c r="AS118" s="80" t="s">
        <v>8191</v>
      </c>
      <c r="AT118" s="80">
        <v>130</v>
      </c>
      <c r="AU118" s="85" t="s">
        <v>8197</v>
      </c>
      <c r="AV118" s="80" t="b">
        <v>1</v>
      </c>
      <c r="AW118" s="80" t="s">
        <v>9555</v>
      </c>
      <c r="AX118" s="85" t="s">
        <v>9671</v>
      </c>
      <c r="AY118" s="80" t="s">
        <v>65</v>
      </c>
      <c r="AZ118" s="2"/>
      <c r="BA118" s="3"/>
      <c r="BB118" s="3"/>
      <c r="BC118" s="3"/>
      <c r="BD118" s="3"/>
    </row>
    <row r="119" spans="1:56" x14ac:dyDescent="0.25">
      <c r="A119" s="66" t="s">
        <v>1365</v>
      </c>
      <c r="B119" s="67"/>
      <c r="C119" s="67"/>
      <c r="D119" s="68"/>
      <c r="E119" s="70"/>
      <c r="F119" s="105" t="s">
        <v>8472</v>
      </c>
      <c r="G119" s="67"/>
      <c r="H119" s="71"/>
      <c r="I119" s="72"/>
      <c r="J119" s="72"/>
      <c r="K119" s="71" t="s">
        <v>10900</v>
      </c>
      <c r="L119" s="75"/>
      <c r="M119" s="76"/>
      <c r="N119" s="76"/>
      <c r="O119" s="77"/>
      <c r="P119" s="78"/>
      <c r="Q119" s="78"/>
      <c r="R119" s="88"/>
      <c r="S119" s="88"/>
      <c r="T119" s="88"/>
      <c r="U119" s="88"/>
      <c r="V119" s="52"/>
      <c r="W119" s="52"/>
      <c r="X119" s="52"/>
      <c r="Y119" s="52"/>
      <c r="Z119" s="51"/>
      <c r="AA119" s="73"/>
      <c r="AB119" s="73"/>
      <c r="AC119" s="74"/>
      <c r="AD119" s="80" t="s">
        <v>4801</v>
      </c>
      <c r="AE119" s="80">
        <v>304</v>
      </c>
      <c r="AF119" s="80">
        <v>424</v>
      </c>
      <c r="AG119" s="80">
        <v>554</v>
      </c>
      <c r="AH119" s="80">
        <v>1446</v>
      </c>
      <c r="AI119" s="80"/>
      <c r="AJ119" s="80" t="s">
        <v>5936</v>
      </c>
      <c r="AK119" s="80" t="s">
        <v>6720</v>
      </c>
      <c r="AL119" s="80"/>
      <c r="AM119" s="80"/>
      <c r="AN119" s="82">
        <v>41269.572847222225</v>
      </c>
      <c r="AO119" s="85" t="s">
        <v>7309</v>
      </c>
      <c r="AP119" s="80" t="b">
        <v>1</v>
      </c>
      <c r="AQ119" s="80" t="b">
        <v>0</v>
      </c>
      <c r="AR119" s="80" t="b">
        <v>1</v>
      </c>
      <c r="AS119" s="80" t="s">
        <v>8191</v>
      </c>
      <c r="AT119" s="80">
        <v>0</v>
      </c>
      <c r="AU119" s="85" t="s">
        <v>8197</v>
      </c>
      <c r="AV119" s="80" t="b">
        <v>0</v>
      </c>
      <c r="AW119" s="80" t="s">
        <v>9555</v>
      </c>
      <c r="AX119" s="85" t="s">
        <v>9672</v>
      </c>
      <c r="AY119" s="80" t="s">
        <v>65</v>
      </c>
      <c r="AZ119" s="2"/>
      <c r="BA119" s="3"/>
      <c r="BB119" s="3"/>
      <c r="BC119" s="3"/>
      <c r="BD119" s="3"/>
    </row>
    <row r="120" spans="1:56" x14ac:dyDescent="0.25">
      <c r="A120" s="66" t="s">
        <v>294</v>
      </c>
      <c r="B120" s="67"/>
      <c r="C120" s="67"/>
      <c r="D120" s="68"/>
      <c r="E120" s="70"/>
      <c r="F120" s="105" t="s">
        <v>8473</v>
      </c>
      <c r="G120" s="67"/>
      <c r="H120" s="71"/>
      <c r="I120" s="72"/>
      <c r="J120" s="72"/>
      <c r="K120" s="71" t="s">
        <v>10901</v>
      </c>
      <c r="L120" s="75"/>
      <c r="M120" s="76"/>
      <c r="N120" s="76"/>
      <c r="O120" s="77"/>
      <c r="P120" s="78"/>
      <c r="Q120" s="78"/>
      <c r="R120" s="88"/>
      <c r="S120" s="88"/>
      <c r="T120" s="88"/>
      <c r="U120" s="88"/>
      <c r="V120" s="52"/>
      <c r="W120" s="52"/>
      <c r="X120" s="52"/>
      <c r="Y120" s="52"/>
      <c r="Z120" s="51"/>
      <c r="AA120" s="73"/>
      <c r="AB120" s="73"/>
      <c r="AC120" s="74"/>
      <c r="AD120" s="80" t="s">
        <v>4802</v>
      </c>
      <c r="AE120" s="80">
        <v>220</v>
      </c>
      <c r="AF120" s="80">
        <v>3182</v>
      </c>
      <c r="AG120" s="80">
        <v>97758</v>
      </c>
      <c r="AH120" s="80">
        <v>0</v>
      </c>
      <c r="AI120" s="80">
        <v>10800</v>
      </c>
      <c r="AJ120" s="80" t="s">
        <v>5937</v>
      </c>
      <c r="AK120" s="80" t="s">
        <v>6740</v>
      </c>
      <c r="AL120" s="80"/>
      <c r="AM120" s="80" t="s">
        <v>6800</v>
      </c>
      <c r="AN120" s="82">
        <v>40853.395219907405</v>
      </c>
      <c r="AO120" s="85" t="s">
        <v>7310</v>
      </c>
      <c r="AP120" s="80" t="b">
        <v>1</v>
      </c>
      <c r="AQ120" s="80" t="b">
        <v>0</v>
      </c>
      <c r="AR120" s="80" t="b">
        <v>0</v>
      </c>
      <c r="AS120" s="80" t="s">
        <v>8190</v>
      </c>
      <c r="AT120" s="80">
        <v>4</v>
      </c>
      <c r="AU120" s="85" t="s">
        <v>8197</v>
      </c>
      <c r="AV120" s="80" t="b">
        <v>0</v>
      </c>
      <c r="AW120" s="80" t="s">
        <v>9555</v>
      </c>
      <c r="AX120" s="85" t="s">
        <v>9673</v>
      </c>
      <c r="AY120" s="80" t="s">
        <v>66</v>
      </c>
      <c r="AZ120" s="2"/>
      <c r="BA120" s="3"/>
      <c r="BB120" s="3"/>
      <c r="BC120" s="3"/>
      <c r="BD120" s="3"/>
    </row>
    <row r="121" spans="1:56" x14ac:dyDescent="0.25">
      <c r="A121" s="66" t="s">
        <v>357</v>
      </c>
      <c r="B121" s="67"/>
      <c r="C121" s="67"/>
      <c r="D121" s="68"/>
      <c r="E121" s="70"/>
      <c r="F121" s="105" t="s">
        <v>8474</v>
      </c>
      <c r="G121" s="67"/>
      <c r="H121" s="71"/>
      <c r="I121" s="72"/>
      <c r="J121" s="72"/>
      <c r="K121" s="71" t="s">
        <v>10902</v>
      </c>
      <c r="L121" s="75"/>
      <c r="M121" s="76"/>
      <c r="N121" s="76"/>
      <c r="O121" s="77"/>
      <c r="P121" s="78"/>
      <c r="Q121" s="78"/>
      <c r="R121" s="88"/>
      <c r="S121" s="88"/>
      <c r="T121" s="88"/>
      <c r="U121" s="88"/>
      <c r="V121" s="52"/>
      <c r="W121" s="52"/>
      <c r="X121" s="52"/>
      <c r="Y121" s="52"/>
      <c r="Z121" s="51"/>
      <c r="AA121" s="73"/>
      <c r="AB121" s="73"/>
      <c r="AC121" s="74"/>
      <c r="AD121" s="80" t="s">
        <v>4803</v>
      </c>
      <c r="AE121" s="80">
        <v>1996</v>
      </c>
      <c r="AF121" s="80">
        <v>9683</v>
      </c>
      <c r="AG121" s="80">
        <v>68586</v>
      </c>
      <c r="AH121" s="80">
        <v>4755</v>
      </c>
      <c r="AI121" s="80">
        <v>7200</v>
      </c>
      <c r="AJ121" s="80" t="s">
        <v>5938</v>
      </c>
      <c r="AK121" s="80"/>
      <c r="AL121" s="80"/>
      <c r="AM121" s="80" t="s">
        <v>7203</v>
      </c>
      <c r="AN121" s="82">
        <v>41877.368321759262</v>
      </c>
      <c r="AO121" s="85" t="s">
        <v>7311</v>
      </c>
      <c r="AP121" s="80" t="b">
        <v>1</v>
      </c>
      <c r="AQ121" s="80" t="b">
        <v>0</v>
      </c>
      <c r="AR121" s="80" t="b">
        <v>1</v>
      </c>
      <c r="AS121" s="80" t="s">
        <v>8190</v>
      </c>
      <c r="AT121" s="80">
        <v>7</v>
      </c>
      <c r="AU121" s="85" t="s">
        <v>8197</v>
      </c>
      <c r="AV121" s="80" t="b">
        <v>0</v>
      </c>
      <c r="AW121" s="80" t="s">
        <v>9555</v>
      </c>
      <c r="AX121" s="85" t="s">
        <v>9674</v>
      </c>
      <c r="AY121" s="80" t="s">
        <v>66</v>
      </c>
      <c r="AZ121" s="2"/>
      <c r="BA121" s="3"/>
      <c r="BB121" s="3"/>
      <c r="BC121" s="3"/>
      <c r="BD121" s="3"/>
    </row>
    <row r="122" spans="1:56" x14ac:dyDescent="0.25">
      <c r="A122" s="66" t="s">
        <v>295</v>
      </c>
      <c r="B122" s="67"/>
      <c r="C122" s="67"/>
      <c r="D122" s="68"/>
      <c r="E122" s="70"/>
      <c r="F122" s="105" t="s">
        <v>8475</v>
      </c>
      <c r="G122" s="67"/>
      <c r="H122" s="71"/>
      <c r="I122" s="72"/>
      <c r="J122" s="72"/>
      <c r="K122" s="71" t="s">
        <v>10903</v>
      </c>
      <c r="L122" s="75"/>
      <c r="M122" s="76"/>
      <c r="N122" s="76"/>
      <c r="O122" s="77"/>
      <c r="P122" s="78"/>
      <c r="Q122" s="78"/>
      <c r="R122" s="88"/>
      <c r="S122" s="88"/>
      <c r="T122" s="88"/>
      <c r="U122" s="88"/>
      <c r="V122" s="52"/>
      <c r="W122" s="52"/>
      <c r="X122" s="52"/>
      <c r="Y122" s="52"/>
      <c r="Z122" s="51"/>
      <c r="AA122" s="73"/>
      <c r="AB122" s="73"/>
      <c r="AC122" s="74"/>
      <c r="AD122" s="80" t="s">
        <v>4804</v>
      </c>
      <c r="AE122" s="80">
        <v>889</v>
      </c>
      <c r="AF122" s="80">
        <v>784</v>
      </c>
      <c r="AG122" s="80">
        <v>37838</v>
      </c>
      <c r="AH122" s="80">
        <v>3430</v>
      </c>
      <c r="AI122" s="80"/>
      <c r="AJ122" s="80" t="s">
        <v>5939</v>
      </c>
      <c r="AK122" s="80" t="s">
        <v>6741</v>
      </c>
      <c r="AL122" s="80"/>
      <c r="AM122" s="80"/>
      <c r="AN122" s="82">
        <v>40901.742210648146</v>
      </c>
      <c r="AO122" s="85" t="s">
        <v>7312</v>
      </c>
      <c r="AP122" s="80" t="b">
        <v>1</v>
      </c>
      <c r="AQ122" s="80" t="b">
        <v>0</v>
      </c>
      <c r="AR122" s="80" t="b">
        <v>1</v>
      </c>
      <c r="AS122" s="80" t="s">
        <v>8191</v>
      </c>
      <c r="AT122" s="80">
        <v>2</v>
      </c>
      <c r="AU122" s="85" t="s">
        <v>8197</v>
      </c>
      <c r="AV122" s="80" t="b">
        <v>0</v>
      </c>
      <c r="AW122" s="80" t="s">
        <v>9555</v>
      </c>
      <c r="AX122" s="85" t="s">
        <v>9675</v>
      </c>
      <c r="AY122" s="80" t="s">
        <v>66</v>
      </c>
      <c r="AZ122" s="2"/>
      <c r="BA122" s="3"/>
      <c r="BB122" s="3"/>
      <c r="BC122" s="3"/>
      <c r="BD122" s="3"/>
    </row>
    <row r="123" spans="1:56" x14ac:dyDescent="0.25">
      <c r="A123" s="66" t="s">
        <v>296</v>
      </c>
      <c r="B123" s="67"/>
      <c r="C123" s="67"/>
      <c r="D123" s="68"/>
      <c r="E123" s="70"/>
      <c r="F123" s="105" t="s">
        <v>8476</v>
      </c>
      <c r="G123" s="67"/>
      <c r="H123" s="71"/>
      <c r="I123" s="72"/>
      <c r="J123" s="72"/>
      <c r="K123" s="71" t="s">
        <v>10904</v>
      </c>
      <c r="L123" s="75"/>
      <c r="M123" s="76"/>
      <c r="N123" s="76"/>
      <c r="O123" s="77"/>
      <c r="P123" s="78"/>
      <c r="Q123" s="78"/>
      <c r="R123" s="88"/>
      <c r="S123" s="88"/>
      <c r="T123" s="88"/>
      <c r="U123" s="88"/>
      <c r="V123" s="52"/>
      <c r="W123" s="52"/>
      <c r="X123" s="52"/>
      <c r="Y123" s="52"/>
      <c r="Z123" s="51"/>
      <c r="AA123" s="73"/>
      <c r="AB123" s="73"/>
      <c r="AC123" s="74"/>
      <c r="AD123" s="80" t="s">
        <v>4805</v>
      </c>
      <c r="AE123" s="80">
        <v>550</v>
      </c>
      <c r="AF123" s="80">
        <v>274</v>
      </c>
      <c r="AG123" s="80">
        <v>6944</v>
      </c>
      <c r="AH123" s="80">
        <v>909</v>
      </c>
      <c r="AI123" s="80"/>
      <c r="AJ123" s="80"/>
      <c r="AK123" s="80"/>
      <c r="AL123" s="80"/>
      <c r="AM123" s="80"/>
      <c r="AN123" s="82">
        <v>41788.965300925927</v>
      </c>
      <c r="AO123" s="85" t="s">
        <v>7313</v>
      </c>
      <c r="AP123" s="80" t="b">
        <v>1</v>
      </c>
      <c r="AQ123" s="80" t="b">
        <v>0</v>
      </c>
      <c r="AR123" s="80" t="b">
        <v>0</v>
      </c>
      <c r="AS123" s="80" t="s">
        <v>8190</v>
      </c>
      <c r="AT123" s="80">
        <v>0</v>
      </c>
      <c r="AU123" s="85" t="s">
        <v>8197</v>
      </c>
      <c r="AV123" s="80" t="b">
        <v>0</v>
      </c>
      <c r="AW123" s="80" t="s">
        <v>9555</v>
      </c>
      <c r="AX123" s="85" t="s">
        <v>9676</v>
      </c>
      <c r="AY123" s="80" t="s">
        <v>66</v>
      </c>
      <c r="AZ123" s="2"/>
      <c r="BA123" s="3"/>
      <c r="BB123" s="3"/>
      <c r="BC123" s="3"/>
      <c r="BD123" s="3"/>
    </row>
    <row r="124" spans="1:56" x14ac:dyDescent="0.25">
      <c r="A124" s="66" t="s">
        <v>297</v>
      </c>
      <c r="B124" s="67"/>
      <c r="C124" s="67"/>
      <c r="D124" s="68"/>
      <c r="E124" s="70"/>
      <c r="F124" s="105" t="s">
        <v>8477</v>
      </c>
      <c r="G124" s="67"/>
      <c r="H124" s="71"/>
      <c r="I124" s="72"/>
      <c r="J124" s="72"/>
      <c r="K124" s="71" t="s">
        <v>10905</v>
      </c>
      <c r="L124" s="75"/>
      <c r="M124" s="76"/>
      <c r="N124" s="76"/>
      <c r="O124" s="77"/>
      <c r="P124" s="78"/>
      <c r="Q124" s="78"/>
      <c r="R124" s="88"/>
      <c r="S124" s="88"/>
      <c r="T124" s="88"/>
      <c r="U124" s="88"/>
      <c r="V124" s="52"/>
      <c r="W124" s="52"/>
      <c r="X124" s="52"/>
      <c r="Y124" s="52"/>
      <c r="Z124" s="51"/>
      <c r="AA124" s="73"/>
      <c r="AB124" s="73"/>
      <c r="AC124" s="74"/>
      <c r="AD124" s="80" t="s">
        <v>4806</v>
      </c>
      <c r="AE124" s="80">
        <v>14090</v>
      </c>
      <c r="AF124" s="80">
        <v>20938</v>
      </c>
      <c r="AG124" s="80">
        <v>140961</v>
      </c>
      <c r="AH124" s="80">
        <v>36592</v>
      </c>
      <c r="AI124" s="80"/>
      <c r="AJ124" s="80" t="s">
        <v>5940</v>
      </c>
      <c r="AK124" s="80"/>
      <c r="AL124" s="80"/>
      <c r="AM124" s="80"/>
      <c r="AN124" s="82">
        <v>40962.434884259259</v>
      </c>
      <c r="AO124" s="85" t="s">
        <v>7314</v>
      </c>
      <c r="AP124" s="80" t="b">
        <v>1</v>
      </c>
      <c r="AQ124" s="80" t="b">
        <v>0</v>
      </c>
      <c r="AR124" s="80" t="b">
        <v>1</v>
      </c>
      <c r="AS124" s="80" t="s">
        <v>8190</v>
      </c>
      <c r="AT124" s="80">
        <v>13</v>
      </c>
      <c r="AU124" s="85" t="s">
        <v>8197</v>
      </c>
      <c r="AV124" s="80" t="b">
        <v>0</v>
      </c>
      <c r="AW124" s="80" t="s">
        <v>9555</v>
      </c>
      <c r="AX124" s="85" t="s">
        <v>9677</v>
      </c>
      <c r="AY124" s="80" t="s">
        <v>66</v>
      </c>
      <c r="AZ124" s="2"/>
      <c r="BA124" s="3"/>
      <c r="BB124" s="3"/>
      <c r="BC124" s="3"/>
      <c r="BD124" s="3"/>
    </row>
    <row r="125" spans="1:56" x14ac:dyDescent="0.25">
      <c r="A125" s="66" t="s">
        <v>298</v>
      </c>
      <c r="B125" s="67"/>
      <c r="C125" s="67"/>
      <c r="D125" s="68"/>
      <c r="E125" s="70"/>
      <c r="F125" s="105" t="s">
        <v>8478</v>
      </c>
      <c r="G125" s="67"/>
      <c r="H125" s="71"/>
      <c r="I125" s="72"/>
      <c r="J125" s="72"/>
      <c r="K125" s="71" t="s">
        <v>10906</v>
      </c>
      <c r="L125" s="75"/>
      <c r="M125" s="76"/>
      <c r="N125" s="76"/>
      <c r="O125" s="77"/>
      <c r="P125" s="78"/>
      <c r="Q125" s="78"/>
      <c r="R125" s="88"/>
      <c r="S125" s="88"/>
      <c r="T125" s="88"/>
      <c r="U125" s="88"/>
      <c r="V125" s="52"/>
      <c r="W125" s="52"/>
      <c r="X125" s="52"/>
      <c r="Y125" s="52"/>
      <c r="Z125" s="51"/>
      <c r="AA125" s="73"/>
      <c r="AB125" s="73"/>
      <c r="AC125" s="74"/>
      <c r="AD125" s="80" t="s">
        <v>4807</v>
      </c>
      <c r="AE125" s="80">
        <v>4638</v>
      </c>
      <c r="AF125" s="80">
        <v>1109</v>
      </c>
      <c r="AG125" s="80">
        <v>2831</v>
      </c>
      <c r="AH125" s="80">
        <v>3783</v>
      </c>
      <c r="AI125" s="80"/>
      <c r="AJ125" s="80" t="s">
        <v>5941</v>
      </c>
      <c r="AK125" s="80"/>
      <c r="AL125" s="80"/>
      <c r="AM125" s="80"/>
      <c r="AN125" s="82">
        <v>41508.312071759261</v>
      </c>
      <c r="AO125" s="85" t="s">
        <v>7315</v>
      </c>
      <c r="AP125" s="80" t="b">
        <v>1</v>
      </c>
      <c r="AQ125" s="80" t="b">
        <v>0</v>
      </c>
      <c r="AR125" s="80" t="b">
        <v>0</v>
      </c>
      <c r="AS125" s="80" t="s">
        <v>8190</v>
      </c>
      <c r="AT125" s="80">
        <v>3</v>
      </c>
      <c r="AU125" s="85" t="s">
        <v>8197</v>
      </c>
      <c r="AV125" s="80" t="b">
        <v>0</v>
      </c>
      <c r="AW125" s="80" t="s">
        <v>9555</v>
      </c>
      <c r="AX125" s="85" t="s">
        <v>9678</v>
      </c>
      <c r="AY125" s="80" t="s">
        <v>66</v>
      </c>
      <c r="AZ125" s="2"/>
      <c r="BA125" s="3"/>
      <c r="BB125" s="3"/>
      <c r="BC125" s="3"/>
      <c r="BD125" s="3"/>
    </row>
    <row r="126" spans="1:56" x14ac:dyDescent="0.25">
      <c r="A126" s="66" t="s">
        <v>1366</v>
      </c>
      <c r="B126" s="67"/>
      <c r="C126" s="67"/>
      <c r="D126" s="68"/>
      <c r="E126" s="70"/>
      <c r="F126" s="105" t="s">
        <v>8479</v>
      </c>
      <c r="G126" s="67"/>
      <c r="H126" s="71"/>
      <c r="I126" s="72"/>
      <c r="J126" s="72"/>
      <c r="K126" s="71" t="s">
        <v>10907</v>
      </c>
      <c r="L126" s="75"/>
      <c r="M126" s="76"/>
      <c r="N126" s="76"/>
      <c r="O126" s="77"/>
      <c r="P126" s="78"/>
      <c r="Q126" s="78"/>
      <c r="R126" s="88"/>
      <c r="S126" s="88"/>
      <c r="T126" s="88"/>
      <c r="U126" s="88"/>
      <c r="V126" s="52"/>
      <c r="W126" s="52"/>
      <c r="X126" s="52"/>
      <c r="Y126" s="52"/>
      <c r="Z126" s="51"/>
      <c r="AA126" s="73"/>
      <c r="AB126" s="73"/>
      <c r="AC126" s="74"/>
      <c r="AD126" s="80" t="s">
        <v>4808</v>
      </c>
      <c r="AE126" s="80">
        <v>135</v>
      </c>
      <c r="AF126" s="80">
        <v>21225</v>
      </c>
      <c r="AG126" s="80">
        <v>2044</v>
      </c>
      <c r="AH126" s="80">
        <v>836</v>
      </c>
      <c r="AI126" s="80"/>
      <c r="AJ126" s="80"/>
      <c r="AK126" s="80"/>
      <c r="AL126" s="80"/>
      <c r="AM126" s="80"/>
      <c r="AN126" s="82">
        <v>40890.95380787037</v>
      </c>
      <c r="AO126" s="80"/>
      <c r="AP126" s="80" t="b">
        <v>1</v>
      </c>
      <c r="AQ126" s="80" t="b">
        <v>0</v>
      </c>
      <c r="AR126" s="80" t="b">
        <v>1</v>
      </c>
      <c r="AS126" s="80" t="s">
        <v>8191</v>
      </c>
      <c r="AT126" s="80">
        <v>33</v>
      </c>
      <c r="AU126" s="85" t="s">
        <v>8197</v>
      </c>
      <c r="AV126" s="80" t="b">
        <v>0</v>
      </c>
      <c r="AW126" s="80" t="s">
        <v>9555</v>
      </c>
      <c r="AX126" s="85" t="s">
        <v>9679</v>
      </c>
      <c r="AY126" s="80" t="s">
        <v>65</v>
      </c>
      <c r="AZ126" s="2"/>
      <c r="BA126" s="3"/>
      <c r="BB126" s="3"/>
      <c r="BC126" s="3"/>
      <c r="BD126" s="3"/>
    </row>
    <row r="127" spans="1:56" x14ac:dyDescent="0.25">
      <c r="A127" s="66" t="s">
        <v>299</v>
      </c>
      <c r="B127" s="67"/>
      <c r="C127" s="67"/>
      <c r="D127" s="68"/>
      <c r="E127" s="70"/>
      <c r="F127" s="105" t="s">
        <v>8480</v>
      </c>
      <c r="G127" s="67"/>
      <c r="H127" s="71"/>
      <c r="I127" s="72"/>
      <c r="J127" s="72"/>
      <c r="K127" s="71" t="s">
        <v>10908</v>
      </c>
      <c r="L127" s="75"/>
      <c r="M127" s="76"/>
      <c r="N127" s="76"/>
      <c r="O127" s="77"/>
      <c r="P127" s="78"/>
      <c r="Q127" s="78"/>
      <c r="R127" s="88"/>
      <c r="S127" s="88"/>
      <c r="T127" s="88"/>
      <c r="U127" s="88"/>
      <c r="V127" s="52"/>
      <c r="W127" s="52"/>
      <c r="X127" s="52"/>
      <c r="Y127" s="52"/>
      <c r="Z127" s="51"/>
      <c r="AA127" s="73"/>
      <c r="AB127" s="73"/>
      <c r="AC127" s="74"/>
      <c r="AD127" s="80" t="s">
        <v>4809</v>
      </c>
      <c r="AE127" s="80">
        <v>1512</v>
      </c>
      <c r="AF127" s="80">
        <v>521</v>
      </c>
      <c r="AG127" s="80">
        <v>166</v>
      </c>
      <c r="AH127" s="80">
        <v>253</v>
      </c>
      <c r="AI127" s="80"/>
      <c r="AJ127" s="80" t="s">
        <v>5942</v>
      </c>
      <c r="AK127" s="80" t="s">
        <v>6720</v>
      </c>
      <c r="AL127" s="80"/>
      <c r="AM127" s="80"/>
      <c r="AN127" s="82">
        <v>41941.682789351849</v>
      </c>
      <c r="AO127" s="85" t="s">
        <v>7316</v>
      </c>
      <c r="AP127" s="80" t="b">
        <v>1</v>
      </c>
      <c r="AQ127" s="80" t="b">
        <v>0</v>
      </c>
      <c r="AR127" s="80" t="b">
        <v>1</v>
      </c>
      <c r="AS127" s="80" t="s">
        <v>8191</v>
      </c>
      <c r="AT127" s="80">
        <v>0</v>
      </c>
      <c r="AU127" s="85" t="s">
        <v>8197</v>
      </c>
      <c r="AV127" s="80" t="b">
        <v>0</v>
      </c>
      <c r="AW127" s="80" t="s">
        <v>9555</v>
      </c>
      <c r="AX127" s="85" t="s">
        <v>9680</v>
      </c>
      <c r="AY127" s="80" t="s">
        <v>66</v>
      </c>
      <c r="AZ127" s="2"/>
      <c r="BA127" s="3"/>
      <c r="BB127" s="3"/>
      <c r="BC127" s="3"/>
      <c r="BD127" s="3"/>
    </row>
    <row r="128" spans="1:56" x14ac:dyDescent="0.25">
      <c r="A128" s="66" t="s">
        <v>300</v>
      </c>
      <c r="B128" s="67"/>
      <c r="C128" s="67"/>
      <c r="D128" s="68"/>
      <c r="E128" s="70"/>
      <c r="F128" s="105" t="s">
        <v>8481</v>
      </c>
      <c r="G128" s="67"/>
      <c r="H128" s="71"/>
      <c r="I128" s="72"/>
      <c r="J128" s="72"/>
      <c r="K128" s="71" t="s">
        <v>10909</v>
      </c>
      <c r="L128" s="75"/>
      <c r="M128" s="76"/>
      <c r="N128" s="76"/>
      <c r="O128" s="77"/>
      <c r="P128" s="78"/>
      <c r="Q128" s="78"/>
      <c r="R128" s="88"/>
      <c r="S128" s="88"/>
      <c r="T128" s="88"/>
      <c r="U128" s="88"/>
      <c r="V128" s="52"/>
      <c r="W128" s="52"/>
      <c r="X128" s="52"/>
      <c r="Y128" s="52"/>
      <c r="Z128" s="51"/>
      <c r="AA128" s="73"/>
      <c r="AB128" s="73"/>
      <c r="AC128" s="74"/>
      <c r="AD128" s="80" t="s">
        <v>4810</v>
      </c>
      <c r="AE128" s="80">
        <v>581</v>
      </c>
      <c r="AF128" s="80">
        <v>281</v>
      </c>
      <c r="AG128" s="80">
        <v>2318</v>
      </c>
      <c r="AH128" s="80">
        <v>132</v>
      </c>
      <c r="AI128" s="80">
        <v>7200</v>
      </c>
      <c r="AJ128" s="80" t="s">
        <v>5943</v>
      </c>
      <c r="AK128" s="80" t="s">
        <v>6742</v>
      </c>
      <c r="AL128" s="80"/>
      <c r="AM128" s="80" t="s">
        <v>6706</v>
      </c>
      <c r="AN128" s="82">
        <v>40403.584050925929</v>
      </c>
      <c r="AO128" s="85" t="s">
        <v>7317</v>
      </c>
      <c r="AP128" s="80" t="b">
        <v>1</v>
      </c>
      <c r="AQ128" s="80" t="b">
        <v>0</v>
      </c>
      <c r="AR128" s="80" t="b">
        <v>1</v>
      </c>
      <c r="AS128" s="80" t="s">
        <v>8191</v>
      </c>
      <c r="AT128" s="80">
        <v>1</v>
      </c>
      <c r="AU128" s="85" t="s">
        <v>8197</v>
      </c>
      <c r="AV128" s="80" t="b">
        <v>0</v>
      </c>
      <c r="AW128" s="80" t="s">
        <v>9555</v>
      </c>
      <c r="AX128" s="85" t="s">
        <v>9681</v>
      </c>
      <c r="AY128" s="80" t="s">
        <v>66</v>
      </c>
      <c r="AZ128" s="2"/>
      <c r="BA128" s="3"/>
      <c r="BB128" s="3"/>
      <c r="BC128" s="3"/>
      <c r="BD128" s="3"/>
    </row>
    <row r="129" spans="1:56" x14ac:dyDescent="0.25">
      <c r="A129" s="66" t="s">
        <v>301</v>
      </c>
      <c r="B129" s="67"/>
      <c r="C129" s="67"/>
      <c r="D129" s="68"/>
      <c r="E129" s="70"/>
      <c r="F129" s="105" t="s">
        <v>8482</v>
      </c>
      <c r="G129" s="67"/>
      <c r="H129" s="71"/>
      <c r="I129" s="72"/>
      <c r="J129" s="72"/>
      <c r="K129" s="71" t="s">
        <v>10910</v>
      </c>
      <c r="L129" s="75"/>
      <c r="M129" s="76"/>
      <c r="N129" s="76"/>
      <c r="O129" s="77"/>
      <c r="P129" s="78"/>
      <c r="Q129" s="78"/>
      <c r="R129" s="88"/>
      <c r="S129" s="88"/>
      <c r="T129" s="88"/>
      <c r="U129" s="88"/>
      <c r="V129" s="52"/>
      <c r="W129" s="52"/>
      <c r="X129" s="52"/>
      <c r="Y129" s="52"/>
      <c r="Z129" s="51"/>
      <c r="AA129" s="73"/>
      <c r="AB129" s="73"/>
      <c r="AC129" s="74"/>
      <c r="AD129" s="80" t="s">
        <v>4811</v>
      </c>
      <c r="AE129" s="80">
        <v>1824</v>
      </c>
      <c r="AF129" s="80">
        <v>1744</v>
      </c>
      <c r="AG129" s="80">
        <v>7830</v>
      </c>
      <c r="AH129" s="80">
        <v>791</v>
      </c>
      <c r="AI129" s="80">
        <v>7200</v>
      </c>
      <c r="AJ129" s="80" t="s">
        <v>5944</v>
      </c>
      <c r="AK129" s="80" t="s">
        <v>6717</v>
      </c>
      <c r="AL129" s="85" t="s">
        <v>7065</v>
      </c>
      <c r="AM129" s="80" t="s">
        <v>6706</v>
      </c>
      <c r="AN129" s="82">
        <v>40596.419652777775</v>
      </c>
      <c r="AO129" s="85" t="s">
        <v>7318</v>
      </c>
      <c r="AP129" s="80" t="b">
        <v>0</v>
      </c>
      <c r="AQ129" s="80" t="b">
        <v>0</v>
      </c>
      <c r="AR129" s="80" t="b">
        <v>0</v>
      </c>
      <c r="AS129" s="80" t="s">
        <v>8191</v>
      </c>
      <c r="AT129" s="80">
        <v>6</v>
      </c>
      <c r="AU129" s="85" t="s">
        <v>8216</v>
      </c>
      <c r="AV129" s="80" t="b">
        <v>0</v>
      </c>
      <c r="AW129" s="80" t="s">
        <v>9555</v>
      </c>
      <c r="AX129" s="85" t="s">
        <v>9682</v>
      </c>
      <c r="AY129" s="80" t="s">
        <v>66</v>
      </c>
      <c r="AZ129" s="2"/>
      <c r="BA129" s="3"/>
      <c r="BB129" s="3"/>
      <c r="BC129" s="3"/>
      <c r="BD129" s="3"/>
    </row>
    <row r="130" spans="1:56" x14ac:dyDescent="0.25">
      <c r="A130" s="66" t="s">
        <v>302</v>
      </c>
      <c r="B130" s="67"/>
      <c r="C130" s="67"/>
      <c r="D130" s="68"/>
      <c r="E130" s="70"/>
      <c r="F130" s="105" t="s">
        <v>8483</v>
      </c>
      <c r="G130" s="67"/>
      <c r="H130" s="71"/>
      <c r="I130" s="72"/>
      <c r="J130" s="72"/>
      <c r="K130" s="71" t="s">
        <v>10911</v>
      </c>
      <c r="L130" s="75"/>
      <c r="M130" s="76"/>
      <c r="N130" s="76"/>
      <c r="O130" s="77"/>
      <c r="P130" s="78"/>
      <c r="Q130" s="78"/>
      <c r="R130" s="88"/>
      <c r="S130" s="88"/>
      <c r="T130" s="88"/>
      <c r="U130" s="88"/>
      <c r="V130" s="52"/>
      <c r="W130" s="52"/>
      <c r="X130" s="52"/>
      <c r="Y130" s="52"/>
      <c r="Z130" s="51"/>
      <c r="AA130" s="73"/>
      <c r="AB130" s="73"/>
      <c r="AC130" s="74"/>
      <c r="AD130" s="80" t="s">
        <v>4812</v>
      </c>
      <c r="AE130" s="80">
        <v>238</v>
      </c>
      <c r="AF130" s="80">
        <v>101</v>
      </c>
      <c r="AG130" s="80">
        <v>498</v>
      </c>
      <c r="AH130" s="80">
        <v>4</v>
      </c>
      <c r="AI130" s="80"/>
      <c r="AJ130" s="80" t="s">
        <v>5945</v>
      </c>
      <c r="AK130" s="80"/>
      <c r="AL130" s="80"/>
      <c r="AM130" s="80"/>
      <c r="AN130" s="82">
        <v>41846.185474537036</v>
      </c>
      <c r="AO130" s="85" t="s">
        <v>7319</v>
      </c>
      <c r="AP130" s="80" t="b">
        <v>1</v>
      </c>
      <c r="AQ130" s="80" t="b">
        <v>0</v>
      </c>
      <c r="AR130" s="80" t="b">
        <v>0</v>
      </c>
      <c r="AS130" s="80" t="s">
        <v>8190</v>
      </c>
      <c r="AT130" s="80">
        <v>0</v>
      </c>
      <c r="AU130" s="85" t="s">
        <v>8197</v>
      </c>
      <c r="AV130" s="80" t="b">
        <v>0</v>
      </c>
      <c r="AW130" s="80" t="s">
        <v>9555</v>
      </c>
      <c r="AX130" s="85" t="s">
        <v>9683</v>
      </c>
      <c r="AY130" s="80" t="s">
        <v>66</v>
      </c>
      <c r="AZ130" s="2"/>
      <c r="BA130" s="3"/>
      <c r="BB130" s="3"/>
      <c r="BC130" s="3"/>
      <c r="BD130" s="3"/>
    </row>
    <row r="131" spans="1:56" x14ac:dyDescent="0.25">
      <c r="A131" s="66" t="s">
        <v>1367</v>
      </c>
      <c r="B131" s="67"/>
      <c r="C131" s="67"/>
      <c r="D131" s="68"/>
      <c r="E131" s="70"/>
      <c r="F131" s="105" t="s">
        <v>8484</v>
      </c>
      <c r="G131" s="67"/>
      <c r="H131" s="71"/>
      <c r="I131" s="72"/>
      <c r="J131" s="72"/>
      <c r="K131" s="71" t="s">
        <v>10912</v>
      </c>
      <c r="L131" s="75"/>
      <c r="M131" s="76"/>
      <c r="N131" s="76"/>
      <c r="O131" s="77"/>
      <c r="P131" s="78"/>
      <c r="Q131" s="78"/>
      <c r="R131" s="88"/>
      <c r="S131" s="88"/>
      <c r="T131" s="88"/>
      <c r="U131" s="88"/>
      <c r="V131" s="52"/>
      <c r="W131" s="52"/>
      <c r="X131" s="52"/>
      <c r="Y131" s="52"/>
      <c r="Z131" s="51"/>
      <c r="AA131" s="73"/>
      <c r="AB131" s="73"/>
      <c r="AC131" s="74"/>
      <c r="AD131" s="80" t="s">
        <v>4813</v>
      </c>
      <c r="AE131" s="80">
        <v>2822</v>
      </c>
      <c r="AF131" s="80">
        <v>83154</v>
      </c>
      <c r="AG131" s="80">
        <v>2884</v>
      </c>
      <c r="AH131" s="80">
        <v>1319</v>
      </c>
      <c r="AI131" s="80">
        <v>7200</v>
      </c>
      <c r="AJ131" s="80" t="s">
        <v>5946</v>
      </c>
      <c r="AK131" s="80" t="s">
        <v>6743</v>
      </c>
      <c r="AL131" s="85" t="s">
        <v>7066</v>
      </c>
      <c r="AM131" s="80" t="s">
        <v>7202</v>
      </c>
      <c r="AN131" s="82">
        <v>41313.318842592591</v>
      </c>
      <c r="AO131" s="85" t="s">
        <v>7320</v>
      </c>
      <c r="AP131" s="80" t="b">
        <v>0</v>
      </c>
      <c r="AQ131" s="80" t="b">
        <v>0</v>
      </c>
      <c r="AR131" s="80" t="b">
        <v>1</v>
      </c>
      <c r="AS131" s="80" t="s">
        <v>8191</v>
      </c>
      <c r="AT131" s="80">
        <v>184</v>
      </c>
      <c r="AU131" s="85" t="s">
        <v>8217</v>
      </c>
      <c r="AV131" s="80" t="b">
        <v>0</v>
      </c>
      <c r="AW131" s="80" t="s">
        <v>9555</v>
      </c>
      <c r="AX131" s="85" t="s">
        <v>9684</v>
      </c>
      <c r="AY131" s="80" t="s">
        <v>65</v>
      </c>
      <c r="AZ131" s="2"/>
      <c r="BA131" s="3"/>
      <c r="BB131" s="3"/>
      <c r="BC131" s="3"/>
      <c r="BD131" s="3"/>
    </row>
    <row r="132" spans="1:56" x14ac:dyDescent="0.25">
      <c r="A132" s="66" t="s">
        <v>303</v>
      </c>
      <c r="B132" s="67"/>
      <c r="C132" s="67"/>
      <c r="D132" s="68"/>
      <c r="E132" s="70"/>
      <c r="F132" s="105" t="s">
        <v>8485</v>
      </c>
      <c r="G132" s="67"/>
      <c r="H132" s="71"/>
      <c r="I132" s="72"/>
      <c r="J132" s="72"/>
      <c r="K132" s="71" t="s">
        <v>10913</v>
      </c>
      <c r="L132" s="75"/>
      <c r="M132" s="76"/>
      <c r="N132" s="76"/>
      <c r="O132" s="77"/>
      <c r="P132" s="78"/>
      <c r="Q132" s="78"/>
      <c r="R132" s="88"/>
      <c r="S132" s="88"/>
      <c r="T132" s="88"/>
      <c r="U132" s="88"/>
      <c r="V132" s="52"/>
      <c r="W132" s="52"/>
      <c r="X132" s="52"/>
      <c r="Y132" s="52"/>
      <c r="Z132" s="51"/>
      <c r="AA132" s="73"/>
      <c r="AB132" s="73"/>
      <c r="AC132" s="74"/>
      <c r="AD132" s="80" t="s">
        <v>4814</v>
      </c>
      <c r="AE132" s="80">
        <v>777</v>
      </c>
      <c r="AF132" s="80">
        <v>248</v>
      </c>
      <c r="AG132" s="80">
        <v>4227</v>
      </c>
      <c r="AH132" s="80">
        <v>83</v>
      </c>
      <c r="AI132" s="80"/>
      <c r="AJ132" s="80" t="s">
        <v>5947</v>
      </c>
      <c r="AK132" s="80" t="s">
        <v>6744</v>
      </c>
      <c r="AL132" s="80"/>
      <c r="AM132" s="80"/>
      <c r="AN132" s="82">
        <v>41998.778784722221</v>
      </c>
      <c r="AO132" s="85" t="s">
        <v>7321</v>
      </c>
      <c r="AP132" s="80" t="b">
        <v>1</v>
      </c>
      <c r="AQ132" s="80" t="b">
        <v>0</v>
      </c>
      <c r="AR132" s="80" t="b">
        <v>0</v>
      </c>
      <c r="AS132" s="80" t="s">
        <v>8190</v>
      </c>
      <c r="AT132" s="80">
        <v>0</v>
      </c>
      <c r="AU132" s="85" t="s">
        <v>8197</v>
      </c>
      <c r="AV132" s="80" t="b">
        <v>0</v>
      </c>
      <c r="AW132" s="80" t="s">
        <v>9555</v>
      </c>
      <c r="AX132" s="85" t="s">
        <v>9685</v>
      </c>
      <c r="AY132" s="80" t="s">
        <v>66</v>
      </c>
      <c r="AZ132" s="2"/>
      <c r="BA132" s="3"/>
      <c r="BB132" s="3"/>
      <c r="BC132" s="3"/>
      <c r="BD132" s="3"/>
    </row>
    <row r="133" spans="1:56" x14ac:dyDescent="0.25">
      <c r="A133" s="66" t="s">
        <v>1368</v>
      </c>
      <c r="B133" s="67"/>
      <c r="C133" s="67"/>
      <c r="D133" s="68"/>
      <c r="E133" s="70"/>
      <c r="F133" s="105" t="s">
        <v>8486</v>
      </c>
      <c r="G133" s="67"/>
      <c r="H133" s="71"/>
      <c r="I133" s="72"/>
      <c r="J133" s="72"/>
      <c r="K133" s="71" t="s">
        <v>10914</v>
      </c>
      <c r="L133" s="75"/>
      <c r="M133" s="76"/>
      <c r="N133" s="76"/>
      <c r="O133" s="77"/>
      <c r="P133" s="78"/>
      <c r="Q133" s="78"/>
      <c r="R133" s="88"/>
      <c r="S133" s="88"/>
      <c r="T133" s="88"/>
      <c r="U133" s="88"/>
      <c r="V133" s="52"/>
      <c r="W133" s="52"/>
      <c r="X133" s="52"/>
      <c r="Y133" s="52"/>
      <c r="Z133" s="51"/>
      <c r="AA133" s="73"/>
      <c r="AB133" s="73"/>
      <c r="AC133" s="74"/>
      <c r="AD133" s="80" t="s">
        <v>4815</v>
      </c>
      <c r="AE133" s="80">
        <v>9</v>
      </c>
      <c r="AF133" s="80">
        <v>339824</v>
      </c>
      <c r="AG133" s="80">
        <v>131382</v>
      </c>
      <c r="AH133" s="80">
        <v>470</v>
      </c>
      <c r="AI133" s="80">
        <v>0</v>
      </c>
      <c r="AJ133" s="80" t="s">
        <v>5948</v>
      </c>
      <c r="AK133" s="80" t="s">
        <v>6745</v>
      </c>
      <c r="AL133" s="85" t="s">
        <v>7067</v>
      </c>
      <c r="AM133" s="80" t="s">
        <v>6724</v>
      </c>
      <c r="AN133" s="82">
        <v>40285.333449074074</v>
      </c>
      <c r="AO133" s="85" t="s">
        <v>7322</v>
      </c>
      <c r="AP133" s="80" t="b">
        <v>0</v>
      </c>
      <c r="AQ133" s="80" t="b">
        <v>0</v>
      </c>
      <c r="AR133" s="80" t="b">
        <v>0</v>
      </c>
      <c r="AS133" s="80" t="s">
        <v>8191</v>
      </c>
      <c r="AT133" s="80">
        <v>1286</v>
      </c>
      <c r="AU133" s="85" t="s">
        <v>8218</v>
      </c>
      <c r="AV133" s="80" t="b">
        <v>1</v>
      </c>
      <c r="AW133" s="80" t="s">
        <v>9555</v>
      </c>
      <c r="AX133" s="85" t="s">
        <v>9686</v>
      </c>
      <c r="AY133" s="80" t="s">
        <v>65</v>
      </c>
      <c r="AZ133" s="2"/>
      <c r="BA133" s="3"/>
      <c r="BB133" s="3"/>
      <c r="BC133" s="3"/>
      <c r="BD133" s="3"/>
    </row>
    <row r="134" spans="1:56" x14ac:dyDescent="0.25">
      <c r="A134" s="66" t="s">
        <v>304</v>
      </c>
      <c r="B134" s="67"/>
      <c r="C134" s="67"/>
      <c r="D134" s="68"/>
      <c r="E134" s="70"/>
      <c r="F134" s="105" t="s">
        <v>8487</v>
      </c>
      <c r="G134" s="67"/>
      <c r="H134" s="71"/>
      <c r="I134" s="72"/>
      <c r="J134" s="72"/>
      <c r="K134" s="71" t="s">
        <v>10915</v>
      </c>
      <c r="L134" s="75"/>
      <c r="M134" s="76"/>
      <c r="N134" s="76"/>
      <c r="O134" s="77"/>
      <c r="P134" s="78"/>
      <c r="Q134" s="78"/>
      <c r="R134" s="88"/>
      <c r="S134" s="88"/>
      <c r="T134" s="88"/>
      <c r="U134" s="88"/>
      <c r="V134" s="52"/>
      <c r="W134" s="52"/>
      <c r="X134" s="52"/>
      <c r="Y134" s="52"/>
      <c r="Z134" s="51"/>
      <c r="AA134" s="73"/>
      <c r="AB134" s="73"/>
      <c r="AC134" s="74"/>
      <c r="AD134" s="80" t="s">
        <v>4816</v>
      </c>
      <c r="AE134" s="80">
        <v>326</v>
      </c>
      <c r="AF134" s="80">
        <v>644</v>
      </c>
      <c r="AG134" s="80">
        <v>17685</v>
      </c>
      <c r="AH134" s="80">
        <v>604</v>
      </c>
      <c r="AI134" s="80"/>
      <c r="AJ134" s="80" t="s">
        <v>5949</v>
      </c>
      <c r="AK134" s="80" t="s">
        <v>6746</v>
      </c>
      <c r="AL134" s="85" t="s">
        <v>7068</v>
      </c>
      <c r="AM134" s="80"/>
      <c r="AN134" s="82">
        <v>41100.837094907409</v>
      </c>
      <c r="AO134" s="85" t="s">
        <v>7323</v>
      </c>
      <c r="AP134" s="80" t="b">
        <v>1</v>
      </c>
      <c r="AQ134" s="80" t="b">
        <v>0</v>
      </c>
      <c r="AR134" s="80" t="b">
        <v>1</v>
      </c>
      <c r="AS134" s="80" t="s">
        <v>8190</v>
      </c>
      <c r="AT134" s="80">
        <v>0</v>
      </c>
      <c r="AU134" s="85" t="s">
        <v>8197</v>
      </c>
      <c r="AV134" s="80" t="b">
        <v>0</v>
      </c>
      <c r="AW134" s="80" t="s">
        <v>9555</v>
      </c>
      <c r="AX134" s="85" t="s">
        <v>9687</v>
      </c>
      <c r="AY134" s="80" t="s">
        <v>66</v>
      </c>
      <c r="AZ134" s="2"/>
      <c r="BA134" s="3"/>
      <c r="BB134" s="3"/>
      <c r="BC134" s="3"/>
      <c r="BD134" s="3"/>
    </row>
    <row r="135" spans="1:56" x14ac:dyDescent="0.25">
      <c r="A135" s="66" t="s">
        <v>305</v>
      </c>
      <c r="B135" s="67"/>
      <c r="C135" s="67"/>
      <c r="D135" s="68"/>
      <c r="E135" s="70"/>
      <c r="F135" s="105" t="s">
        <v>8488</v>
      </c>
      <c r="G135" s="67"/>
      <c r="H135" s="71"/>
      <c r="I135" s="72"/>
      <c r="J135" s="72"/>
      <c r="K135" s="71" t="s">
        <v>10916</v>
      </c>
      <c r="L135" s="75"/>
      <c r="M135" s="76"/>
      <c r="N135" s="76"/>
      <c r="O135" s="77"/>
      <c r="P135" s="78"/>
      <c r="Q135" s="78"/>
      <c r="R135" s="88"/>
      <c r="S135" s="88"/>
      <c r="T135" s="88"/>
      <c r="U135" s="88"/>
      <c r="V135" s="52"/>
      <c r="W135" s="52"/>
      <c r="X135" s="52"/>
      <c r="Y135" s="52"/>
      <c r="Z135" s="51"/>
      <c r="AA135" s="73"/>
      <c r="AB135" s="73"/>
      <c r="AC135" s="74"/>
      <c r="AD135" s="80" t="s">
        <v>4817</v>
      </c>
      <c r="AE135" s="80">
        <v>3677</v>
      </c>
      <c r="AF135" s="80">
        <v>2666</v>
      </c>
      <c r="AG135" s="80">
        <v>34992</v>
      </c>
      <c r="AH135" s="80">
        <v>8056</v>
      </c>
      <c r="AI135" s="80">
        <v>-28800</v>
      </c>
      <c r="AJ135" s="80" t="s">
        <v>5950</v>
      </c>
      <c r="AK135" s="80" t="s">
        <v>6720</v>
      </c>
      <c r="AL135" s="85" t="s">
        <v>7069</v>
      </c>
      <c r="AM135" s="80" t="s">
        <v>7189</v>
      </c>
      <c r="AN135" s="82">
        <v>40546.526944444442</v>
      </c>
      <c r="AO135" s="85" t="s">
        <v>7324</v>
      </c>
      <c r="AP135" s="80" t="b">
        <v>0</v>
      </c>
      <c r="AQ135" s="80" t="b">
        <v>0</v>
      </c>
      <c r="AR135" s="80" t="b">
        <v>0</v>
      </c>
      <c r="AS135" s="80" t="s">
        <v>8191</v>
      </c>
      <c r="AT135" s="80">
        <v>2</v>
      </c>
      <c r="AU135" s="85" t="s">
        <v>8197</v>
      </c>
      <c r="AV135" s="80" t="b">
        <v>0</v>
      </c>
      <c r="AW135" s="80" t="s">
        <v>9555</v>
      </c>
      <c r="AX135" s="85" t="s">
        <v>9688</v>
      </c>
      <c r="AY135" s="80" t="s">
        <v>66</v>
      </c>
      <c r="AZ135" s="2"/>
      <c r="BA135" s="3"/>
      <c r="BB135" s="3"/>
      <c r="BC135" s="3"/>
      <c r="BD135" s="3"/>
    </row>
    <row r="136" spans="1:56" x14ac:dyDescent="0.25">
      <c r="A136" s="66" t="s">
        <v>313</v>
      </c>
      <c r="B136" s="67"/>
      <c r="C136" s="67"/>
      <c r="D136" s="68"/>
      <c r="E136" s="70"/>
      <c r="F136" s="105" t="s">
        <v>8489</v>
      </c>
      <c r="G136" s="67"/>
      <c r="H136" s="71"/>
      <c r="I136" s="72"/>
      <c r="J136" s="72"/>
      <c r="K136" s="71" t="s">
        <v>10917</v>
      </c>
      <c r="L136" s="75"/>
      <c r="M136" s="76"/>
      <c r="N136" s="76"/>
      <c r="O136" s="77"/>
      <c r="P136" s="78"/>
      <c r="Q136" s="78"/>
      <c r="R136" s="88"/>
      <c r="S136" s="88"/>
      <c r="T136" s="88"/>
      <c r="U136" s="88"/>
      <c r="V136" s="52"/>
      <c r="W136" s="52"/>
      <c r="X136" s="52"/>
      <c r="Y136" s="52"/>
      <c r="Z136" s="51"/>
      <c r="AA136" s="73"/>
      <c r="AB136" s="73"/>
      <c r="AC136" s="74"/>
      <c r="AD136" s="80" t="s">
        <v>4818</v>
      </c>
      <c r="AE136" s="80">
        <v>244</v>
      </c>
      <c r="AF136" s="80">
        <v>373</v>
      </c>
      <c r="AG136" s="80">
        <v>2164</v>
      </c>
      <c r="AH136" s="80">
        <v>1357</v>
      </c>
      <c r="AI136" s="80"/>
      <c r="AJ136" s="80" t="s">
        <v>5951</v>
      </c>
      <c r="AK136" s="80" t="s">
        <v>6720</v>
      </c>
      <c r="AL136" s="80"/>
      <c r="AM136" s="80"/>
      <c r="AN136" s="82">
        <v>42087.844340277778</v>
      </c>
      <c r="AO136" s="85" t="s">
        <v>7325</v>
      </c>
      <c r="AP136" s="80" t="b">
        <v>1</v>
      </c>
      <c r="AQ136" s="80" t="b">
        <v>0</v>
      </c>
      <c r="AR136" s="80" t="b">
        <v>0</v>
      </c>
      <c r="AS136" s="80" t="s">
        <v>8191</v>
      </c>
      <c r="AT136" s="80">
        <v>0</v>
      </c>
      <c r="AU136" s="85" t="s">
        <v>8197</v>
      </c>
      <c r="AV136" s="80" t="b">
        <v>0</v>
      </c>
      <c r="AW136" s="80" t="s">
        <v>9555</v>
      </c>
      <c r="AX136" s="85" t="s">
        <v>9689</v>
      </c>
      <c r="AY136" s="80" t="s">
        <v>66</v>
      </c>
      <c r="AZ136" s="2"/>
      <c r="BA136" s="3"/>
      <c r="BB136" s="3"/>
      <c r="BC136" s="3"/>
      <c r="BD136" s="3"/>
    </row>
    <row r="137" spans="1:56" x14ac:dyDescent="0.25">
      <c r="A137" s="66" t="s">
        <v>306</v>
      </c>
      <c r="B137" s="67"/>
      <c r="C137" s="67"/>
      <c r="D137" s="68"/>
      <c r="E137" s="70"/>
      <c r="F137" s="105" t="s">
        <v>8490</v>
      </c>
      <c r="G137" s="67"/>
      <c r="H137" s="71"/>
      <c r="I137" s="72"/>
      <c r="J137" s="72"/>
      <c r="K137" s="71" t="s">
        <v>10918</v>
      </c>
      <c r="L137" s="75"/>
      <c r="M137" s="76"/>
      <c r="N137" s="76"/>
      <c r="O137" s="77"/>
      <c r="P137" s="78"/>
      <c r="Q137" s="78"/>
      <c r="R137" s="88"/>
      <c r="S137" s="88"/>
      <c r="T137" s="88"/>
      <c r="U137" s="88"/>
      <c r="V137" s="52"/>
      <c r="W137" s="52"/>
      <c r="X137" s="52"/>
      <c r="Y137" s="52"/>
      <c r="Z137" s="51"/>
      <c r="AA137" s="73"/>
      <c r="AB137" s="73"/>
      <c r="AC137" s="74"/>
      <c r="AD137" s="80" t="s">
        <v>4819</v>
      </c>
      <c r="AE137" s="80">
        <v>2644</v>
      </c>
      <c r="AF137" s="80">
        <v>1588</v>
      </c>
      <c r="AG137" s="80">
        <v>15333</v>
      </c>
      <c r="AH137" s="80">
        <v>179</v>
      </c>
      <c r="AI137" s="80"/>
      <c r="AJ137" s="80" t="s">
        <v>5952</v>
      </c>
      <c r="AK137" s="80"/>
      <c r="AL137" s="80"/>
      <c r="AM137" s="80"/>
      <c r="AN137" s="82">
        <v>42226.670682870368</v>
      </c>
      <c r="AO137" s="85" t="s">
        <v>7326</v>
      </c>
      <c r="AP137" s="80" t="b">
        <v>1</v>
      </c>
      <c r="AQ137" s="80" t="b">
        <v>0</v>
      </c>
      <c r="AR137" s="80" t="b">
        <v>0</v>
      </c>
      <c r="AS137" s="80" t="s">
        <v>8191</v>
      </c>
      <c r="AT137" s="80">
        <v>0</v>
      </c>
      <c r="AU137" s="85" t="s">
        <v>8197</v>
      </c>
      <c r="AV137" s="80" t="b">
        <v>0</v>
      </c>
      <c r="AW137" s="80" t="s">
        <v>9555</v>
      </c>
      <c r="AX137" s="85" t="s">
        <v>9690</v>
      </c>
      <c r="AY137" s="80" t="s">
        <v>66</v>
      </c>
      <c r="AZ137" s="2"/>
      <c r="BA137" s="3"/>
      <c r="BB137" s="3"/>
      <c r="BC137" s="3"/>
      <c r="BD137" s="3"/>
    </row>
    <row r="138" spans="1:56" x14ac:dyDescent="0.25">
      <c r="A138" s="66" t="s">
        <v>307</v>
      </c>
      <c r="B138" s="67"/>
      <c r="C138" s="67"/>
      <c r="D138" s="68"/>
      <c r="E138" s="70"/>
      <c r="F138" s="105" t="s">
        <v>8491</v>
      </c>
      <c r="G138" s="67"/>
      <c r="H138" s="71"/>
      <c r="I138" s="72"/>
      <c r="J138" s="72"/>
      <c r="K138" s="71" t="s">
        <v>10919</v>
      </c>
      <c r="L138" s="75"/>
      <c r="M138" s="76"/>
      <c r="N138" s="76"/>
      <c r="O138" s="77"/>
      <c r="P138" s="78"/>
      <c r="Q138" s="78"/>
      <c r="R138" s="88"/>
      <c r="S138" s="88"/>
      <c r="T138" s="88"/>
      <c r="U138" s="88"/>
      <c r="V138" s="52"/>
      <c r="W138" s="52"/>
      <c r="X138" s="52"/>
      <c r="Y138" s="52"/>
      <c r="Z138" s="51"/>
      <c r="AA138" s="73"/>
      <c r="AB138" s="73"/>
      <c r="AC138" s="74"/>
      <c r="AD138" s="80" t="s">
        <v>4820</v>
      </c>
      <c r="AE138" s="80">
        <v>173</v>
      </c>
      <c r="AF138" s="80">
        <v>50</v>
      </c>
      <c r="AG138" s="80">
        <v>364</v>
      </c>
      <c r="AH138" s="80">
        <v>21</v>
      </c>
      <c r="AI138" s="80">
        <v>3600</v>
      </c>
      <c r="AJ138" s="80" t="s">
        <v>5953</v>
      </c>
      <c r="AK138" s="80" t="s">
        <v>6747</v>
      </c>
      <c r="AL138" s="80"/>
      <c r="AM138" s="80" t="s">
        <v>7205</v>
      </c>
      <c r="AN138" s="82">
        <v>40501.895648148151</v>
      </c>
      <c r="AO138" s="85" t="s">
        <v>7327</v>
      </c>
      <c r="AP138" s="80" t="b">
        <v>0</v>
      </c>
      <c r="AQ138" s="80" t="b">
        <v>0</v>
      </c>
      <c r="AR138" s="80" t="b">
        <v>1</v>
      </c>
      <c r="AS138" s="80" t="s">
        <v>8192</v>
      </c>
      <c r="AT138" s="80">
        <v>0</v>
      </c>
      <c r="AU138" s="85" t="s">
        <v>8219</v>
      </c>
      <c r="AV138" s="80" t="b">
        <v>0</v>
      </c>
      <c r="AW138" s="80" t="s">
        <v>9555</v>
      </c>
      <c r="AX138" s="85" t="s">
        <v>9691</v>
      </c>
      <c r="AY138" s="80" t="s">
        <v>66</v>
      </c>
      <c r="AZ138" s="2"/>
      <c r="BA138" s="3"/>
      <c r="BB138" s="3"/>
      <c r="BC138" s="3"/>
      <c r="BD138" s="3"/>
    </row>
    <row r="139" spans="1:56" x14ac:dyDescent="0.25">
      <c r="A139" s="66" t="s">
        <v>1369</v>
      </c>
      <c r="B139" s="67"/>
      <c r="C139" s="67"/>
      <c r="D139" s="68"/>
      <c r="E139" s="70"/>
      <c r="F139" s="105" t="s">
        <v>8492</v>
      </c>
      <c r="G139" s="67"/>
      <c r="H139" s="71"/>
      <c r="I139" s="72"/>
      <c r="J139" s="72"/>
      <c r="K139" s="71" t="s">
        <v>10920</v>
      </c>
      <c r="L139" s="75"/>
      <c r="M139" s="76"/>
      <c r="N139" s="76"/>
      <c r="O139" s="77"/>
      <c r="P139" s="78"/>
      <c r="Q139" s="78"/>
      <c r="R139" s="88"/>
      <c r="S139" s="88"/>
      <c r="T139" s="88"/>
      <c r="U139" s="88"/>
      <c r="V139" s="52"/>
      <c r="W139" s="52"/>
      <c r="X139" s="52"/>
      <c r="Y139" s="52"/>
      <c r="Z139" s="51"/>
      <c r="AA139" s="73"/>
      <c r="AB139" s="73"/>
      <c r="AC139" s="74"/>
      <c r="AD139" s="80" t="s">
        <v>4821</v>
      </c>
      <c r="AE139" s="80">
        <v>104</v>
      </c>
      <c r="AF139" s="80">
        <v>149</v>
      </c>
      <c r="AG139" s="80">
        <v>808</v>
      </c>
      <c r="AH139" s="80">
        <v>116</v>
      </c>
      <c r="AI139" s="80"/>
      <c r="AJ139" s="80" t="s">
        <v>5954</v>
      </c>
      <c r="AK139" s="80"/>
      <c r="AL139" s="80"/>
      <c r="AM139" s="80"/>
      <c r="AN139" s="82">
        <v>41472.767928240741</v>
      </c>
      <c r="AO139" s="85" t="s">
        <v>7328</v>
      </c>
      <c r="AP139" s="80" t="b">
        <v>1</v>
      </c>
      <c r="AQ139" s="80" t="b">
        <v>0</v>
      </c>
      <c r="AR139" s="80" t="b">
        <v>0</v>
      </c>
      <c r="AS139" s="80" t="s">
        <v>8191</v>
      </c>
      <c r="AT139" s="80">
        <v>0</v>
      </c>
      <c r="AU139" s="85" t="s">
        <v>8197</v>
      </c>
      <c r="AV139" s="80" t="b">
        <v>0</v>
      </c>
      <c r="AW139" s="80" t="s">
        <v>9555</v>
      </c>
      <c r="AX139" s="85" t="s">
        <v>9692</v>
      </c>
      <c r="AY139" s="80" t="s">
        <v>65</v>
      </c>
      <c r="AZ139" s="2"/>
      <c r="BA139" s="3"/>
      <c r="BB139" s="3"/>
      <c r="BC139" s="3"/>
      <c r="BD139" s="3"/>
    </row>
    <row r="140" spans="1:56" x14ac:dyDescent="0.25">
      <c r="A140" s="66" t="s">
        <v>308</v>
      </c>
      <c r="B140" s="67"/>
      <c r="C140" s="67"/>
      <c r="D140" s="68"/>
      <c r="E140" s="70"/>
      <c r="F140" s="105" t="s">
        <v>8493</v>
      </c>
      <c r="G140" s="67"/>
      <c r="H140" s="71"/>
      <c r="I140" s="72"/>
      <c r="J140" s="72"/>
      <c r="K140" s="71" t="s">
        <v>10921</v>
      </c>
      <c r="L140" s="75"/>
      <c r="M140" s="76"/>
      <c r="N140" s="76"/>
      <c r="O140" s="77"/>
      <c r="P140" s="78"/>
      <c r="Q140" s="78"/>
      <c r="R140" s="88"/>
      <c r="S140" s="88"/>
      <c r="T140" s="88"/>
      <c r="U140" s="88"/>
      <c r="V140" s="52"/>
      <c r="W140" s="52"/>
      <c r="X140" s="52"/>
      <c r="Y140" s="52"/>
      <c r="Z140" s="51"/>
      <c r="AA140" s="73"/>
      <c r="AB140" s="73"/>
      <c r="AC140" s="74"/>
      <c r="AD140" s="80" t="s">
        <v>4822</v>
      </c>
      <c r="AE140" s="80">
        <v>104</v>
      </c>
      <c r="AF140" s="80">
        <v>30</v>
      </c>
      <c r="AG140" s="80">
        <v>942</v>
      </c>
      <c r="AH140" s="80">
        <v>12</v>
      </c>
      <c r="AI140" s="80"/>
      <c r="AJ140" s="80"/>
      <c r="AK140" s="80"/>
      <c r="AL140" s="80"/>
      <c r="AM140" s="80"/>
      <c r="AN140" s="82">
        <v>41859.663969907408</v>
      </c>
      <c r="AO140" s="80"/>
      <c r="AP140" s="80" t="b">
        <v>1</v>
      </c>
      <c r="AQ140" s="80" t="b">
        <v>0</v>
      </c>
      <c r="AR140" s="80" t="b">
        <v>1</v>
      </c>
      <c r="AS140" s="80" t="s">
        <v>8190</v>
      </c>
      <c r="AT140" s="80">
        <v>0</v>
      </c>
      <c r="AU140" s="85" t="s">
        <v>8197</v>
      </c>
      <c r="AV140" s="80" t="b">
        <v>0</v>
      </c>
      <c r="AW140" s="80" t="s">
        <v>9555</v>
      </c>
      <c r="AX140" s="85" t="s">
        <v>9693</v>
      </c>
      <c r="AY140" s="80" t="s">
        <v>66</v>
      </c>
      <c r="AZ140" s="2"/>
      <c r="BA140" s="3"/>
      <c r="BB140" s="3"/>
      <c r="BC140" s="3"/>
      <c r="BD140" s="3"/>
    </row>
    <row r="141" spans="1:56" x14ac:dyDescent="0.25">
      <c r="A141" s="66" t="s">
        <v>1370</v>
      </c>
      <c r="B141" s="67"/>
      <c r="C141" s="67"/>
      <c r="D141" s="68"/>
      <c r="E141" s="70"/>
      <c r="F141" s="105" t="s">
        <v>8494</v>
      </c>
      <c r="G141" s="67"/>
      <c r="H141" s="71"/>
      <c r="I141" s="72"/>
      <c r="J141" s="72"/>
      <c r="K141" s="71" t="s">
        <v>10922</v>
      </c>
      <c r="L141" s="75"/>
      <c r="M141" s="76"/>
      <c r="N141" s="76"/>
      <c r="O141" s="77"/>
      <c r="P141" s="78"/>
      <c r="Q141" s="78"/>
      <c r="R141" s="88"/>
      <c r="S141" s="88"/>
      <c r="T141" s="88"/>
      <c r="U141" s="88"/>
      <c r="V141" s="52"/>
      <c r="W141" s="52"/>
      <c r="X141" s="52"/>
      <c r="Y141" s="52"/>
      <c r="Z141" s="51"/>
      <c r="AA141" s="73"/>
      <c r="AB141" s="73"/>
      <c r="AC141" s="74"/>
      <c r="AD141" s="80" t="s">
        <v>4823</v>
      </c>
      <c r="AE141" s="80">
        <v>59</v>
      </c>
      <c r="AF141" s="80">
        <v>8785</v>
      </c>
      <c r="AG141" s="80">
        <v>4019</v>
      </c>
      <c r="AH141" s="80">
        <v>19181</v>
      </c>
      <c r="AI141" s="80"/>
      <c r="AJ141" s="80" t="s">
        <v>5955</v>
      </c>
      <c r="AK141" s="80" t="s">
        <v>6748</v>
      </c>
      <c r="AL141" s="80"/>
      <c r="AM141" s="80"/>
      <c r="AN141" s="82">
        <v>41942.713692129626</v>
      </c>
      <c r="AO141" s="80"/>
      <c r="AP141" s="80" t="b">
        <v>1</v>
      </c>
      <c r="AQ141" s="80" t="b">
        <v>0</v>
      </c>
      <c r="AR141" s="80" t="b">
        <v>1</v>
      </c>
      <c r="AS141" s="80" t="s">
        <v>8190</v>
      </c>
      <c r="AT141" s="80">
        <v>48</v>
      </c>
      <c r="AU141" s="85" t="s">
        <v>8197</v>
      </c>
      <c r="AV141" s="80" t="b">
        <v>0</v>
      </c>
      <c r="AW141" s="80" t="s">
        <v>9555</v>
      </c>
      <c r="AX141" s="85" t="s">
        <v>9694</v>
      </c>
      <c r="AY141" s="80" t="s">
        <v>65</v>
      </c>
      <c r="AZ141" s="2"/>
      <c r="BA141" s="3"/>
      <c r="BB141" s="3"/>
      <c r="BC141" s="3"/>
      <c r="BD141" s="3"/>
    </row>
    <row r="142" spans="1:56" x14ac:dyDescent="0.25">
      <c r="A142" s="66" t="s">
        <v>309</v>
      </c>
      <c r="B142" s="67"/>
      <c r="C142" s="67"/>
      <c r="D142" s="68"/>
      <c r="E142" s="70"/>
      <c r="F142" s="105" t="s">
        <v>8495</v>
      </c>
      <c r="G142" s="67"/>
      <c r="H142" s="71"/>
      <c r="I142" s="72"/>
      <c r="J142" s="72"/>
      <c r="K142" s="71" t="s">
        <v>10923</v>
      </c>
      <c r="L142" s="75"/>
      <c r="M142" s="76"/>
      <c r="N142" s="76"/>
      <c r="O142" s="77"/>
      <c r="P142" s="78"/>
      <c r="Q142" s="78"/>
      <c r="R142" s="88"/>
      <c r="S142" s="88"/>
      <c r="T142" s="88"/>
      <c r="U142" s="88"/>
      <c r="V142" s="52"/>
      <c r="W142" s="52"/>
      <c r="X142" s="52"/>
      <c r="Y142" s="52"/>
      <c r="Z142" s="51"/>
      <c r="AA142" s="73"/>
      <c r="AB142" s="73"/>
      <c r="AC142" s="74"/>
      <c r="AD142" s="80" t="s">
        <v>4824</v>
      </c>
      <c r="AE142" s="80">
        <v>759</v>
      </c>
      <c r="AF142" s="80">
        <v>552</v>
      </c>
      <c r="AG142" s="80">
        <v>1533</v>
      </c>
      <c r="AH142" s="80">
        <v>253</v>
      </c>
      <c r="AI142" s="80"/>
      <c r="AJ142" s="80" t="s">
        <v>5956</v>
      </c>
      <c r="AK142" s="80" t="s">
        <v>6749</v>
      </c>
      <c r="AL142" s="80"/>
      <c r="AM142" s="80"/>
      <c r="AN142" s="82">
        <v>40901.831712962965</v>
      </c>
      <c r="AO142" s="85" t="s">
        <v>7329</v>
      </c>
      <c r="AP142" s="80" t="b">
        <v>1</v>
      </c>
      <c r="AQ142" s="80" t="b">
        <v>0</v>
      </c>
      <c r="AR142" s="80" t="b">
        <v>1</v>
      </c>
      <c r="AS142" s="80" t="s">
        <v>8190</v>
      </c>
      <c r="AT142" s="80">
        <v>0</v>
      </c>
      <c r="AU142" s="85" t="s">
        <v>8197</v>
      </c>
      <c r="AV142" s="80" t="b">
        <v>0</v>
      </c>
      <c r="AW142" s="80" t="s">
        <v>9555</v>
      </c>
      <c r="AX142" s="85" t="s">
        <v>9695</v>
      </c>
      <c r="AY142" s="80" t="s">
        <v>66</v>
      </c>
      <c r="AZ142" s="2"/>
      <c r="BA142" s="3"/>
      <c r="BB142" s="3"/>
      <c r="BC142" s="3"/>
      <c r="BD142" s="3"/>
    </row>
    <row r="143" spans="1:56" x14ac:dyDescent="0.25">
      <c r="A143" s="66" t="s">
        <v>310</v>
      </c>
      <c r="B143" s="67"/>
      <c r="C143" s="67"/>
      <c r="D143" s="68"/>
      <c r="E143" s="70"/>
      <c r="F143" s="105" t="s">
        <v>8496</v>
      </c>
      <c r="G143" s="67"/>
      <c r="H143" s="71"/>
      <c r="I143" s="72"/>
      <c r="J143" s="72"/>
      <c r="K143" s="71" t="s">
        <v>10924</v>
      </c>
      <c r="L143" s="75"/>
      <c r="M143" s="76"/>
      <c r="N143" s="76"/>
      <c r="O143" s="77"/>
      <c r="P143" s="78"/>
      <c r="Q143" s="78"/>
      <c r="R143" s="88"/>
      <c r="S143" s="88"/>
      <c r="T143" s="88"/>
      <c r="U143" s="88"/>
      <c r="V143" s="52"/>
      <c r="W143" s="52"/>
      <c r="X143" s="52"/>
      <c r="Y143" s="52"/>
      <c r="Z143" s="51"/>
      <c r="AA143" s="73"/>
      <c r="AB143" s="73"/>
      <c r="AC143" s="74"/>
      <c r="AD143" s="80" t="s">
        <v>4825</v>
      </c>
      <c r="AE143" s="80">
        <v>639</v>
      </c>
      <c r="AF143" s="80">
        <v>517</v>
      </c>
      <c r="AG143" s="80">
        <v>2153</v>
      </c>
      <c r="AH143" s="80">
        <v>9502</v>
      </c>
      <c r="AI143" s="80"/>
      <c r="AJ143" s="80" t="s">
        <v>5957</v>
      </c>
      <c r="AK143" s="80"/>
      <c r="AL143" s="80"/>
      <c r="AM143" s="80"/>
      <c r="AN143" s="82">
        <v>41208.374328703707</v>
      </c>
      <c r="AO143" s="85" t="s">
        <v>7330</v>
      </c>
      <c r="AP143" s="80" t="b">
        <v>1</v>
      </c>
      <c r="AQ143" s="80" t="b">
        <v>0</v>
      </c>
      <c r="AR143" s="80" t="b">
        <v>0</v>
      </c>
      <c r="AS143" s="80" t="s">
        <v>8190</v>
      </c>
      <c r="AT143" s="80">
        <v>0</v>
      </c>
      <c r="AU143" s="85" t="s">
        <v>8197</v>
      </c>
      <c r="AV143" s="80" t="b">
        <v>0</v>
      </c>
      <c r="AW143" s="80" t="s">
        <v>9555</v>
      </c>
      <c r="AX143" s="85" t="s">
        <v>9696</v>
      </c>
      <c r="AY143" s="80" t="s">
        <v>66</v>
      </c>
      <c r="AZ143" s="2"/>
      <c r="BA143" s="3"/>
      <c r="BB143" s="3"/>
      <c r="BC143" s="3"/>
      <c r="BD143" s="3"/>
    </row>
    <row r="144" spans="1:56" x14ac:dyDescent="0.25">
      <c r="A144" s="66" t="s">
        <v>311</v>
      </c>
      <c r="B144" s="67"/>
      <c r="C144" s="67"/>
      <c r="D144" s="68"/>
      <c r="E144" s="70"/>
      <c r="F144" s="105" t="s">
        <v>8497</v>
      </c>
      <c r="G144" s="67"/>
      <c r="H144" s="71"/>
      <c r="I144" s="72"/>
      <c r="J144" s="72"/>
      <c r="K144" s="71" t="s">
        <v>10925</v>
      </c>
      <c r="L144" s="75"/>
      <c r="M144" s="76"/>
      <c r="N144" s="76"/>
      <c r="O144" s="77"/>
      <c r="P144" s="78"/>
      <c r="Q144" s="78"/>
      <c r="R144" s="88"/>
      <c r="S144" s="88"/>
      <c r="T144" s="88"/>
      <c r="U144" s="88"/>
      <c r="V144" s="52"/>
      <c r="W144" s="52"/>
      <c r="X144" s="52"/>
      <c r="Y144" s="52"/>
      <c r="Z144" s="51"/>
      <c r="AA144" s="73"/>
      <c r="AB144" s="73"/>
      <c r="AC144" s="74"/>
      <c r="AD144" s="80" t="s">
        <v>4826</v>
      </c>
      <c r="AE144" s="80">
        <v>852</v>
      </c>
      <c r="AF144" s="80">
        <v>1043</v>
      </c>
      <c r="AG144" s="80">
        <v>36592</v>
      </c>
      <c r="AH144" s="80">
        <v>9272</v>
      </c>
      <c r="AI144" s="80"/>
      <c r="AJ144" s="80" t="s">
        <v>5958</v>
      </c>
      <c r="AK144" s="80"/>
      <c r="AL144" s="80"/>
      <c r="AM144" s="80"/>
      <c r="AN144" s="82">
        <v>41985.160277777781</v>
      </c>
      <c r="AO144" s="85" t="s">
        <v>7331</v>
      </c>
      <c r="AP144" s="80" t="b">
        <v>1</v>
      </c>
      <c r="AQ144" s="80" t="b">
        <v>0</v>
      </c>
      <c r="AR144" s="80" t="b">
        <v>1</v>
      </c>
      <c r="AS144" s="80" t="s">
        <v>8195</v>
      </c>
      <c r="AT144" s="80">
        <v>1</v>
      </c>
      <c r="AU144" s="85" t="s">
        <v>8197</v>
      </c>
      <c r="AV144" s="80" t="b">
        <v>0</v>
      </c>
      <c r="AW144" s="80" t="s">
        <v>9555</v>
      </c>
      <c r="AX144" s="85" t="s">
        <v>9697</v>
      </c>
      <c r="AY144" s="80" t="s">
        <v>66</v>
      </c>
      <c r="AZ144" s="2"/>
      <c r="BA144" s="3"/>
      <c r="BB144" s="3"/>
      <c r="BC144" s="3"/>
      <c r="BD144" s="3"/>
    </row>
    <row r="145" spans="1:56" x14ac:dyDescent="0.25">
      <c r="A145" s="66" t="s">
        <v>312</v>
      </c>
      <c r="B145" s="67"/>
      <c r="C145" s="67"/>
      <c r="D145" s="68"/>
      <c r="E145" s="70"/>
      <c r="F145" s="105" t="s">
        <v>8498</v>
      </c>
      <c r="G145" s="67"/>
      <c r="H145" s="71"/>
      <c r="I145" s="72"/>
      <c r="J145" s="72"/>
      <c r="K145" s="71" t="s">
        <v>10926</v>
      </c>
      <c r="L145" s="75"/>
      <c r="M145" s="76"/>
      <c r="N145" s="76"/>
      <c r="O145" s="77"/>
      <c r="P145" s="78"/>
      <c r="Q145" s="78"/>
      <c r="R145" s="88"/>
      <c r="S145" s="88"/>
      <c r="T145" s="88"/>
      <c r="U145" s="88"/>
      <c r="V145" s="52"/>
      <c r="W145" s="52"/>
      <c r="X145" s="52"/>
      <c r="Y145" s="52"/>
      <c r="Z145" s="51"/>
      <c r="AA145" s="73"/>
      <c r="AB145" s="73"/>
      <c r="AC145" s="74"/>
      <c r="AD145" s="80" t="s">
        <v>4827</v>
      </c>
      <c r="AE145" s="80">
        <v>40</v>
      </c>
      <c r="AF145" s="80">
        <v>6</v>
      </c>
      <c r="AG145" s="80">
        <v>580</v>
      </c>
      <c r="AH145" s="80">
        <v>78</v>
      </c>
      <c r="AI145" s="80"/>
      <c r="AJ145" s="80"/>
      <c r="AK145" s="80"/>
      <c r="AL145" s="80"/>
      <c r="AM145" s="80"/>
      <c r="AN145" s="82">
        <v>42129.618206018517</v>
      </c>
      <c r="AO145" s="80"/>
      <c r="AP145" s="80" t="b">
        <v>1</v>
      </c>
      <c r="AQ145" s="80" t="b">
        <v>0</v>
      </c>
      <c r="AR145" s="80" t="b">
        <v>0</v>
      </c>
      <c r="AS145" s="80" t="s">
        <v>8190</v>
      </c>
      <c r="AT145" s="80">
        <v>0</v>
      </c>
      <c r="AU145" s="85" t="s">
        <v>8197</v>
      </c>
      <c r="AV145" s="80" t="b">
        <v>0</v>
      </c>
      <c r="AW145" s="80" t="s">
        <v>9555</v>
      </c>
      <c r="AX145" s="85" t="s">
        <v>9698</v>
      </c>
      <c r="AY145" s="80" t="s">
        <v>66</v>
      </c>
      <c r="AZ145" s="2"/>
      <c r="BA145" s="3"/>
      <c r="BB145" s="3"/>
      <c r="BC145" s="3"/>
      <c r="BD145" s="3"/>
    </row>
    <row r="146" spans="1:56" x14ac:dyDescent="0.25">
      <c r="A146" s="66" t="s">
        <v>314</v>
      </c>
      <c r="B146" s="67"/>
      <c r="C146" s="67"/>
      <c r="D146" s="68"/>
      <c r="E146" s="70"/>
      <c r="F146" s="105" t="s">
        <v>8499</v>
      </c>
      <c r="G146" s="67"/>
      <c r="H146" s="71"/>
      <c r="I146" s="72"/>
      <c r="J146" s="72"/>
      <c r="K146" s="71" t="s">
        <v>10927</v>
      </c>
      <c r="L146" s="75"/>
      <c r="M146" s="76"/>
      <c r="N146" s="76"/>
      <c r="O146" s="77"/>
      <c r="P146" s="78"/>
      <c r="Q146" s="78"/>
      <c r="R146" s="88"/>
      <c r="S146" s="88"/>
      <c r="T146" s="88"/>
      <c r="U146" s="88"/>
      <c r="V146" s="52"/>
      <c r="W146" s="52"/>
      <c r="X146" s="52"/>
      <c r="Y146" s="52"/>
      <c r="Z146" s="51"/>
      <c r="AA146" s="73"/>
      <c r="AB146" s="73"/>
      <c r="AC146" s="74"/>
      <c r="AD146" s="80" t="s">
        <v>4828</v>
      </c>
      <c r="AE146" s="80">
        <v>4639</v>
      </c>
      <c r="AF146" s="80">
        <v>1424</v>
      </c>
      <c r="AG146" s="80">
        <v>10423</v>
      </c>
      <c r="AH146" s="80">
        <v>2589</v>
      </c>
      <c r="AI146" s="80"/>
      <c r="AJ146" s="80"/>
      <c r="AK146" s="80"/>
      <c r="AL146" s="80"/>
      <c r="AM146" s="80"/>
      <c r="AN146" s="82">
        <v>42226.704826388886</v>
      </c>
      <c r="AO146" s="80"/>
      <c r="AP146" s="80" t="b">
        <v>1</v>
      </c>
      <c r="AQ146" s="80" t="b">
        <v>0</v>
      </c>
      <c r="AR146" s="80" t="b">
        <v>0</v>
      </c>
      <c r="AS146" s="80" t="s">
        <v>8191</v>
      </c>
      <c r="AT146" s="80">
        <v>0</v>
      </c>
      <c r="AU146" s="85" t="s">
        <v>8197</v>
      </c>
      <c r="AV146" s="80" t="b">
        <v>0</v>
      </c>
      <c r="AW146" s="80" t="s">
        <v>9555</v>
      </c>
      <c r="AX146" s="85" t="s">
        <v>9699</v>
      </c>
      <c r="AY146" s="80" t="s">
        <v>66</v>
      </c>
      <c r="AZ146" s="2"/>
      <c r="BA146" s="3"/>
      <c r="BB146" s="3"/>
      <c r="BC146" s="3"/>
      <c r="BD146" s="3"/>
    </row>
    <row r="147" spans="1:56" x14ac:dyDescent="0.25">
      <c r="A147" s="66" t="s">
        <v>315</v>
      </c>
      <c r="B147" s="67"/>
      <c r="C147" s="67"/>
      <c r="D147" s="68"/>
      <c r="E147" s="70"/>
      <c r="F147" s="105" t="s">
        <v>8500</v>
      </c>
      <c r="G147" s="67"/>
      <c r="H147" s="71"/>
      <c r="I147" s="72"/>
      <c r="J147" s="72"/>
      <c r="K147" s="71" t="s">
        <v>10928</v>
      </c>
      <c r="L147" s="75"/>
      <c r="M147" s="76"/>
      <c r="N147" s="76"/>
      <c r="O147" s="77"/>
      <c r="P147" s="78"/>
      <c r="Q147" s="78"/>
      <c r="R147" s="88"/>
      <c r="S147" s="88"/>
      <c r="T147" s="88"/>
      <c r="U147" s="88"/>
      <c r="V147" s="52"/>
      <c r="W147" s="52"/>
      <c r="X147" s="52"/>
      <c r="Y147" s="52"/>
      <c r="Z147" s="51"/>
      <c r="AA147" s="73"/>
      <c r="AB147" s="73"/>
      <c r="AC147" s="74"/>
      <c r="AD147" s="80" t="s">
        <v>4829</v>
      </c>
      <c r="AE147" s="80">
        <v>300</v>
      </c>
      <c r="AF147" s="80">
        <v>77</v>
      </c>
      <c r="AG147" s="80">
        <v>349</v>
      </c>
      <c r="AH147" s="80">
        <v>175</v>
      </c>
      <c r="AI147" s="80"/>
      <c r="AJ147" s="80" t="s">
        <v>5959</v>
      </c>
      <c r="AK147" s="80" t="s">
        <v>6750</v>
      </c>
      <c r="AL147" s="80"/>
      <c r="AM147" s="80"/>
      <c r="AN147" s="82">
        <v>42390.875462962962</v>
      </c>
      <c r="AO147" s="85" t="s">
        <v>7332</v>
      </c>
      <c r="AP147" s="80" t="b">
        <v>1</v>
      </c>
      <c r="AQ147" s="80" t="b">
        <v>0</v>
      </c>
      <c r="AR147" s="80" t="b">
        <v>0</v>
      </c>
      <c r="AS147" s="80" t="s">
        <v>8191</v>
      </c>
      <c r="AT147" s="80">
        <v>1</v>
      </c>
      <c r="AU147" s="80"/>
      <c r="AV147" s="80" t="b">
        <v>0</v>
      </c>
      <c r="AW147" s="80" t="s">
        <v>9555</v>
      </c>
      <c r="AX147" s="85" t="s">
        <v>9700</v>
      </c>
      <c r="AY147" s="80" t="s">
        <v>66</v>
      </c>
      <c r="AZ147" s="2"/>
      <c r="BA147" s="3"/>
      <c r="BB147" s="3"/>
      <c r="BC147" s="3"/>
      <c r="BD147" s="3"/>
    </row>
    <row r="148" spans="1:56" x14ac:dyDescent="0.25">
      <c r="A148" s="66" t="s">
        <v>316</v>
      </c>
      <c r="B148" s="67"/>
      <c r="C148" s="67"/>
      <c r="D148" s="68"/>
      <c r="E148" s="70"/>
      <c r="F148" s="105" t="s">
        <v>8501</v>
      </c>
      <c r="G148" s="67"/>
      <c r="H148" s="71"/>
      <c r="I148" s="72"/>
      <c r="J148" s="72"/>
      <c r="K148" s="71" t="s">
        <v>10929</v>
      </c>
      <c r="L148" s="75"/>
      <c r="M148" s="76"/>
      <c r="N148" s="76"/>
      <c r="O148" s="77"/>
      <c r="P148" s="78"/>
      <c r="Q148" s="78"/>
      <c r="R148" s="88"/>
      <c r="S148" s="88"/>
      <c r="T148" s="88"/>
      <c r="U148" s="88"/>
      <c r="V148" s="52"/>
      <c r="W148" s="52"/>
      <c r="X148" s="52"/>
      <c r="Y148" s="52"/>
      <c r="Z148" s="51"/>
      <c r="AA148" s="73"/>
      <c r="AB148" s="73"/>
      <c r="AC148" s="74"/>
      <c r="AD148" s="80" t="s">
        <v>4830</v>
      </c>
      <c r="AE148" s="80">
        <v>593</v>
      </c>
      <c r="AF148" s="80">
        <v>251</v>
      </c>
      <c r="AG148" s="80">
        <v>18924</v>
      </c>
      <c r="AH148" s="80">
        <v>22</v>
      </c>
      <c r="AI148" s="80">
        <v>10800</v>
      </c>
      <c r="AJ148" s="80" t="s">
        <v>5960</v>
      </c>
      <c r="AK148" s="80"/>
      <c r="AL148" s="80"/>
      <c r="AM148" s="80" t="s">
        <v>7188</v>
      </c>
      <c r="AN148" s="82">
        <v>40997.776608796295</v>
      </c>
      <c r="AO148" s="80"/>
      <c r="AP148" s="80" t="b">
        <v>0</v>
      </c>
      <c r="AQ148" s="80" t="b">
        <v>0</v>
      </c>
      <c r="AR148" s="80" t="b">
        <v>1</v>
      </c>
      <c r="AS148" s="80" t="s">
        <v>8191</v>
      </c>
      <c r="AT148" s="80">
        <v>1</v>
      </c>
      <c r="AU148" s="85" t="s">
        <v>8197</v>
      </c>
      <c r="AV148" s="80" t="b">
        <v>0</v>
      </c>
      <c r="AW148" s="80" t="s">
        <v>9555</v>
      </c>
      <c r="AX148" s="85" t="s">
        <v>9701</v>
      </c>
      <c r="AY148" s="80" t="s">
        <v>66</v>
      </c>
      <c r="AZ148" s="2"/>
      <c r="BA148" s="3"/>
      <c r="BB148" s="3"/>
      <c r="BC148" s="3"/>
      <c r="BD148" s="3"/>
    </row>
    <row r="149" spans="1:56" x14ac:dyDescent="0.25">
      <c r="A149" s="66" t="s">
        <v>773</v>
      </c>
      <c r="B149" s="67"/>
      <c r="C149" s="67"/>
      <c r="D149" s="68"/>
      <c r="E149" s="70"/>
      <c r="F149" s="105" t="s">
        <v>8502</v>
      </c>
      <c r="G149" s="67"/>
      <c r="H149" s="71"/>
      <c r="I149" s="72"/>
      <c r="J149" s="72"/>
      <c r="K149" s="71" t="s">
        <v>10930</v>
      </c>
      <c r="L149" s="75"/>
      <c r="M149" s="76"/>
      <c r="N149" s="76"/>
      <c r="O149" s="77"/>
      <c r="P149" s="78"/>
      <c r="Q149" s="78"/>
      <c r="R149" s="88"/>
      <c r="S149" s="88"/>
      <c r="T149" s="88"/>
      <c r="U149" s="88"/>
      <c r="V149" s="52"/>
      <c r="W149" s="52"/>
      <c r="X149" s="52"/>
      <c r="Y149" s="52"/>
      <c r="Z149" s="51"/>
      <c r="AA149" s="73"/>
      <c r="AB149" s="73"/>
      <c r="AC149" s="74"/>
      <c r="AD149" s="80" t="s">
        <v>4831</v>
      </c>
      <c r="AE149" s="80">
        <v>2</v>
      </c>
      <c r="AF149" s="80">
        <v>171938</v>
      </c>
      <c r="AG149" s="80">
        <v>171419</v>
      </c>
      <c r="AH149" s="80">
        <v>224</v>
      </c>
      <c r="AI149" s="80">
        <v>7200</v>
      </c>
      <c r="AJ149" s="80" t="s">
        <v>5961</v>
      </c>
      <c r="AK149" s="80"/>
      <c r="AL149" s="85" t="s">
        <v>7070</v>
      </c>
      <c r="AM149" s="80" t="s">
        <v>7202</v>
      </c>
      <c r="AN149" s="82">
        <v>41550.529178240744</v>
      </c>
      <c r="AO149" s="85" t="s">
        <v>7333</v>
      </c>
      <c r="AP149" s="80" t="b">
        <v>0</v>
      </c>
      <c r="AQ149" s="80" t="b">
        <v>0</v>
      </c>
      <c r="AR149" s="80" t="b">
        <v>0</v>
      </c>
      <c r="AS149" s="80" t="s">
        <v>8191</v>
      </c>
      <c r="AT149" s="80">
        <v>981</v>
      </c>
      <c r="AU149" s="85" t="s">
        <v>8220</v>
      </c>
      <c r="AV149" s="80" t="b">
        <v>0</v>
      </c>
      <c r="AW149" s="80" t="s">
        <v>9555</v>
      </c>
      <c r="AX149" s="85" t="s">
        <v>9702</v>
      </c>
      <c r="AY149" s="80" t="s">
        <v>66</v>
      </c>
      <c r="AZ149" s="2"/>
      <c r="BA149" s="3"/>
      <c r="BB149" s="3"/>
      <c r="BC149" s="3"/>
      <c r="BD149" s="3"/>
    </row>
    <row r="150" spans="1:56" x14ac:dyDescent="0.25">
      <c r="A150" s="66" t="s">
        <v>317</v>
      </c>
      <c r="B150" s="67"/>
      <c r="C150" s="67"/>
      <c r="D150" s="68"/>
      <c r="E150" s="70"/>
      <c r="F150" s="105" t="s">
        <v>8503</v>
      </c>
      <c r="G150" s="67"/>
      <c r="H150" s="71"/>
      <c r="I150" s="72"/>
      <c r="J150" s="72"/>
      <c r="K150" s="71" t="s">
        <v>10931</v>
      </c>
      <c r="L150" s="75"/>
      <c r="M150" s="76"/>
      <c r="N150" s="76"/>
      <c r="O150" s="77"/>
      <c r="P150" s="78"/>
      <c r="Q150" s="78"/>
      <c r="R150" s="88"/>
      <c r="S150" s="88"/>
      <c r="T150" s="88"/>
      <c r="U150" s="88"/>
      <c r="V150" s="52"/>
      <c r="W150" s="52"/>
      <c r="X150" s="52"/>
      <c r="Y150" s="52"/>
      <c r="Z150" s="51"/>
      <c r="AA150" s="73"/>
      <c r="AB150" s="73"/>
      <c r="AC150" s="74"/>
      <c r="AD150" s="80" t="s">
        <v>4832</v>
      </c>
      <c r="AE150" s="80">
        <v>772</v>
      </c>
      <c r="AF150" s="80">
        <v>345</v>
      </c>
      <c r="AG150" s="80">
        <v>7589</v>
      </c>
      <c r="AH150" s="80">
        <v>19</v>
      </c>
      <c r="AI150" s="80"/>
      <c r="AJ150" s="80" t="s">
        <v>5962</v>
      </c>
      <c r="AK150" s="80"/>
      <c r="AL150" s="80"/>
      <c r="AM150" s="80"/>
      <c r="AN150" s="82">
        <v>42112.864710648151</v>
      </c>
      <c r="AO150" s="85" t="s">
        <v>7334</v>
      </c>
      <c r="AP150" s="80" t="b">
        <v>1</v>
      </c>
      <c r="AQ150" s="80" t="b">
        <v>0</v>
      </c>
      <c r="AR150" s="80" t="b">
        <v>0</v>
      </c>
      <c r="AS150" s="80" t="s">
        <v>8190</v>
      </c>
      <c r="AT150" s="80">
        <v>1</v>
      </c>
      <c r="AU150" s="85" t="s">
        <v>8197</v>
      </c>
      <c r="AV150" s="80" t="b">
        <v>0</v>
      </c>
      <c r="AW150" s="80" t="s">
        <v>9555</v>
      </c>
      <c r="AX150" s="85" t="s">
        <v>9703</v>
      </c>
      <c r="AY150" s="80" t="s">
        <v>66</v>
      </c>
      <c r="AZ150" s="2"/>
      <c r="BA150" s="3"/>
      <c r="BB150" s="3"/>
      <c r="BC150" s="3"/>
      <c r="BD150" s="3"/>
    </row>
    <row r="151" spans="1:56" x14ac:dyDescent="0.25">
      <c r="A151" s="66" t="s">
        <v>318</v>
      </c>
      <c r="B151" s="67"/>
      <c r="C151" s="67"/>
      <c r="D151" s="68"/>
      <c r="E151" s="70"/>
      <c r="F151" s="105" t="s">
        <v>8504</v>
      </c>
      <c r="G151" s="67"/>
      <c r="H151" s="71"/>
      <c r="I151" s="72"/>
      <c r="J151" s="72"/>
      <c r="K151" s="71" t="s">
        <v>10932</v>
      </c>
      <c r="L151" s="75"/>
      <c r="M151" s="76"/>
      <c r="N151" s="76"/>
      <c r="O151" s="77"/>
      <c r="P151" s="78"/>
      <c r="Q151" s="78"/>
      <c r="R151" s="88"/>
      <c r="S151" s="88"/>
      <c r="T151" s="88"/>
      <c r="U151" s="88"/>
      <c r="V151" s="52"/>
      <c r="W151" s="52"/>
      <c r="X151" s="52"/>
      <c r="Y151" s="52"/>
      <c r="Z151" s="51"/>
      <c r="AA151" s="73"/>
      <c r="AB151" s="73"/>
      <c r="AC151" s="74"/>
      <c r="AD151" s="80" t="s">
        <v>4833</v>
      </c>
      <c r="AE151" s="80">
        <v>250</v>
      </c>
      <c r="AF151" s="80">
        <v>2835</v>
      </c>
      <c r="AG151" s="80">
        <v>193694</v>
      </c>
      <c r="AH151" s="80">
        <v>3427</v>
      </c>
      <c r="AI151" s="80">
        <v>10800</v>
      </c>
      <c r="AJ151" s="80"/>
      <c r="AK151" s="80"/>
      <c r="AL151" s="80"/>
      <c r="AM151" s="80" t="s">
        <v>6800</v>
      </c>
      <c r="AN151" s="82">
        <v>40687.766157407408</v>
      </c>
      <c r="AO151" s="85" t="s">
        <v>7335</v>
      </c>
      <c r="AP151" s="80" t="b">
        <v>0</v>
      </c>
      <c r="AQ151" s="80" t="b">
        <v>0</v>
      </c>
      <c r="AR151" s="80" t="b">
        <v>0</v>
      </c>
      <c r="AS151" s="80" t="s">
        <v>8190</v>
      </c>
      <c r="AT151" s="80">
        <v>9</v>
      </c>
      <c r="AU151" s="85" t="s">
        <v>8198</v>
      </c>
      <c r="AV151" s="80" t="b">
        <v>0</v>
      </c>
      <c r="AW151" s="80" t="s">
        <v>9555</v>
      </c>
      <c r="AX151" s="85" t="s">
        <v>9704</v>
      </c>
      <c r="AY151" s="80" t="s">
        <v>66</v>
      </c>
      <c r="AZ151" s="2"/>
      <c r="BA151" s="3"/>
      <c r="BB151" s="3"/>
      <c r="BC151" s="3"/>
      <c r="BD151" s="3"/>
    </row>
    <row r="152" spans="1:56" x14ac:dyDescent="0.25">
      <c r="A152" s="66" t="s">
        <v>319</v>
      </c>
      <c r="B152" s="67"/>
      <c r="C152" s="67"/>
      <c r="D152" s="68"/>
      <c r="E152" s="70"/>
      <c r="F152" s="105" t="s">
        <v>8505</v>
      </c>
      <c r="G152" s="67"/>
      <c r="H152" s="71"/>
      <c r="I152" s="72"/>
      <c r="J152" s="72"/>
      <c r="K152" s="71" t="s">
        <v>10933</v>
      </c>
      <c r="L152" s="75"/>
      <c r="M152" s="76"/>
      <c r="N152" s="76"/>
      <c r="O152" s="77"/>
      <c r="P152" s="78"/>
      <c r="Q152" s="78"/>
      <c r="R152" s="88"/>
      <c r="S152" s="88"/>
      <c r="T152" s="88"/>
      <c r="U152" s="88"/>
      <c r="V152" s="52"/>
      <c r="W152" s="52"/>
      <c r="X152" s="52"/>
      <c r="Y152" s="52"/>
      <c r="Z152" s="51"/>
      <c r="AA152" s="73"/>
      <c r="AB152" s="73"/>
      <c r="AC152" s="74"/>
      <c r="AD152" s="80" t="s">
        <v>4834</v>
      </c>
      <c r="AE152" s="80">
        <v>82</v>
      </c>
      <c r="AF152" s="80">
        <v>202</v>
      </c>
      <c r="AG152" s="80">
        <v>20683</v>
      </c>
      <c r="AH152" s="80">
        <v>30</v>
      </c>
      <c r="AI152" s="80"/>
      <c r="AJ152" s="80"/>
      <c r="AK152" s="80"/>
      <c r="AL152" s="80"/>
      <c r="AM152" s="80"/>
      <c r="AN152" s="82">
        <v>41272.534236111111</v>
      </c>
      <c r="AO152" s="85" t="s">
        <v>7336</v>
      </c>
      <c r="AP152" s="80" t="b">
        <v>1</v>
      </c>
      <c r="AQ152" s="80" t="b">
        <v>0</v>
      </c>
      <c r="AR152" s="80" t="b">
        <v>0</v>
      </c>
      <c r="AS152" s="80" t="s">
        <v>8190</v>
      </c>
      <c r="AT152" s="80">
        <v>3</v>
      </c>
      <c r="AU152" s="85" t="s">
        <v>8197</v>
      </c>
      <c r="AV152" s="80" t="b">
        <v>0</v>
      </c>
      <c r="AW152" s="80" t="s">
        <v>9555</v>
      </c>
      <c r="AX152" s="85" t="s">
        <v>9705</v>
      </c>
      <c r="AY152" s="80" t="s">
        <v>66</v>
      </c>
      <c r="AZ152" s="2"/>
      <c r="BA152" s="3"/>
      <c r="BB152" s="3"/>
      <c r="BC152" s="3"/>
      <c r="BD152" s="3"/>
    </row>
    <row r="153" spans="1:56" x14ac:dyDescent="0.25">
      <c r="A153" s="66" t="s">
        <v>320</v>
      </c>
      <c r="B153" s="67"/>
      <c r="C153" s="67"/>
      <c r="D153" s="68"/>
      <c r="E153" s="70"/>
      <c r="F153" s="105" t="s">
        <v>8506</v>
      </c>
      <c r="G153" s="67"/>
      <c r="H153" s="71"/>
      <c r="I153" s="72"/>
      <c r="J153" s="72"/>
      <c r="K153" s="71" t="s">
        <v>10934</v>
      </c>
      <c r="L153" s="75"/>
      <c r="M153" s="76"/>
      <c r="N153" s="76"/>
      <c r="O153" s="77"/>
      <c r="P153" s="78"/>
      <c r="Q153" s="78"/>
      <c r="R153" s="88"/>
      <c r="S153" s="88"/>
      <c r="T153" s="88"/>
      <c r="U153" s="88"/>
      <c r="V153" s="52"/>
      <c r="W153" s="52"/>
      <c r="X153" s="52"/>
      <c r="Y153" s="52"/>
      <c r="Z153" s="51"/>
      <c r="AA153" s="73"/>
      <c r="AB153" s="73"/>
      <c r="AC153" s="74"/>
      <c r="AD153" s="80" t="s">
        <v>4835</v>
      </c>
      <c r="AE153" s="80">
        <v>296</v>
      </c>
      <c r="AF153" s="80">
        <v>119</v>
      </c>
      <c r="AG153" s="80">
        <v>1752</v>
      </c>
      <c r="AH153" s="80">
        <v>71</v>
      </c>
      <c r="AI153" s="80"/>
      <c r="AJ153" s="80"/>
      <c r="AK153" s="80"/>
      <c r="AL153" s="80"/>
      <c r="AM153" s="80"/>
      <c r="AN153" s="82">
        <v>40721.456909722219</v>
      </c>
      <c r="AO153" s="80"/>
      <c r="AP153" s="80" t="b">
        <v>1</v>
      </c>
      <c r="AQ153" s="80" t="b">
        <v>0</v>
      </c>
      <c r="AR153" s="80" t="b">
        <v>0</v>
      </c>
      <c r="AS153" s="80" t="s">
        <v>8191</v>
      </c>
      <c r="AT153" s="80">
        <v>0</v>
      </c>
      <c r="AU153" s="85" t="s">
        <v>8197</v>
      </c>
      <c r="AV153" s="80" t="b">
        <v>0</v>
      </c>
      <c r="AW153" s="80" t="s">
        <v>9555</v>
      </c>
      <c r="AX153" s="85" t="s">
        <v>9706</v>
      </c>
      <c r="AY153" s="80" t="s">
        <v>66</v>
      </c>
      <c r="AZ153" s="2"/>
      <c r="BA153" s="3"/>
      <c r="BB153" s="3"/>
      <c r="BC153" s="3"/>
      <c r="BD153" s="3"/>
    </row>
    <row r="154" spans="1:56" x14ac:dyDescent="0.25">
      <c r="A154" s="66" t="s">
        <v>321</v>
      </c>
      <c r="B154" s="67"/>
      <c r="C154" s="67"/>
      <c r="D154" s="68"/>
      <c r="E154" s="70"/>
      <c r="F154" s="105" t="s">
        <v>8507</v>
      </c>
      <c r="G154" s="67"/>
      <c r="H154" s="71"/>
      <c r="I154" s="72"/>
      <c r="J154" s="72"/>
      <c r="K154" s="71" t="s">
        <v>10935</v>
      </c>
      <c r="L154" s="75"/>
      <c r="M154" s="76"/>
      <c r="N154" s="76"/>
      <c r="O154" s="77"/>
      <c r="P154" s="78"/>
      <c r="Q154" s="78"/>
      <c r="R154" s="88"/>
      <c r="S154" s="88"/>
      <c r="T154" s="88"/>
      <c r="U154" s="88"/>
      <c r="V154" s="52"/>
      <c r="W154" s="52"/>
      <c r="X154" s="52"/>
      <c r="Y154" s="52"/>
      <c r="Z154" s="51"/>
      <c r="AA154" s="73"/>
      <c r="AB154" s="73"/>
      <c r="AC154" s="74"/>
      <c r="AD154" s="80" t="s">
        <v>4836</v>
      </c>
      <c r="AE154" s="80">
        <v>277</v>
      </c>
      <c r="AF154" s="80">
        <v>286</v>
      </c>
      <c r="AG154" s="80">
        <v>4015</v>
      </c>
      <c r="AH154" s="80">
        <v>878</v>
      </c>
      <c r="AI154" s="80"/>
      <c r="AJ154" s="80"/>
      <c r="AK154" s="80"/>
      <c r="AL154" s="80"/>
      <c r="AM154" s="80"/>
      <c r="AN154" s="82">
        <v>42120.514293981483</v>
      </c>
      <c r="AO154" s="85" t="s">
        <v>7337</v>
      </c>
      <c r="AP154" s="80" t="b">
        <v>1</v>
      </c>
      <c r="AQ154" s="80" t="b">
        <v>0</v>
      </c>
      <c r="AR154" s="80" t="b">
        <v>0</v>
      </c>
      <c r="AS154" s="80" t="s">
        <v>8191</v>
      </c>
      <c r="AT154" s="80">
        <v>0</v>
      </c>
      <c r="AU154" s="85" t="s">
        <v>8197</v>
      </c>
      <c r="AV154" s="80" t="b">
        <v>0</v>
      </c>
      <c r="AW154" s="80" t="s">
        <v>9555</v>
      </c>
      <c r="AX154" s="85" t="s">
        <v>9707</v>
      </c>
      <c r="AY154" s="80" t="s">
        <v>66</v>
      </c>
      <c r="AZ154" s="2"/>
      <c r="BA154" s="3"/>
      <c r="BB154" s="3"/>
      <c r="BC154" s="3"/>
      <c r="BD154" s="3"/>
    </row>
    <row r="155" spans="1:56" x14ac:dyDescent="0.25">
      <c r="A155" s="66" t="s">
        <v>322</v>
      </c>
      <c r="B155" s="67"/>
      <c r="C155" s="67"/>
      <c r="D155" s="68"/>
      <c r="E155" s="70"/>
      <c r="F155" s="105" t="s">
        <v>8508</v>
      </c>
      <c r="G155" s="67"/>
      <c r="H155" s="71"/>
      <c r="I155" s="72"/>
      <c r="J155" s="72"/>
      <c r="K155" s="71" t="s">
        <v>10936</v>
      </c>
      <c r="L155" s="75"/>
      <c r="M155" s="76"/>
      <c r="N155" s="76"/>
      <c r="O155" s="77"/>
      <c r="P155" s="78"/>
      <c r="Q155" s="78"/>
      <c r="R155" s="88"/>
      <c r="S155" s="88"/>
      <c r="T155" s="88"/>
      <c r="U155" s="88"/>
      <c r="V155" s="52"/>
      <c r="W155" s="52"/>
      <c r="X155" s="52"/>
      <c r="Y155" s="52"/>
      <c r="Z155" s="51"/>
      <c r="AA155" s="73"/>
      <c r="AB155" s="73"/>
      <c r="AC155" s="74"/>
      <c r="AD155" s="80" t="s">
        <v>4837</v>
      </c>
      <c r="AE155" s="80">
        <v>1476</v>
      </c>
      <c r="AF155" s="80">
        <v>3947</v>
      </c>
      <c r="AG155" s="80">
        <v>49210</v>
      </c>
      <c r="AH155" s="80">
        <v>1642</v>
      </c>
      <c r="AI155" s="80">
        <v>7200</v>
      </c>
      <c r="AJ155" s="80" t="s">
        <v>5963</v>
      </c>
      <c r="AK155" s="80" t="s">
        <v>6751</v>
      </c>
      <c r="AL155" s="85" t="s">
        <v>7071</v>
      </c>
      <c r="AM155" s="80" t="s">
        <v>7202</v>
      </c>
      <c r="AN155" s="82">
        <v>40629.175092592595</v>
      </c>
      <c r="AO155" s="85" t="s">
        <v>7338</v>
      </c>
      <c r="AP155" s="80" t="b">
        <v>0</v>
      </c>
      <c r="AQ155" s="80" t="b">
        <v>0</v>
      </c>
      <c r="AR155" s="80" t="b">
        <v>1</v>
      </c>
      <c r="AS155" s="80" t="s">
        <v>8191</v>
      </c>
      <c r="AT155" s="80">
        <v>43</v>
      </c>
      <c r="AU155" s="85" t="s">
        <v>8221</v>
      </c>
      <c r="AV155" s="80" t="b">
        <v>0</v>
      </c>
      <c r="AW155" s="80" t="s">
        <v>9555</v>
      </c>
      <c r="AX155" s="85" t="s">
        <v>9708</v>
      </c>
      <c r="AY155" s="80" t="s">
        <v>66</v>
      </c>
      <c r="AZ155" s="2"/>
      <c r="BA155" s="3"/>
      <c r="BB155" s="3"/>
      <c r="BC155" s="3"/>
      <c r="BD155" s="3"/>
    </row>
    <row r="156" spans="1:56" x14ac:dyDescent="0.25">
      <c r="A156" s="66" t="s">
        <v>323</v>
      </c>
      <c r="B156" s="67"/>
      <c r="C156" s="67"/>
      <c r="D156" s="68"/>
      <c r="E156" s="70"/>
      <c r="F156" s="105" t="s">
        <v>8509</v>
      </c>
      <c r="G156" s="67"/>
      <c r="H156" s="71"/>
      <c r="I156" s="72"/>
      <c r="J156" s="72"/>
      <c r="K156" s="71" t="s">
        <v>10937</v>
      </c>
      <c r="L156" s="75"/>
      <c r="M156" s="76"/>
      <c r="N156" s="76"/>
      <c r="O156" s="77"/>
      <c r="P156" s="78"/>
      <c r="Q156" s="78"/>
      <c r="R156" s="88"/>
      <c r="S156" s="88"/>
      <c r="T156" s="88"/>
      <c r="U156" s="88"/>
      <c r="V156" s="52"/>
      <c r="W156" s="52"/>
      <c r="X156" s="52"/>
      <c r="Y156" s="52"/>
      <c r="Z156" s="51"/>
      <c r="AA156" s="73"/>
      <c r="AB156" s="73"/>
      <c r="AC156" s="74"/>
      <c r="AD156" s="80" t="s">
        <v>323</v>
      </c>
      <c r="AE156" s="80">
        <v>302</v>
      </c>
      <c r="AF156" s="80">
        <v>19327</v>
      </c>
      <c r="AG156" s="80">
        <v>204929</v>
      </c>
      <c r="AH156" s="80">
        <v>690</v>
      </c>
      <c r="AI156" s="80">
        <v>10800</v>
      </c>
      <c r="AJ156" s="80" t="s">
        <v>5964</v>
      </c>
      <c r="AK156" s="80" t="s">
        <v>6752</v>
      </c>
      <c r="AL156" s="85" t="s">
        <v>7072</v>
      </c>
      <c r="AM156" s="80" t="s">
        <v>6800</v>
      </c>
      <c r="AN156" s="82">
        <v>41328.73474537037</v>
      </c>
      <c r="AO156" s="85" t="s">
        <v>7339</v>
      </c>
      <c r="AP156" s="80" t="b">
        <v>0</v>
      </c>
      <c r="AQ156" s="80" t="b">
        <v>0</v>
      </c>
      <c r="AR156" s="80" t="b">
        <v>0</v>
      </c>
      <c r="AS156" s="80" t="s">
        <v>8190</v>
      </c>
      <c r="AT156" s="80">
        <v>14</v>
      </c>
      <c r="AU156" s="85" t="s">
        <v>8222</v>
      </c>
      <c r="AV156" s="80" t="b">
        <v>0</v>
      </c>
      <c r="AW156" s="80" t="s">
        <v>9555</v>
      </c>
      <c r="AX156" s="85" t="s">
        <v>9709</v>
      </c>
      <c r="AY156" s="80" t="s">
        <v>66</v>
      </c>
      <c r="AZ156" s="2"/>
      <c r="BA156" s="3"/>
      <c r="BB156" s="3"/>
      <c r="BC156" s="3"/>
      <c r="BD156" s="3"/>
    </row>
    <row r="157" spans="1:56" x14ac:dyDescent="0.25">
      <c r="A157" s="66" t="s">
        <v>324</v>
      </c>
      <c r="B157" s="67"/>
      <c r="C157" s="67"/>
      <c r="D157" s="68"/>
      <c r="E157" s="70"/>
      <c r="F157" s="105" t="s">
        <v>8510</v>
      </c>
      <c r="G157" s="67"/>
      <c r="H157" s="71"/>
      <c r="I157" s="72"/>
      <c r="J157" s="72"/>
      <c r="K157" s="71" t="s">
        <v>10938</v>
      </c>
      <c r="L157" s="75"/>
      <c r="M157" s="76"/>
      <c r="N157" s="76"/>
      <c r="O157" s="77"/>
      <c r="P157" s="78"/>
      <c r="Q157" s="78"/>
      <c r="R157" s="88"/>
      <c r="S157" s="88"/>
      <c r="T157" s="88"/>
      <c r="U157" s="88"/>
      <c r="V157" s="52"/>
      <c r="W157" s="52"/>
      <c r="X157" s="52"/>
      <c r="Y157" s="52"/>
      <c r="Z157" s="51"/>
      <c r="AA157" s="73"/>
      <c r="AB157" s="73"/>
      <c r="AC157" s="74"/>
      <c r="AD157" s="80" t="s">
        <v>4838</v>
      </c>
      <c r="AE157" s="80">
        <v>570</v>
      </c>
      <c r="AF157" s="80">
        <v>118</v>
      </c>
      <c r="AG157" s="80">
        <v>726</v>
      </c>
      <c r="AH157" s="80">
        <v>80</v>
      </c>
      <c r="AI157" s="80"/>
      <c r="AJ157" s="80"/>
      <c r="AK157" s="80"/>
      <c r="AL157" s="80"/>
      <c r="AM157" s="80"/>
      <c r="AN157" s="82">
        <v>41786.737395833334</v>
      </c>
      <c r="AO157" s="80"/>
      <c r="AP157" s="80" t="b">
        <v>1</v>
      </c>
      <c r="AQ157" s="80" t="b">
        <v>0</v>
      </c>
      <c r="AR157" s="80" t="b">
        <v>1</v>
      </c>
      <c r="AS157" s="80" t="s">
        <v>8190</v>
      </c>
      <c r="AT157" s="80">
        <v>1</v>
      </c>
      <c r="AU157" s="85" t="s">
        <v>8197</v>
      </c>
      <c r="AV157" s="80" t="b">
        <v>0</v>
      </c>
      <c r="AW157" s="80" t="s">
        <v>9555</v>
      </c>
      <c r="AX157" s="85" t="s">
        <v>9710</v>
      </c>
      <c r="AY157" s="80" t="s">
        <v>66</v>
      </c>
      <c r="AZ157" s="2"/>
      <c r="BA157" s="3"/>
      <c r="BB157" s="3"/>
      <c r="BC157" s="3"/>
      <c r="BD157" s="3"/>
    </row>
    <row r="158" spans="1:56" x14ac:dyDescent="0.25">
      <c r="A158" s="66" t="s">
        <v>325</v>
      </c>
      <c r="B158" s="67"/>
      <c r="C158" s="67"/>
      <c r="D158" s="68"/>
      <c r="E158" s="70"/>
      <c r="F158" s="105" t="s">
        <v>8511</v>
      </c>
      <c r="G158" s="67"/>
      <c r="H158" s="71"/>
      <c r="I158" s="72"/>
      <c r="J158" s="72"/>
      <c r="K158" s="71" t="s">
        <v>10939</v>
      </c>
      <c r="L158" s="75"/>
      <c r="M158" s="76"/>
      <c r="N158" s="76"/>
      <c r="O158" s="77"/>
      <c r="P158" s="78"/>
      <c r="Q158" s="78"/>
      <c r="R158" s="88"/>
      <c r="S158" s="88"/>
      <c r="T158" s="88"/>
      <c r="U158" s="88"/>
      <c r="V158" s="52"/>
      <c r="W158" s="52"/>
      <c r="X158" s="52"/>
      <c r="Y158" s="52"/>
      <c r="Z158" s="51"/>
      <c r="AA158" s="73"/>
      <c r="AB158" s="73"/>
      <c r="AC158" s="74"/>
      <c r="AD158" s="80" t="s">
        <v>4839</v>
      </c>
      <c r="AE158" s="80">
        <v>914</v>
      </c>
      <c r="AF158" s="80">
        <v>284</v>
      </c>
      <c r="AG158" s="80">
        <v>3598</v>
      </c>
      <c r="AH158" s="80">
        <v>541</v>
      </c>
      <c r="AI158" s="80"/>
      <c r="AJ158" s="80"/>
      <c r="AK158" s="80"/>
      <c r="AL158" s="80"/>
      <c r="AM158" s="80"/>
      <c r="AN158" s="82">
        <v>42126.694756944446</v>
      </c>
      <c r="AO158" s="85" t="s">
        <v>7340</v>
      </c>
      <c r="AP158" s="80" t="b">
        <v>1</v>
      </c>
      <c r="AQ158" s="80" t="b">
        <v>0</v>
      </c>
      <c r="AR158" s="80" t="b">
        <v>0</v>
      </c>
      <c r="AS158" s="80" t="s">
        <v>8190</v>
      </c>
      <c r="AT158" s="80">
        <v>2</v>
      </c>
      <c r="AU158" s="85" t="s">
        <v>8197</v>
      </c>
      <c r="AV158" s="80" t="b">
        <v>0</v>
      </c>
      <c r="AW158" s="80" t="s">
        <v>9555</v>
      </c>
      <c r="AX158" s="85" t="s">
        <v>9711</v>
      </c>
      <c r="AY158" s="80" t="s">
        <v>66</v>
      </c>
      <c r="AZ158" s="2"/>
      <c r="BA158" s="3"/>
      <c r="BB158" s="3"/>
      <c r="BC158" s="3"/>
      <c r="BD158" s="3"/>
    </row>
    <row r="159" spans="1:56" x14ac:dyDescent="0.25">
      <c r="A159" s="66" t="s">
        <v>326</v>
      </c>
      <c r="B159" s="67"/>
      <c r="C159" s="67"/>
      <c r="D159" s="68"/>
      <c r="E159" s="70"/>
      <c r="F159" s="105" t="s">
        <v>8512</v>
      </c>
      <c r="G159" s="67"/>
      <c r="H159" s="71"/>
      <c r="I159" s="72"/>
      <c r="J159" s="72"/>
      <c r="K159" s="71" t="s">
        <v>10940</v>
      </c>
      <c r="L159" s="75"/>
      <c r="M159" s="76"/>
      <c r="N159" s="76"/>
      <c r="O159" s="77"/>
      <c r="P159" s="78"/>
      <c r="Q159" s="78"/>
      <c r="R159" s="88"/>
      <c r="S159" s="88"/>
      <c r="T159" s="88"/>
      <c r="U159" s="88"/>
      <c r="V159" s="52"/>
      <c r="W159" s="52"/>
      <c r="X159" s="52"/>
      <c r="Y159" s="52"/>
      <c r="Z159" s="51"/>
      <c r="AA159" s="73"/>
      <c r="AB159" s="73"/>
      <c r="AC159" s="74"/>
      <c r="AD159" s="80" t="s">
        <v>4840</v>
      </c>
      <c r="AE159" s="80">
        <v>96</v>
      </c>
      <c r="AF159" s="80">
        <v>1075</v>
      </c>
      <c r="AG159" s="80">
        <v>10431</v>
      </c>
      <c r="AH159" s="80">
        <v>487</v>
      </c>
      <c r="AI159" s="80">
        <v>10800</v>
      </c>
      <c r="AJ159" s="80" t="s">
        <v>5965</v>
      </c>
      <c r="AK159" s="80"/>
      <c r="AL159" s="80"/>
      <c r="AM159" s="80" t="s">
        <v>6768</v>
      </c>
      <c r="AN159" s="82">
        <v>41755.926377314812</v>
      </c>
      <c r="AO159" s="85" t="s">
        <v>7341</v>
      </c>
      <c r="AP159" s="80" t="b">
        <v>0</v>
      </c>
      <c r="AQ159" s="80" t="b">
        <v>0</v>
      </c>
      <c r="AR159" s="80" t="b">
        <v>0</v>
      </c>
      <c r="AS159" s="80" t="s">
        <v>8190</v>
      </c>
      <c r="AT159" s="80">
        <v>7</v>
      </c>
      <c r="AU159" s="85" t="s">
        <v>8223</v>
      </c>
      <c r="AV159" s="80" t="b">
        <v>0</v>
      </c>
      <c r="AW159" s="80" t="s">
        <v>9555</v>
      </c>
      <c r="AX159" s="85" t="s">
        <v>9712</v>
      </c>
      <c r="AY159" s="80" t="s">
        <v>66</v>
      </c>
      <c r="AZ159" s="2"/>
      <c r="BA159" s="3"/>
      <c r="BB159" s="3"/>
      <c r="BC159" s="3"/>
      <c r="BD159" s="3"/>
    </row>
    <row r="160" spans="1:56" x14ac:dyDescent="0.25">
      <c r="A160" s="66" t="s">
        <v>327</v>
      </c>
      <c r="B160" s="67"/>
      <c r="C160" s="67"/>
      <c r="D160" s="68"/>
      <c r="E160" s="70"/>
      <c r="F160" s="105" t="s">
        <v>8513</v>
      </c>
      <c r="G160" s="67"/>
      <c r="H160" s="71"/>
      <c r="I160" s="72"/>
      <c r="J160" s="72"/>
      <c r="K160" s="71" t="s">
        <v>10941</v>
      </c>
      <c r="L160" s="75"/>
      <c r="M160" s="76"/>
      <c r="N160" s="76"/>
      <c r="O160" s="77"/>
      <c r="P160" s="78"/>
      <c r="Q160" s="78"/>
      <c r="R160" s="88"/>
      <c r="S160" s="88"/>
      <c r="T160" s="88"/>
      <c r="U160" s="88"/>
      <c r="V160" s="52"/>
      <c r="W160" s="52"/>
      <c r="X160" s="52"/>
      <c r="Y160" s="52"/>
      <c r="Z160" s="51"/>
      <c r="AA160" s="73"/>
      <c r="AB160" s="73"/>
      <c r="AC160" s="74"/>
      <c r="AD160" s="80" t="s">
        <v>4841</v>
      </c>
      <c r="AE160" s="80">
        <v>162</v>
      </c>
      <c r="AF160" s="80">
        <v>77</v>
      </c>
      <c r="AG160" s="80">
        <v>410</v>
      </c>
      <c r="AH160" s="80">
        <v>257</v>
      </c>
      <c r="AI160" s="80"/>
      <c r="AJ160" s="80"/>
      <c r="AK160" s="80"/>
      <c r="AL160" s="80"/>
      <c r="AM160" s="80"/>
      <c r="AN160" s="82">
        <v>42377.433217592596</v>
      </c>
      <c r="AO160" s="85" t="s">
        <v>7342</v>
      </c>
      <c r="AP160" s="80" t="b">
        <v>1</v>
      </c>
      <c r="AQ160" s="80" t="b">
        <v>0</v>
      </c>
      <c r="AR160" s="80" t="b">
        <v>0</v>
      </c>
      <c r="AS160" s="80" t="s">
        <v>8191</v>
      </c>
      <c r="AT160" s="80">
        <v>0</v>
      </c>
      <c r="AU160" s="80"/>
      <c r="AV160" s="80" t="b">
        <v>0</v>
      </c>
      <c r="AW160" s="80" t="s">
        <v>9555</v>
      </c>
      <c r="AX160" s="85" t="s">
        <v>9713</v>
      </c>
      <c r="AY160" s="80" t="s">
        <v>66</v>
      </c>
      <c r="AZ160" s="2"/>
      <c r="BA160" s="3"/>
      <c r="BB160" s="3"/>
      <c r="BC160" s="3"/>
      <c r="BD160" s="3"/>
    </row>
    <row r="161" spans="1:56" x14ac:dyDescent="0.25">
      <c r="A161" s="66" t="s">
        <v>328</v>
      </c>
      <c r="B161" s="67"/>
      <c r="C161" s="67"/>
      <c r="D161" s="68"/>
      <c r="E161" s="70"/>
      <c r="F161" s="105" t="s">
        <v>8514</v>
      </c>
      <c r="G161" s="67"/>
      <c r="H161" s="71"/>
      <c r="I161" s="72"/>
      <c r="J161" s="72"/>
      <c r="K161" s="71" t="s">
        <v>10942</v>
      </c>
      <c r="L161" s="75"/>
      <c r="M161" s="76"/>
      <c r="N161" s="76"/>
      <c r="O161" s="77"/>
      <c r="P161" s="78"/>
      <c r="Q161" s="78"/>
      <c r="R161" s="88"/>
      <c r="S161" s="88"/>
      <c r="T161" s="88"/>
      <c r="U161" s="88"/>
      <c r="V161" s="52"/>
      <c r="W161" s="52"/>
      <c r="X161" s="52"/>
      <c r="Y161" s="52"/>
      <c r="Z161" s="51"/>
      <c r="AA161" s="73"/>
      <c r="AB161" s="73"/>
      <c r="AC161" s="74"/>
      <c r="AD161" s="80" t="s">
        <v>4842</v>
      </c>
      <c r="AE161" s="80">
        <v>6303</v>
      </c>
      <c r="AF161" s="80">
        <v>6383</v>
      </c>
      <c r="AG161" s="80">
        <v>41897</v>
      </c>
      <c r="AH161" s="80">
        <v>6076</v>
      </c>
      <c r="AI161" s="80">
        <v>10800</v>
      </c>
      <c r="AJ161" s="80" t="s">
        <v>5966</v>
      </c>
      <c r="AK161" s="80"/>
      <c r="AL161" s="80"/>
      <c r="AM161" s="80" t="s">
        <v>7198</v>
      </c>
      <c r="AN161" s="82">
        <v>41960.832175925927</v>
      </c>
      <c r="AO161" s="85" t="s">
        <v>7343</v>
      </c>
      <c r="AP161" s="80" t="b">
        <v>0</v>
      </c>
      <c r="AQ161" s="80" t="b">
        <v>0</v>
      </c>
      <c r="AR161" s="80" t="b">
        <v>1</v>
      </c>
      <c r="AS161" s="80" t="s">
        <v>8190</v>
      </c>
      <c r="AT161" s="80">
        <v>4</v>
      </c>
      <c r="AU161" s="85" t="s">
        <v>8197</v>
      </c>
      <c r="AV161" s="80" t="b">
        <v>0</v>
      </c>
      <c r="AW161" s="80" t="s">
        <v>9555</v>
      </c>
      <c r="AX161" s="85" t="s">
        <v>9714</v>
      </c>
      <c r="AY161" s="80" t="s">
        <v>66</v>
      </c>
      <c r="AZ161" s="2"/>
      <c r="BA161" s="3"/>
      <c r="BB161" s="3"/>
      <c r="BC161" s="3"/>
      <c r="BD161" s="3"/>
    </row>
    <row r="162" spans="1:56" x14ac:dyDescent="0.25">
      <c r="A162" s="66" t="s">
        <v>329</v>
      </c>
      <c r="B162" s="67"/>
      <c r="C162" s="67"/>
      <c r="D162" s="68"/>
      <c r="E162" s="70"/>
      <c r="F162" s="105" t="s">
        <v>8515</v>
      </c>
      <c r="G162" s="67"/>
      <c r="H162" s="71"/>
      <c r="I162" s="72"/>
      <c r="J162" s="72"/>
      <c r="K162" s="71" t="s">
        <v>10943</v>
      </c>
      <c r="L162" s="75"/>
      <c r="M162" s="76"/>
      <c r="N162" s="76"/>
      <c r="O162" s="77"/>
      <c r="P162" s="78"/>
      <c r="Q162" s="78"/>
      <c r="R162" s="88"/>
      <c r="S162" s="88"/>
      <c r="T162" s="88"/>
      <c r="U162" s="88"/>
      <c r="V162" s="52"/>
      <c r="W162" s="52"/>
      <c r="X162" s="52"/>
      <c r="Y162" s="52"/>
      <c r="Z162" s="51"/>
      <c r="AA162" s="73"/>
      <c r="AB162" s="73"/>
      <c r="AC162" s="74"/>
      <c r="AD162" s="80" t="s">
        <v>4843</v>
      </c>
      <c r="AE162" s="80">
        <v>1293</v>
      </c>
      <c r="AF162" s="80">
        <v>2326</v>
      </c>
      <c r="AG162" s="80">
        <v>249616</v>
      </c>
      <c r="AH162" s="80">
        <v>1125</v>
      </c>
      <c r="AI162" s="80">
        <v>10800</v>
      </c>
      <c r="AJ162" s="80"/>
      <c r="AK162" s="80"/>
      <c r="AL162" s="80"/>
      <c r="AM162" s="80" t="s">
        <v>7188</v>
      </c>
      <c r="AN162" s="82">
        <v>41734.441412037035</v>
      </c>
      <c r="AO162" s="80"/>
      <c r="AP162" s="80" t="b">
        <v>1</v>
      </c>
      <c r="AQ162" s="80" t="b">
        <v>0</v>
      </c>
      <c r="AR162" s="80" t="b">
        <v>1</v>
      </c>
      <c r="AS162" s="80" t="s">
        <v>8191</v>
      </c>
      <c r="AT162" s="80">
        <v>94</v>
      </c>
      <c r="AU162" s="85" t="s">
        <v>8197</v>
      </c>
      <c r="AV162" s="80" t="b">
        <v>0</v>
      </c>
      <c r="AW162" s="80" t="s">
        <v>9555</v>
      </c>
      <c r="AX162" s="85" t="s">
        <v>9715</v>
      </c>
      <c r="AY162" s="80" t="s">
        <v>66</v>
      </c>
      <c r="AZ162" s="2"/>
      <c r="BA162" s="3"/>
      <c r="BB162" s="3"/>
      <c r="BC162" s="3"/>
      <c r="BD162" s="3"/>
    </row>
    <row r="163" spans="1:56" x14ac:dyDescent="0.25">
      <c r="A163" s="66" t="s">
        <v>330</v>
      </c>
      <c r="B163" s="67"/>
      <c r="C163" s="67"/>
      <c r="D163" s="68"/>
      <c r="E163" s="70"/>
      <c r="F163" s="105" t="s">
        <v>8516</v>
      </c>
      <c r="G163" s="67"/>
      <c r="H163" s="71"/>
      <c r="I163" s="72"/>
      <c r="J163" s="72"/>
      <c r="K163" s="71" t="s">
        <v>10944</v>
      </c>
      <c r="L163" s="75"/>
      <c r="M163" s="76"/>
      <c r="N163" s="76"/>
      <c r="O163" s="77"/>
      <c r="P163" s="78"/>
      <c r="Q163" s="78"/>
      <c r="R163" s="88"/>
      <c r="S163" s="88"/>
      <c r="T163" s="88"/>
      <c r="U163" s="88"/>
      <c r="V163" s="52"/>
      <c r="W163" s="52"/>
      <c r="X163" s="52"/>
      <c r="Y163" s="52"/>
      <c r="Z163" s="51"/>
      <c r="AA163" s="73"/>
      <c r="AB163" s="73"/>
      <c r="AC163" s="74"/>
      <c r="AD163" s="80" t="s">
        <v>4844</v>
      </c>
      <c r="AE163" s="80">
        <v>937</v>
      </c>
      <c r="AF163" s="80">
        <v>500</v>
      </c>
      <c r="AG163" s="80">
        <v>18957</v>
      </c>
      <c r="AH163" s="80">
        <v>56</v>
      </c>
      <c r="AI163" s="80">
        <v>10800</v>
      </c>
      <c r="AJ163" s="80" t="s">
        <v>5967</v>
      </c>
      <c r="AK163" s="80"/>
      <c r="AL163" s="80"/>
      <c r="AM163" s="80" t="s">
        <v>6768</v>
      </c>
      <c r="AN163" s="82">
        <v>40662.842268518521</v>
      </c>
      <c r="AO163" s="85" t="s">
        <v>7344</v>
      </c>
      <c r="AP163" s="80" t="b">
        <v>0</v>
      </c>
      <c r="AQ163" s="80" t="b">
        <v>0</v>
      </c>
      <c r="AR163" s="80" t="b">
        <v>0</v>
      </c>
      <c r="AS163" s="80" t="s">
        <v>8190</v>
      </c>
      <c r="AT163" s="80">
        <v>1</v>
      </c>
      <c r="AU163" s="85" t="s">
        <v>8224</v>
      </c>
      <c r="AV163" s="80" t="b">
        <v>0</v>
      </c>
      <c r="AW163" s="80" t="s">
        <v>9555</v>
      </c>
      <c r="AX163" s="85" t="s">
        <v>9716</v>
      </c>
      <c r="AY163" s="80" t="s">
        <v>66</v>
      </c>
      <c r="AZ163" s="2"/>
      <c r="BA163" s="3"/>
      <c r="BB163" s="3"/>
      <c r="BC163" s="3"/>
      <c r="BD163" s="3"/>
    </row>
    <row r="164" spans="1:56" x14ac:dyDescent="0.25">
      <c r="A164" s="66" t="s">
        <v>1371</v>
      </c>
      <c r="B164" s="67"/>
      <c r="C164" s="67"/>
      <c r="D164" s="68"/>
      <c r="E164" s="70"/>
      <c r="F164" s="105" t="s">
        <v>8517</v>
      </c>
      <c r="G164" s="67"/>
      <c r="H164" s="71"/>
      <c r="I164" s="72"/>
      <c r="J164" s="72"/>
      <c r="K164" s="71" t="s">
        <v>10945</v>
      </c>
      <c r="L164" s="75"/>
      <c r="M164" s="76"/>
      <c r="N164" s="76"/>
      <c r="O164" s="77"/>
      <c r="P164" s="78"/>
      <c r="Q164" s="78"/>
      <c r="R164" s="88"/>
      <c r="S164" s="88"/>
      <c r="T164" s="88"/>
      <c r="U164" s="88"/>
      <c r="V164" s="52"/>
      <c r="W164" s="52"/>
      <c r="X164" s="52"/>
      <c r="Y164" s="52"/>
      <c r="Z164" s="51"/>
      <c r="AA164" s="73"/>
      <c r="AB164" s="73"/>
      <c r="AC164" s="74"/>
      <c r="AD164" s="80" t="s">
        <v>4845</v>
      </c>
      <c r="AE164" s="80">
        <v>4391</v>
      </c>
      <c r="AF164" s="80">
        <v>132421</v>
      </c>
      <c r="AG164" s="80">
        <v>84140</v>
      </c>
      <c r="AH164" s="80">
        <v>763</v>
      </c>
      <c r="AI164" s="80">
        <v>-18000</v>
      </c>
      <c r="AJ164" s="80" t="s">
        <v>5968</v>
      </c>
      <c r="AK164" s="80" t="s">
        <v>6753</v>
      </c>
      <c r="AL164" s="85" t="s">
        <v>7073</v>
      </c>
      <c r="AM164" s="80" t="s">
        <v>7206</v>
      </c>
      <c r="AN164" s="82">
        <v>39984.326898148145</v>
      </c>
      <c r="AO164" s="85" t="s">
        <v>7345</v>
      </c>
      <c r="AP164" s="80" t="b">
        <v>0</v>
      </c>
      <c r="AQ164" s="80" t="b">
        <v>0</v>
      </c>
      <c r="AR164" s="80" t="b">
        <v>0</v>
      </c>
      <c r="AS164" s="80" t="s">
        <v>8191</v>
      </c>
      <c r="AT164" s="80">
        <v>1834</v>
      </c>
      <c r="AU164" s="85" t="s">
        <v>8225</v>
      </c>
      <c r="AV164" s="80" t="b">
        <v>1</v>
      </c>
      <c r="AW164" s="80" t="s">
        <v>9555</v>
      </c>
      <c r="AX164" s="85" t="s">
        <v>9717</v>
      </c>
      <c r="AY164" s="80" t="s">
        <v>65</v>
      </c>
      <c r="AZ164" s="2"/>
      <c r="BA164" s="3"/>
      <c r="BB164" s="3"/>
      <c r="BC164" s="3"/>
      <c r="BD164" s="3"/>
    </row>
    <row r="165" spans="1:56" x14ac:dyDescent="0.25">
      <c r="A165" s="66" t="s">
        <v>1372</v>
      </c>
      <c r="B165" s="67"/>
      <c r="C165" s="67"/>
      <c r="D165" s="68"/>
      <c r="E165" s="70"/>
      <c r="F165" s="105" t="s">
        <v>8518</v>
      </c>
      <c r="G165" s="67"/>
      <c r="H165" s="71"/>
      <c r="I165" s="72"/>
      <c r="J165" s="72"/>
      <c r="K165" s="71" t="s">
        <v>10946</v>
      </c>
      <c r="L165" s="75"/>
      <c r="M165" s="76"/>
      <c r="N165" s="76"/>
      <c r="O165" s="77"/>
      <c r="P165" s="78"/>
      <c r="Q165" s="78"/>
      <c r="R165" s="88"/>
      <c r="S165" s="88"/>
      <c r="T165" s="88"/>
      <c r="U165" s="88"/>
      <c r="V165" s="52"/>
      <c r="W165" s="52"/>
      <c r="X165" s="52"/>
      <c r="Y165" s="52"/>
      <c r="Z165" s="51"/>
      <c r="AA165" s="73"/>
      <c r="AB165" s="73"/>
      <c r="AC165" s="74"/>
      <c r="AD165" s="80" t="s">
        <v>4846</v>
      </c>
      <c r="AE165" s="80">
        <v>5</v>
      </c>
      <c r="AF165" s="80">
        <v>191</v>
      </c>
      <c r="AG165" s="80">
        <v>13290</v>
      </c>
      <c r="AH165" s="80">
        <v>3931</v>
      </c>
      <c r="AI165" s="80">
        <v>10800</v>
      </c>
      <c r="AJ165" s="80" t="s">
        <v>5969</v>
      </c>
      <c r="AK165" s="80" t="s">
        <v>6754</v>
      </c>
      <c r="AL165" s="80"/>
      <c r="AM165" s="80" t="s">
        <v>7188</v>
      </c>
      <c r="AN165" s="82">
        <v>41508.969861111109</v>
      </c>
      <c r="AO165" s="85" t="s">
        <v>7346</v>
      </c>
      <c r="AP165" s="80" t="b">
        <v>0</v>
      </c>
      <c r="AQ165" s="80" t="b">
        <v>0</v>
      </c>
      <c r="AR165" s="80" t="b">
        <v>1</v>
      </c>
      <c r="AS165" s="80" t="s">
        <v>8190</v>
      </c>
      <c r="AT165" s="80">
        <v>1</v>
      </c>
      <c r="AU165" s="85" t="s">
        <v>8226</v>
      </c>
      <c r="AV165" s="80" t="b">
        <v>0</v>
      </c>
      <c r="AW165" s="80" t="s">
        <v>9555</v>
      </c>
      <c r="AX165" s="85" t="s">
        <v>9718</v>
      </c>
      <c r="AY165" s="80" t="s">
        <v>65</v>
      </c>
      <c r="AZ165" s="2"/>
      <c r="BA165" s="3"/>
      <c r="BB165" s="3"/>
      <c r="BC165" s="3"/>
      <c r="BD165" s="3"/>
    </row>
    <row r="166" spans="1:56" x14ac:dyDescent="0.25">
      <c r="A166" s="66" t="s">
        <v>331</v>
      </c>
      <c r="B166" s="67"/>
      <c r="C166" s="67"/>
      <c r="D166" s="68"/>
      <c r="E166" s="70"/>
      <c r="F166" s="105" t="s">
        <v>8519</v>
      </c>
      <c r="G166" s="67"/>
      <c r="H166" s="71"/>
      <c r="I166" s="72"/>
      <c r="J166" s="72"/>
      <c r="K166" s="71" t="s">
        <v>10947</v>
      </c>
      <c r="L166" s="75"/>
      <c r="M166" s="76"/>
      <c r="N166" s="76"/>
      <c r="O166" s="77"/>
      <c r="P166" s="78"/>
      <c r="Q166" s="78"/>
      <c r="R166" s="88"/>
      <c r="S166" s="88"/>
      <c r="T166" s="88"/>
      <c r="U166" s="88"/>
      <c r="V166" s="52"/>
      <c r="W166" s="52"/>
      <c r="X166" s="52"/>
      <c r="Y166" s="52"/>
      <c r="Z166" s="51"/>
      <c r="AA166" s="73"/>
      <c r="AB166" s="73"/>
      <c r="AC166" s="74"/>
      <c r="AD166" s="80" t="s">
        <v>4847</v>
      </c>
      <c r="AE166" s="80">
        <v>628</v>
      </c>
      <c r="AF166" s="80">
        <v>3111</v>
      </c>
      <c r="AG166" s="80">
        <v>90770</v>
      </c>
      <c r="AH166" s="80">
        <v>12369</v>
      </c>
      <c r="AI166" s="80"/>
      <c r="AJ166" s="80" t="s">
        <v>5970</v>
      </c>
      <c r="AK166" s="80" t="s">
        <v>6755</v>
      </c>
      <c r="AL166" s="85" t="s">
        <v>7074</v>
      </c>
      <c r="AM166" s="80"/>
      <c r="AN166" s="82">
        <v>40665.477013888885</v>
      </c>
      <c r="AO166" s="85" t="s">
        <v>7347</v>
      </c>
      <c r="AP166" s="80" t="b">
        <v>0</v>
      </c>
      <c r="AQ166" s="80" t="b">
        <v>0</v>
      </c>
      <c r="AR166" s="80" t="b">
        <v>1</v>
      </c>
      <c r="AS166" s="80" t="s">
        <v>8191</v>
      </c>
      <c r="AT166" s="80">
        <v>13</v>
      </c>
      <c r="AU166" s="85" t="s">
        <v>8227</v>
      </c>
      <c r="AV166" s="80" t="b">
        <v>0</v>
      </c>
      <c r="AW166" s="80" t="s">
        <v>9555</v>
      </c>
      <c r="AX166" s="85" t="s">
        <v>9719</v>
      </c>
      <c r="AY166" s="80" t="s">
        <v>66</v>
      </c>
      <c r="AZ166" s="2"/>
      <c r="BA166" s="3"/>
      <c r="BB166" s="3"/>
      <c r="BC166" s="3"/>
      <c r="BD166" s="3"/>
    </row>
    <row r="167" spans="1:56" x14ac:dyDescent="0.25">
      <c r="A167" s="66" t="s">
        <v>332</v>
      </c>
      <c r="B167" s="67"/>
      <c r="C167" s="67"/>
      <c r="D167" s="68"/>
      <c r="E167" s="70"/>
      <c r="F167" s="105" t="s">
        <v>8520</v>
      </c>
      <c r="G167" s="67"/>
      <c r="H167" s="71"/>
      <c r="I167" s="72"/>
      <c r="J167" s="72"/>
      <c r="K167" s="71" t="s">
        <v>10948</v>
      </c>
      <c r="L167" s="75"/>
      <c r="M167" s="76"/>
      <c r="N167" s="76"/>
      <c r="O167" s="77"/>
      <c r="P167" s="78"/>
      <c r="Q167" s="78"/>
      <c r="R167" s="88"/>
      <c r="S167" s="88"/>
      <c r="T167" s="88"/>
      <c r="U167" s="88"/>
      <c r="V167" s="52"/>
      <c r="W167" s="52"/>
      <c r="X167" s="52"/>
      <c r="Y167" s="52"/>
      <c r="Z167" s="51"/>
      <c r="AA167" s="73"/>
      <c r="AB167" s="73"/>
      <c r="AC167" s="74"/>
      <c r="AD167" s="80" t="s">
        <v>4848</v>
      </c>
      <c r="AE167" s="80">
        <v>474</v>
      </c>
      <c r="AF167" s="80">
        <v>1197</v>
      </c>
      <c r="AG167" s="80">
        <v>16500</v>
      </c>
      <c r="AH167" s="80">
        <v>22147</v>
      </c>
      <c r="AI167" s="80"/>
      <c r="AJ167" s="80" t="s">
        <v>5971</v>
      </c>
      <c r="AK167" s="80" t="s">
        <v>6756</v>
      </c>
      <c r="AL167" s="80"/>
      <c r="AM167" s="80"/>
      <c r="AN167" s="82">
        <v>40992.89570601852</v>
      </c>
      <c r="AO167" s="85" t="s">
        <v>7348</v>
      </c>
      <c r="AP167" s="80" t="b">
        <v>0</v>
      </c>
      <c r="AQ167" s="80" t="b">
        <v>0</v>
      </c>
      <c r="AR167" s="80" t="b">
        <v>0</v>
      </c>
      <c r="AS167" s="80" t="s">
        <v>8191</v>
      </c>
      <c r="AT167" s="80">
        <v>3</v>
      </c>
      <c r="AU167" s="85" t="s">
        <v>8222</v>
      </c>
      <c r="AV167" s="80" t="b">
        <v>0</v>
      </c>
      <c r="AW167" s="80" t="s">
        <v>9555</v>
      </c>
      <c r="AX167" s="85" t="s">
        <v>9720</v>
      </c>
      <c r="AY167" s="80" t="s">
        <v>66</v>
      </c>
      <c r="AZ167" s="2"/>
      <c r="BA167" s="3"/>
      <c r="BB167" s="3"/>
      <c r="BC167" s="3"/>
      <c r="BD167" s="3"/>
    </row>
    <row r="168" spans="1:56" x14ac:dyDescent="0.25">
      <c r="A168" s="66" t="s">
        <v>333</v>
      </c>
      <c r="B168" s="67"/>
      <c r="C168" s="67"/>
      <c r="D168" s="68"/>
      <c r="E168" s="70"/>
      <c r="F168" s="105" t="s">
        <v>8521</v>
      </c>
      <c r="G168" s="67"/>
      <c r="H168" s="71"/>
      <c r="I168" s="72"/>
      <c r="J168" s="72"/>
      <c r="K168" s="71" t="s">
        <v>10949</v>
      </c>
      <c r="L168" s="75"/>
      <c r="M168" s="76"/>
      <c r="N168" s="76"/>
      <c r="O168" s="77"/>
      <c r="P168" s="78"/>
      <c r="Q168" s="78"/>
      <c r="R168" s="88"/>
      <c r="S168" s="88"/>
      <c r="T168" s="88"/>
      <c r="U168" s="88"/>
      <c r="V168" s="52"/>
      <c r="W168" s="52"/>
      <c r="X168" s="52"/>
      <c r="Y168" s="52"/>
      <c r="Z168" s="51"/>
      <c r="AA168" s="73"/>
      <c r="AB168" s="73"/>
      <c r="AC168" s="74"/>
      <c r="AD168" s="80" t="s">
        <v>4849</v>
      </c>
      <c r="AE168" s="80">
        <v>110</v>
      </c>
      <c r="AF168" s="80">
        <v>199</v>
      </c>
      <c r="AG168" s="80">
        <v>20202</v>
      </c>
      <c r="AH168" s="80">
        <v>8806</v>
      </c>
      <c r="AI168" s="80">
        <v>-28800</v>
      </c>
      <c r="AJ168" s="80"/>
      <c r="AK168" s="80"/>
      <c r="AL168" s="80"/>
      <c r="AM168" s="80" t="s">
        <v>7189</v>
      </c>
      <c r="AN168" s="82">
        <v>42198.171249999999</v>
      </c>
      <c r="AO168" s="85" t="s">
        <v>7349</v>
      </c>
      <c r="AP168" s="80" t="b">
        <v>1</v>
      </c>
      <c r="AQ168" s="80" t="b">
        <v>0</v>
      </c>
      <c r="AR168" s="80" t="b">
        <v>0</v>
      </c>
      <c r="AS168" s="80" t="s">
        <v>8191</v>
      </c>
      <c r="AT168" s="80">
        <v>1</v>
      </c>
      <c r="AU168" s="85" t="s">
        <v>8197</v>
      </c>
      <c r="AV168" s="80" t="b">
        <v>0</v>
      </c>
      <c r="AW168" s="80" t="s">
        <v>9555</v>
      </c>
      <c r="AX168" s="85" t="s">
        <v>9721</v>
      </c>
      <c r="AY168" s="80" t="s">
        <v>66</v>
      </c>
      <c r="AZ168" s="2"/>
      <c r="BA168" s="3"/>
      <c r="BB168" s="3"/>
      <c r="BC168" s="3"/>
      <c r="BD168" s="3"/>
    </row>
    <row r="169" spans="1:56" x14ac:dyDescent="0.25">
      <c r="A169" s="66" t="s">
        <v>334</v>
      </c>
      <c r="B169" s="67"/>
      <c r="C169" s="67"/>
      <c r="D169" s="68"/>
      <c r="E169" s="70"/>
      <c r="F169" s="105" t="s">
        <v>8522</v>
      </c>
      <c r="G169" s="67"/>
      <c r="H169" s="71"/>
      <c r="I169" s="72"/>
      <c r="J169" s="72"/>
      <c r="K169" s="71" t="s">
        <v>10950</v>
      </c>
      <c r="L169" s="75"/>
      <c r="M169" s="76"/>
      <c r="N169" s="76"/>
      <c r="O169" s="77"/>
      <c r="P169" s="78"/>
      <c r="Q169" s="78"/>
      <c r="R169" s="88"/>
      <c r="S169" s="88"/>
      <c r="T169" s="88"/>
      <c r="U169" s="88"/>
      <c r="V169" s="52"/>
      <c r="W169" s="52"/>
      <c r="X169" s="52"/>
      <c r="Y169" s="52"/>
      <c r="Z169" s="51"/>
      <c r="AA169" s="73"/>
      <c r="AB169" s="73"/>
      <c r="AC169" s="74"/>
      <c r="AD169" s="80" t="s">
        <v>4850</v>
      </c>
      <c r="AE169" s="80">
        <v>2239</v>
      </c>
      <c r="AF169" s="80">
        <v>1443</v>
      </c>
      <c r="AG169" s="80">
        <v>1515</v>
      </c>
      <c r="AH169" s="80">
        <v>1683</v>
      </c>
      <c r="AI169" s="80"/>
      <c r="AJ169" s="80" t="s">
        <v>5972</v>
      </c>
      <c r="AK169" s="80" t="s">
        <v>6757</v>
      </c>
      <c r="AL169" s="80"/>
      <c r="AM169" s="80"/>
      <c r="AN169" s="82">
        <v>42205.898344907408</v>
      </c>
      <c r="AO169" s="85" t="s">
        <v>7350</v>
      </c>
      <c r="AP169" s="80" t="b">
        <v>1</v>
      </c>
      <c r="AQ169" s="80" t="b">
        <v>0</v>
      </c>
      <c r="AR169" s="80" t="b">
        <v>0</v>
      </c>
      <c r="AS169" s="80" t="s">
        <v>8190</v>
      </c>
      <c r="AT169" s="80">
        <v>0</v>
      </c>
      <c r="AU169" s="85" t="s">
        <v>8197</v>
      </c>
      <c r="AV169" s="80" t="b">
        <v>0</v>
      </c>
      <c r="AW169" s="80" t="s">
        <v>9555</v>
      </c>
      <c r="AX169" s="85" t="s">
        <v>9722</v>
      </c>
      <c r="AY169" s="80" t="s">
        <v>66</v>
      </c>
      <c r="AZ169" s="2"/>
      <c r="BA169" s="3"/>
      <c r="BB169" s="3"/>
      <c r="BC169" s="3"/>
      <c r="BD169" s="3"/>
    </row>
    <row r="170" spans="1:56" x14ac:dyDescent="0.25">
      <c r="A170" s="66" t="s">
        <v>1373</v>
      </c>
      <c r="B170" s="67"/>
      <c r="C170" s="67"/>
      <c r="D170" s="68"/>
      <c r="E170" s="70"/>
      <c r="F170" s="105" t="s">
        <v>8523</v>
      </c>
      <c r="G170" s="67"/>
      <c r="H170" s="71"/>
      <c r="I170" s="72"/>
      <c r="J170" s="72"/>
      <c r="K170" s="71" t="s">
        <v>10951</v>
      </c>
      <c r="L170" s="75"/>
      <c r="M170" s="76"/>
      <c r="N170" s="76"/>
      <c r="O170" s="77"/>
      <c r="P170" s="78"/>
      <c r="Q170" s="78"/>
      <c r="R170" s="88"/>
      <c r="S170" s="88"/>
      <c r="T170" s="88"/>
      <c r="U170" s="88"/>
      <c r="V170" s="52"/>
      <c r="W170" s="52"/>
      <c r="X170" s="52"/>
      <c r="Y170" s="52"/>
      <c r="Z170" s="51"/>
      <c r="AA170" s="73"/>
      <c r="AB170" s="73"/>
      <c r="AC170" s="74"/>
      <c r="AD170" s="80" t="s">
        <v>4851</v>
      </c>
      <c r="AE170" s="80">
        <v>197</v>
      </c>
      <c r="AF170" s="80">
        <v>252</v>
      </c>
      <c r="AG170" s="80">
        <v>1943</v>
      </c>
      <c r="AH170" s="80">
        <v>1468</v>
      </c>
      <c r="AI170" s="80"/>
      <c r="AJ170" s="80" t="s">
        <v>5973</v>
      </c>
      <c r="AK170" s="80"/>
      <c r="AL170" s="80"/>
      <c r="AM170" s="80"/>
      <c r="AN170" s="82">
        <v>42310.778171296297</v>
      </c>
      <c r="AO170" s="80"/>
      <c r="AP170" s="80" t="b">
        <v>1</v>
      </c>
      <c r="AQ170" s="80" t="b">
        <v>0</v>
      </c>
      <c r="AR170" s="80" t="b">
        <v>0</v>
      </c>
      <c r="AS170" s="80" t="s">
        <v>8191</v>
      </c>
      <c r="AT170" s="80">
        <v>0</v>
      </c>
      <c r="AU170" s="85" t="s">
        <v>8197</v>
      </c>
      <c r="AV170" s="80" t="b">
        <v>0</v>
      </c>
      <c r="AW170" s="80" t="s">
        <v>9555</v>
      </c>
      <c r="AX170" s="85" t="s">
        <v>9723</v>
      </c>
      <c r="AY170" s="80" t="s">
        <v>65</v>
      </c>
      <c r="AZ170" s="2"/>
      <c r="BA170" s="3"/>
      <c r="BB170" s="3"/>
      <c r="BC170" s="3"/>
      <c r="BD170" s="3"/>
    </row>
    <row r="171" spans="1:56" x14ac:dyDescent="0.25">
      <c r="A171" s="66" t="s">
        <v>335</v>
      </c>
      <c r="B171" s="67"/>
      <c r="C171" s="67"/>
      <c r="D171" s="68"/>
      <c r="E171" s="70"/>
      <c r="F171" s="105" t="s">
        <v>8524</v>
      </c>
      <c r="G171" s="67"/>
      <c r="H171" s="71"/>
      <c r="I171" s="72"/>
      <c r="J171" s="72"/>
      <c r="K171" s="71" t="s">
        <v>10952</v>
      </c>
      <c r="L171" s="75"/>
      <c r="M171" s="76"/>
      <c r="N171" s="76"/>
      <c r="O171" s="77"/>
      <c r="P171" s="78"/>
      <c r="Q171" s="78"/>
      <c r="R171" s="88"/>
      <c r="S171" s="88"/>
      <c r="T171" s="88"/>
      <c r="U171" s="88"/>
      <c r="V171" s="52"/>
      <c r="W171" s="52"/>
      <c r="X171" s="52"/>
      <c r="Y171" s="52"/>
      <c r="Z171" s="51"/>
      <c r="AA171" s="73"/>
      <c r="AB171" s="73"/>
      <c r="AC171" s="74"/>
      <c r="AD171" s="80" t="s">
        <v>4852</v>
      </c>
      <c r="AE171" s="80">
        <v>6660</v>
      </c>
      <c r="AF171" s="80">
        <v>6664</v>
      </c>
      <c r="AG171" s="80">
        <v>4722</v>
      </c>
      <c r="AH171" s="80">
        <v>8581</v>
      </c>
      <c r="AI171" s="80">
        <v>10800</v>
      </c>
      <c r="AJ171" s="80" t="s">
        <v>5974</v>
      </c>
      <c r="AK171" s="80" t="s">
        <v>6720</v>
      </c>
      <c r="AL171" s="85" t="s">
        <v>7075</v>
      </c>
      <c r="AM171" s="80" t="s">
        <v>6800</v>
      </c>
      <c r="AN171" s="82">
        <v>40984.657916666663</v>
      </c>
      <c r="AO171" s="80"/>
      <c r="AP171" s="80" t="b">
        <v>1</v>
      </c>
      <c r="AQ171" s="80" t="b">
        <v>0</v>
      </c>
      <c r="AR171" s="80" t="b">
        <v>0</v>
      </c>
      <c r="AS171" s="80" t="s">
        <v>8191</v>
      </c>
      <c r="AT171" s="80">
        <v>15</v>
      </c>
      <c r="AU171" s="85" t="s">
        <v>8197</v>
      </c>
      <c r="AV171" s="80" t="b">
        <v>0</v>
      </c>
      <c r="AW171" s="80" t="s">
        <v>9555</v>
      </c>
      <c r="AX171" s="85" t="s">
        <v>9724</v>
      </c>
      <c r="AY171" s="80" t="s">
        <v>66</v>
      </c>
      <c r="AZ171" s="2"/>
      <c r="BA171" s="3"/>
      <c r="BB171" s="3"/>
      <c r="BC171" s="3"/>
      <c r="BD171" s="3"/>
    </row>
    <row r="172" spans="1:56" x14ac:dyDescent="0.25">
      <c r="A172" s="66" t="s">
        <v>336</v>
      </c>
      <c r="B172" s="67"/>
      <c r="C172" s="67"/>
      <c r="D172" s="68"/>
      <c r="E172" s="70"/>
      <c r="F172" s="105" t="s">
        <v>8525</v>
      </c>
      <c r="G172" s="67"/>
      <c r="H172" s="71"/>
      <c r="I172" s="72"/>
      <c r="J172" s="72"/>
      <c r="K172" s="71" t="s">
        <v>10953</v>
      </c>
      <c r="L172" s="75"/>
      <c r="M172" s="76"/>
      <c r="N172" s="76"/>
      <c r="O172" s="77"/>
      <c r="P172" s="78"/>
      <c r="Q172" s="78"/>
      <c r="R172" s="88"/>
      <c r="S172" s="88"/>
      <c r="T172" s="88"/>
      <c r="U172" s="88"/>
      <c r="V172" s="52"/>
      <c r="W172" s="52"/>
      <c r="X172" s="52"/>
      <c r="Y172" s="52"/>
      <c r="Z172" s="51"/>
      <c r="AA172" s="73"/>
      <c r="AB172" s="73"/>
      <c r="AC172" s="74"/>
      <c r="AD172" s="80" t="s">
        <v>4853</v>
      </c>
      <c r="AE172" s="80">
        <v>179</v>
      </c>
      <c r="AF172" s="80">
        <v>890</v>
      </c>
      <c r="AG172" s="80">
        <v>25236</v>
      </c>
      <c r="AH172" s="80">
        <v>743</v>
      </c>
      <c r="AI172" s="80">
        <v>10800</v>
      </c>
      <c r="AJ172" s="80" t="s">
        <v>5975</v>
      </c>
      <c r="AK172" s="80"/>
      <c r="AL172" s="85" t="s">
        <v>7076</v>
      </c>
      <c r="AM172" s="80" t="s">
        <v>7188</v>
      </c>
      <c r="AN172" s="82">
        <v>40904.041273148148</v>
      </c>
      <c r="AO172" s="85" t="s">
        <v>7351</v>
      </c>
      <c r="AP172" s="80" t="b">
        <v>0</v>
      </c>
      <c r="AQ172" s="80" t="b">
        <v>0</v>
      </c>
      <c r="AR172" s="80" t="b">
        <v>0</v>
      </c>
      <c r="AS172" s="80" t="s">
        <v>8190</v>
      </c>
      <c r="AT172" s="80">
        <v>1</v>
      </c>
      <c r="AU172" s="85" t="s">
        <v>8228</v>
      </c>
      <c r="AV172" s="80" t="b">
        <v>0</v>
      </c>
      <c r="AW172" s="80" t="s">
        <v>9555</v>
      </c>
      <c r="AX172" s="85" t="s">
        <v>9725</v>
      </c>
      <c r="AY172" s="80" t="s">
        <v>66</v>
      </c>
      <c r="AZ172" s="2"/>
      <c r="BA172" s="3"/>
      <c r="BB172" s="3"/>
      <c r="BC172" s="3"/>
      <c r="BD172" s="3"/>
    </row>
    <row r="173" spans="1:56" x14ac:dyDescent="0.25">
      <c r="A173" s="66" t="s">
        <v>1374</v>
      </c>
      <c r="B173" s="67"/>
      <c r="C173" s="67"/>
      <c r="D173" s="68"/>
      <c r="E173" s="70"/>
      <c r="F173" s="105" t="s">
        <v>8526</v>
      </c>
      <c r="G173" s="67"/>
      <c r="H173" s="71"/>
      <c r="I173" s="72"/>
      <c r="J173" s="72"/>
      <c r="K173" s="71" t="s">
        <v>10954</v>
      </c>
      <c r="L173" s="75"/>
      <c r="M173" s="76"/>
      <c r="N173" s="76"/>
      <c r="O173" s="77"/>
      <c r="P173" s="78"/>
      <c r="Q173" s="78"/>
      <c r="R173" s="88"/>
      <c r="S173" s="88"/>
      <c r="T173" s="88"/>
      <c r="U173" s="88"/>
      <c r="V173" s="52"/>
      <c r="W173" s="52"/>
      <c r="X173" s="52"/>
      <c r="Y173" s="52"/>
      <c r="Z173" s="51"/>
      <c r="AA173" s="73"/>
      <c r="AB173" s="73"/>
      <c r="AC173" s="74"/>
      <c r="AD173" s="80" t="s">
        <v>4854</v>
      </c>
      <c r="AE173" s="80">
        <v>277</v>
      </c>
      <c r="AF173" s="80">
        <v>485</v>
      </c>
      <c r="AG173" s="80">
        <v>3823</v>
      </c>
      <c r="AH173" s="80">
        <v>995</v>
      </c>
      <c r="AI173" s="80"/>
      <c r="AJ173" s="80" t="s">
        <v>5976</v>
      </c>
      <c r="AK173" s="80"/>
      <c r="AL173" s="80"/>
      <c r="AM173" s="80"/>
      <c r="AN173" s="82">
        <v>41647.43440972222</v>
      </c>
      <c r="AO173" s="85" t="s">
        <v>7352</v>
      </c>
      <c r="AP173" s="80" t="b">
        <v>1</v>
      </c>
      <c r="AQ173" s="80" t="b">
        <v>0</v>
      </c>
      <c r="AR173" s="80" t="b">
        <v>1</v>
      </c>
      <c r="AS173" s="80" t="s">
        <v>8191</v>
      </c>
      <c r="AT173" s="80">
        <v>0</v>
      </c>
      <c r="AU173" s="85" t="s">
        <v>8197</v>
      </c>
      <c r="AV173" s="80" t="b">
        <v>0</v>
      </c>
      <c r="AW173" s="80" t="s">
        <v>9555</v>
      </c>
      <c r="AX173" s="85" t="s">
        <v>9726</v>
      </c>
      <c r="AY173" s="80" t="s">
        <v>65</v>
      </c>
      <c r="AZ173" s="2"/>
      <c r="BA173" s="3"/>
      <c r="BB173" s="3"/>
      <c r="BC173" s="3"/>
      <c r="BD173" s="3"/>
    </row>
    <row r="174" spans="1:56" x14ac:dyDescent="0.25">
      <c r="A174" s="66" t="s">
        <v>337</v>
      </c>
      <c r="B174" s="67"/>
      <c r="C174" s="67"/>
      <c r="D174" s="68"/>
      <c r="E174" s="70"/>
      <c r="F174" s="105" t="s">
        <v>8527</v>
      </c>
      <c r="G174" s="67"/>
      <c r="H174" s="71"/>
      <c r="I174" s="72"/>
      <c r="J174" s="72"/>
      <c r="K174" s="71" t="s">
        <v>10955</v>
      </c>
      <c r="L174" s="75"/>
      <c r="M174" s="76"/>
      <c r="N174" s="76"/>
      <c r="O174" s="77"/>
      <c r="P174" s="78"/>
      <c r="Q174" s="78"/>
      <c r="R174" s="88"/>
      <c r="S174" s="88"/>
      <c r="T174" s="88"/>
      <c r="U174" s="88"/>
      <c r="V174" s="52"/>
      <c r="W174" s="52"/>
      <c r="X174" s="52"/>
      <c r="Y174" s="52"/>
      <c r="Z174" s="51"/>
      <c r="AA174" s="73"/>
      <c r="AB174" s="73"/>
      <c r="AC174" s="74"/>
      <c r="AD174" s="80" t="s">
        <v>4855</v>
      </c>
      <c r="AE174" s="80">
        <v>1569</v>
      </c>
      <c r="AF174" s="80">
        <v>11029</v>
      </c>
      <c r="AG174" s="80">
        <v>37167</v>
      </c>
      <c r="AH174" s="80">
        <v>3462</v>
      </c>
      <c r="AI174" s="80">
        <v>7200</v>
      </c>
      <c r="AJ174" s="80" t="s">
        <v>5977</v>
      </c>
      <c r="AK174" s="80" t="s">
        <v>6758</v>
      </c>
      <c r="AL174" s="85" t="s">
        <v>7077</v>
      </c>
      <c r="AM174" s="80" t="s">
        <v>7202</v>
      </c>
      <c r="AN174" s="82">
        <v>40590.929930555554</v>
      </c>
      <c r="AO174" s="85" t="s">
        <v>7353</v>
      </c>
      <c r="AP174" s="80" t="b">
        <v>0</v>
      </c>
      <c r="AQ174" s="80" t="b">
        <v>0</v>
      </c>
      <c r="AR174" s="80" t="b">
        <v>1</v>
      </c>
      <c r="AS174" s="80" t="s">
        <v>8191</v>
      </c>
      <c r="AT174" s="80">
        <v>127</v>
      </c>
      <c r="AU174" s="85" t="s">
        <v>8229</v>
      </c>
      <c r="AV174" s="80" t="b">
        <v>0</v>
      </c>
      <c r="AW174" s="80" t="s">
        <v>9555</v>
      </c>
      <c r="AX174" s="85" t="s">
        <v>9727</v>
      </c>
      <c r="AY174" s="80" t="s">
        <v>66</v>
      </c>
      <c r="AZ174" s="2"/>
      <c r="BA174" s="3"/>
      <c r="BB174" s="3"/>
      <c r="BC174" s="3"/>
      <c r="BD174" s="3"/>
    </row>
    <row r="175" spans="1:56" x14ac:dyDescent="0.25">
      <c r="A175" s="66" t="s">
        <v>338</v>
      </c>
      <c r="B175" s="67"/>
      <c r="C175" s="67"/>
      <c r="D175" s="68"/>
      <c r="E175" s="70"/>
      <c r="F175" s="105" t="s">
        <v>8528</v>
      </c>
      <c r="G175" s="67"/>
      <c r="H175" s="71"/>
      <c r="I175" s="72"/>
      <c r="J175" s="72"/>
      <c r="K175" s="71" t="s">
        <v>10956</v>
      </c>
      <c r="L175" s="75"/>
      <c r="M175" s="76"/>
      <c r="N175" s="76"/>
      <c r="O175" s="77"/>
      <c r="P175" s="78"/>
      <c r="Q175" s="78"/>
      <c r="R175" s="88"/>
      <c r="S175" s="88"/>
      <c r="T175" s="88"/>
      <c r="U175" s="88"/>
      <c r="V175" s="52"/>
      <c r="W175" s="52"/>
      <c r="X175" s="52"/>
      <c r="Y175" s="52"/>
      <c r="Z175" s="51"/>
      <c r="AA175" s="73"/>
      <c r="AB175" s="73"/>
      <c r="AC175" s="74"/>
      <c r="AD175" s="80" t="s">
        <v>4856</v>
      </c>
      <c r="AE175" s="80">
        <v>12577</v>
      </c>
      <c r="AF175" s="80">
        <v>10934</v>
      </c>
      <c r="AG175" s="80">
        <v>4606</v>
      </c>
      <c r="AH175" s="80">
        <v>326</v>
      </c>
      <c r="AI175" s="80">
        <v>10800</v>
      </c>
      <c r="AJ175" s="80" t="s">
        <v>5978</v>
      </c>
      <c r="AK175" s="80"/>
      <c r="AL175" s="80"/>
      <c r="AM175" s="80" t="s">
        <v>7188</v>
      </c>
      <c r="AN175" s="82">
        <v>41462.197233796294</v>
      </c>
      <c r="AO175" s="85" t="s">
        <v>7354</v>
      </c>
      <c r="AP175" s="80" t="b">
        <v>1</v>
      </c>
      <c r="AQ175" s="80" t="b">
        <v>0</v>
      </c>
      <c r="AR175" s="80" t="b">
        <v>0</v>
      </c>
      <c r="AS175" s="80" t="s">
        <v>8190</v>
      </c>
      <c r="AT175" s="80">
        <v>6</v>
      </c>
      <c r="AU175" s="85" t="s">
        <v>8197</v>
      </c>
      <c r="AV175" s="80" t="b">
        <v>0</v>
      </c>
      <c r="AW175" s="80" t="s">
        <v>9555</v>
      </c>
      <c r="AX175" s="85" t="s">
        <v>9728</v>
      </c>
      <c r="AY175" s="80" t="s">
        <v>66</v>
      </c>
      <c r="AZ175" s="2"/>
      <c r="BA175" s="3"/>
      <c r="BB175" s="3"/>
      <c r="BC175" s="3"/>
      <c r="BD175" s="3"/>
    </row>
    <row r="176" spans="1:56" x14ac:dyDescent="0.25">
      <c r="A176" s="66" t="s">
        <v>1375</v>
      </c>
      <c r="B176" s="67"/>
      <c r="C176" s="67"/>
      <c r="D176" s="68"/>
      <c r="E176" s="70"/>
      <c r="F176" s="105" t="s">
        <v>8529</v>
      </c>
      <c r="G176" s="67"/>
      <c r="H176" s="71"/>
      <c r="I176" s="72"/>
      <c r="J176" s="72"/>
      <c r="K176" s="71" t="s">
        <v>10957</v>
      </c>
      <c r="L176" s="75"/>
      <c r="M176" s="76"/>
      <c r="N176" s="76"/>
      <c r="O176" s="77"/>
      <c r="P176" s="78"/>
      <c r="Q176" s="78"/>
      <c r="R176" s="88"/>
      <c r="S176" s="88"/>
      <c r="T176" s="88"/>
      <c r="U176" s="88"/>
      <c r="V176" s="52"/>
      <c r="W176" s="52"/>
      <c r="X176" s="52"/>
      <c r="Y176" s="52"/>
      <c r="Z176" s="51"/>
      <c r="AA176" s="73"/>
      <c r="AB176" s="73"/>
      <c r="AC176" s="74"/>
      <c r="AD176" s="80" t="s">
        <v>4857</v>
      </c>
      <c r="AE176" s="80">
        <v>83938</v>
      </c>
      <c r="AF176" s="80">
        <v>268446</v>
      </c>
      <c r="AG176" s="80">
        <v>12598</v>
      </c>
      <c r="AH176" s="80">
        <v>2929</v>
      </c>
      <c r="AI176" s="80"/>
      <c r="AJ176" s="80" t="s">
        <v>5979</v>
      </c>
      <c r="AK176" s="80"/>
      <c r="AL176" s="80"/>
      <c r="AM176" s="80"/>
      <c r="AN176" s="82">
        <v>41607.656076388892</v>
      </c>
      <c r="AO176" s="85" t="s">
        <v>7355</v>
      </c>
      <c r="AP176" s="80" t="b">
        <v>1</v>
      </c>
      <c r="AQ176" s="80" t="b">
        <v>0</v>
      </c>
      <c r="AR176" s="80" t="b">
        <v>1</v>
      </c>
      <c r="AS176" s="80" t="s">
        <v>8190</v>
      </c>
      <c r="AT176" s="80">
        <v>35</v>
      </c>
      <c r="AU176" s="85" t="s">
        <v>8197</v>
      </c>
      <c r="AV176" s="80" t="b">
        <v>0</v>
      </c>
      <c r="AW176" s="80" t="s">
        <v>9555</v>
      </c>
      <c r="AX176" s="85" t="s">
        <v>9729</v>
      </c>
      <c r="AY176" s="80" t="s">
        <v>65</v>
      </c>
      <c r="AZ176" s="2"/>
      <c r="BA176" s="3"/>
      <c r="BB176" s="3"/>
      <c r="BC176" s="3"/>
      <c r="BD176" s="3"/>
    </row>
    <row r="177" spans="1:56" x14ac:dyDescent="0.25">
      <c r="A177" s="66" t="s">
        <v>339</v>
      </c>
      <c r="B177" s="67"/>
      <c r="C177" s="67"/>
      <c r="D177" s="68"/>
      <c r="E177" s="70"/>
      <c r="F177" s="105" t="s">
        <v>8530</v>
      </c>
      <c r="G177" s="67"/>
      <c r="H177" s="71"/>
      <c r="I177" s="72"/>
      <c r="J177" s="72"/>
      <c r="K177" s="71" t="s">
        <v>10958</v>
      </c>
      <c r="L177" s="75"/>
      <c r="M177" s="76"/>
      <c r="N177" s="76"/>
      <c r="O177" s="77"/>
      <c r="P177" s="78"/>
      <c r="Q177" s="78"/>
      <c r="R177" s="88"/>
      <c r="S177" s="88"/>
      <c r="T177" s="88"/>
      <c r="U177" s="88"/>
      <c r="V177" s="52"/>
      <c r="W177" s="52"/>
      <c r="X177" s="52"/>
      <c r="Y177" s="52"/>
      <c r="Z177" s="51"/>
      <c r="AA177" s="73"/>
      <c r="AB177" s="73"/>
      <c r="AC177" s="74"/>
      <c r="AD177" s="80" t="s">
        <v>4858</v>
      </c>
      <c r="AE177" s="80">
        <v>1094</v>
      </c>
      <c r="AF177" s="80">
        <v>1910</v>
      </c>
      <c r="AG177" s="80">
        <v>8637</v>
      </c>
      <c r="AH177" s="80">
        <v>4691</v>
      </c>
      <c r="AI177" s="80">
        <v>-36000</v>
      </c>
      <c r="AJ177" s="80" t="s">
        <v>5980</v>
      </c>
      <c r="AK177" s="80" t="s">
        <v>6720</v>
      </c>
      <c r="AL177" s="85" t="s">
        <v>7078</v>
      </c>
      <c r="AM177" s="80" t="s">
        <v>7196</v>
      </c>
      <c r="AN177" s="82">
        <v>40867.311712962961</v>
      </c>
      <c r="AO177" s="85" t="s">
        <v>7356</v>
      </c>
      <c r="AP177" s="80" t="b">
        <v>0</v>
      </c>
      <c r="AQ177" s="80" t="b">
        <v>0</v>
      </c>
      <c r="AR177" s="80" t="b">
        <v>1</v>
      </c>
      <c r="AS177" s="80" t="s">
        <v>8191</v>
      </c>
      <c r="AT177" s="80">
        <v>56</v>
      </c>
      <c r="AU177" s="85" t="s">
        <v>8230</v>
      </c>
      <c r="AV177" s="80" t="b">
        <v>0</v>
      </c>
      <c r="AW177" s="80" t="s">
        <v>9555</v>
      </c>
      <c r="AX177" s="85" t="s">
        <v>9730</v>
      </c>
      <c r="AY177" s="80" t="s">
        <v>66</v>
      </c>
      <c r="AZ177" s="2"/>
      <c r="BA177" s="3"/>
      <c r="BB177" s="3"/>
      <c r="BC177" s="3"/>
      <c r="BD177" s="3"/>
    </row>
    <row r="178" spans="1:56" x14ac:dyDescent="0.25">
      <c r="A178" s="66" t="s">
        <v>340</v>
      </c>
      <c r="B178" s="67"/>
      <c r="C178" s="67"/>
      <c r="D178" s="68"/>
      <c r="E178" s="70"/>
      <c r="F178" s="105" t="s">
        <v>8531</v>
      </c>
      <c r="G178" s="67"/>
      <c r="H178" s="71"/>
      <c r="I178" s="72"/>
      <c r="J178" s="72"/>
      <c r="K178" s="71" t="s">
        <v>10959</v>
      </c>
      <c r="L178" s="75"/>
      <c r="M178" s="76"/>
      <c r="N178" s="76"/>
      <c r="O178" s="77"/>
      <c r="P178" s="78"/>
      <c r="Q178" s="78"/>
      <c r="R178" s="88"/>
      <c r="S178" s="88"/>
      <c r="T178" s="88"/>
      <c r="U178" s="88"/>
      <c r="V178" s="52"/>
      <c r="W178" s="52"/>
      <c r="X178" s="52"/>
      <c r="Y178" s="52"/>
      <c r="Z178" s="51"/>
      <c r="AA178" s="73"/>
      <c r="AB178" s="73"/>
      <c r="AC178" s="74"/>
      <c r="AD178" s="80" t="s">
        <v>4859</v>
      </c>
      <c r="AE178" s="80">
        <v>1787</v>
      </c>
      <c r="AF178" s="80">
        <v>1276</v>
      </c>
      <c r="AG178" s="80">
        <v>51951</v>
      </c>
      <c r="AH178" s="80">
        <v>52864</v>
      </c>
      <c r="AI178" s="80">
        <v>7200</v>
      </c>
      <c r="AJ178" s="80" t="s">
        <v>5981</v>
      </c>
      <c r="AK178" s="80" t="s">
        <v>6759</v>
      </c>
      <c r="AL178" s="80"/>
      <c r="AM178" s="80" t="s">
        <v>7194</v>
      </c>
      <c r="AN178" s="82">
        <v>40853.710532407407</v>
      </c>
      <c r="AO178" s="85" t="s">
        <v>7357</v>
      </c>
      <c r="AP178" s="80" t="b">
        <v>0</v>
      </c>
      <c r="AQ178" s="80" t="b">
        <v>0</v>
      </c>
      <c r="AR178" s="80" t="b">
        <v>0</v>
      </c>
      <c r="AS178" s="80" t="s">
        <v>8191</v>
      </c>
      <c r="AT178" s="80">
        <v>29</v>
      </c>
      <c r="AU178" s="85" t="s">
        <v>8227</v>
      </c>
      <c r="AV178" s="80" t="b">
        <v>0</v>
      </c>
      <c r="AW178" s="80" t="s">
        <v>9555</v>
      </c>
      <c r="AX178" s="85" t="s">
        <v>9731</v>
      </c>
      <c r="AY178" s="80" t="s">
        <v>66</v>
      </c>
      <c r="AZ178" s="2"/>
      <c r="BA178" s="3"/>
      <c r="BB178" s="3"/>
      <c r="BC178" s="3"/>
      <c r="BD178" s="3"/>
    </row>
    <row r="179" spans="1:56" x14ac:dyDescent="0.25">
      <c r="A179" s="66" t="s">
        <v>341</v>
      </c>
      <c r="B179" s="67"/>
      <c r="C179" s="67"/>
      <c r="D179" s="68"/>
      <c r="E179" s="70"/>
      <c r="F179" s="105" t="s">
        <v>8532</v>
      </c>
      <c r="G179" s="67"/>
      <c r="H179" s="71"/>
      <c r="I179" s="72"/>
      <c r="J179" s="72"/>
      <c r="K179" s="71" t="s">
        <v>10960</v>
      </c>
      <c r="L179" s="75"/>
      <c r="M179" s="76"/>
      <c r="N179" s="76"/>
      <c r="O179" s="77"/>
      <c r="P179" s="78"/>
      <c r="Q179" s="78"/>
      <c r="R179" s="88"/>
      <c r="S179" s="88"/>
      <c r="T179" s="88"/>
      <c r="U179" s="88"/>
      <c r="V179" s="52"/>
      <c r="W179" s="52"/>
      <c r="X179" s="52"/>
      <c r="Y179" s="52"/>
      <c r="Z179" s="51"/>
      <c r="AA179" s="73"/>
      <c r="AB179" s="73"/>
      <c r="AC179" s="74"/>
      <c r="AD179" s="80" t="s">
        <v>4860</v>
      </c>
      <c r="AE179" s="80">
        <v>725</v>
      </c>
      <c r="AF179" s="80">
        <v>157</v>
      </c>
      <c r="AG179" s="80">
        <v>3827</v>
      </c>
      <c r="AH179" s="80">
        <v>1603</v>
      </c>
      <c r="AI179" s="80">
        <v>10800</v>
      </c>
      <c r="AJ179" s="80" t="s">
        <v>5982</v>
      </c>
      <c r="AK179" s="80" t="s">
        <v>6760</v>
      </c>
      <c r="AL179" s="85" t="s">
        <v>7079</v>
      </c>
      <c r="AM179" s="80" t="s">
        <v>6800</v>
      </c>
      <c r="AN179" s="82">
        <v>41635.387523148151</v>
      </c>
      <c r="AO179" s="85" t="s">
        <v>7358</v>
      </c>
      <c r="AP179" s="80" t="b">
        <v>0</v>
      </c>
      <c r="AQ179" s="80" t="b">
        <v>0</v>
      </c>
      <c r="AR179" s="80" t="b">
        <v>0</v>
      </c>
      <c r="AS179" s="80" t="s">
        <v>8191</v>
      </c>
      <c r="AT179" s="80">
        <v>10</v>
      </c>
      <c r="AU179" s="85" t="s">
        <v>8197</v>
      </c>
      <c r="AV179" s="80" t="b">
        <v>0</v>
      </c>
      <c r="AW179" s="80" t="s">
        <v>9555</v>
      </c>
      <c r="AX179" s="85" t="s">
        <v>9732</v>
      </c>
      <c r="AY179" s="80" t="s">
        <v>66</v>
      </c>
      <c r="AZ179" s="2"/>
      <c r="BA179" s="3"/>
      <c r="BB179" s="3"/>
      <c r="BC179" s="3"/>
      <c r="BD179" s="3"/>
    </row>
    <row r="180" spans="1:56" x14ac:dyDescent="0.25">
      <c r="A180" s="66" t="s">
        <v>342</v>
      </c>
      <c r="B180" s="67"/>
      <c r="C180" s="67"/>
      <c r="D180" s="68"/>
      <c r="E180" s="70"/>
      <c r="F180" s="105" t="s">
        <v>8533</v>
      </c>
      <c r="G180" s="67"/>
      <c r="H180" s="71"/>
      <c r="I180" s="72"/>
      <c r="J180" s="72"/>
      <c r="K180" s="71" t="s">
        <v>10961</v>
      </c>
      <c r="L180" s="75"/>
      <c r="M180" s="76"/>
      <c r="N180" s="76"/>
      <c r="O180" s="77"/>
      <c r="P180" s="78"/>
      <c r="Q180" s="78"/>
      <c r="R180" s="88"/>
      <c r="S180" s="88"/>
      <c r="T180" s="88"/>
      <c r="U180" s="88"/>
      <c r="V180" s="52"/>
      <c r="W180" s="52"/>
      <c r="X180" s="52"/>
      <c r="Y180" s="52"/>
      <c r="Z180" s="51"/>
      <c r="AA180" s="73"/>
      <c r="AB180" s="73"/>
      <c r="AC180" s="74"/>
      <c r="AD180" s="80" t="s">
        <v>4861</v>
      </c>
      <c r="AE180" s="80">
        <v>519</v>
      </c>
      <c r="AF180" s="80">
        <v>100</v>
      </c>
      <c r="AG180" s="80">
        <v>2890</v>
      </c>
      <c r="AH180" s="80">
        <v>860</v>
      </c>
      <c r="AI180" s="80">
        <v>-18000</v>
      </c>
      <c r="AJ180" s="80"/>
      <c r="AK180" s="80"/>
      <c r="AL180" s="80"/>
      <c r="AM180" s="80" t="s">
        <v>7199</v>
      </c>
      <c r="AN180" s="82">
        <v>40735.520138888889</v>
      </c>
      <c r="AO180" s="85" t="s">
        <v>7359</v>
      </c>
      <c r="AP180" s="80" t="b">
        <v>1</v>
      </c>
      <c r="AQ180" s="80" t="b">
        <v>0</v>
      </c>
      <c r="AR180" s="80" t="b">
        <v>1</v>
      </c>
      <c r="AS180" s="80" t="s">
        <v>8191</v>
      </c>
      <c r="AT180" s="80">
        <v>2</v>
      </c>
      <c r="AU180" s="85" t="s">
        <v>8197</v>
      </c>
      <c r="AV180" s="80" t="b">
        <v>0</v>
      </c>
      <c r="AW180" s="80" t="s">
        <v>9555</v>
      </c>
      <c r="AX180" s="85" t="s">
        <v>9733</v>
      </c>
      <c r="AY180" s="80" t="s">
        <v>66</v>
      </c>
      <c r="AZ180" s="2"/>
      <c r="BA180" s="3"/>
      <c r="BB180" s="3"/>
      <c r="BC180" s="3"/>
      <c r="BD180" s="3"/>
    </row>
    <row r="181" spans="1:56" x14ac:dyDescent="0.25">
      <c r="A181" s="66" t="s">
        <v>343</v>
      </c>
      <c r="B181" s="67"/>
      <c r="C181" s="67"/>
      <c r="D181" s="68"/>
      <c r="E181" s="70"/>
      <c r="F181" s="105" t="s">
        <v>8534</v>
      </c>
      <c r="G181" s="67"/>
      <c r="H181" s="71"/>
      <c r="I181" s="72"/>
      <c r="J181" s="72"/>
      <c r="K181" s="71" t="s">
        <v>10962</v>
      </c>
      <c r="L181" s="75"/>
      <c r="M181" s="76"/>
      <c r="N181" s="76"/>
      <c r="O181" s="77"/>
      <c r="P181" s="78"/>
      <c r="Q181" s="78"/>
      <c r="R181" s="88"/>
      <c r="S181" s="88"/>
      <c r="T181" s="88"/>
      <c r="U181" s="88"/>
      <c r="V181" s="52"/>
      <c r="W181" s="52"/>
      <c r="X181" s="52"/>
      <c r="Y181" s="52"/>
      <c r="Z181" s="51"/>
      <c r="AA181" s="73"/>
      <c r="AB181" s="73"/>
      <c r="AC181" s="74"/>
      <c r="AD181" s="80" t="s">
        <v>4862</v>
      </c>
      <c r="AE181" s="80">
        <v>127843</v>
      </c>
      <c r="AF181" s="80">
        <v>209893</v>
      </c>
      <c r="AG181" s="80">
        <v>41148</v>
      </c>
      <c r="AH181" s="80">
        <v>0</v>
      </c>
      <c r="AI181" s="80">
        <v>46800</v>
      </c>
      <c r="AJ181" s="80" t="s">
        <v>5983</v>
      </c>
      <c r="AK181" s="80" t="s">
        <v>6761</v>
      </c>
      <c r="AL181" s="85" t="s">
        <v>7080</v>
      </c>
      <c r="AM181" s="80" t="s">
        <v>7207</v>
      </c>
      <c r="AN181" s="82">
        <v>41467.878449074073</v>
      </c>
      <c r="AO181" s="85" t="s">
        <v>7360</v>
      </c>
      <c r="AP181" s="80" t="b">
        <v>1</v>
      </c>
      <c r="AQ181" s="80" t="b">
        <v>0</v>
      </c>
      <c r="AR181" s="80" t="b">
        <v>1</v>
      </c>
      <c r="AS181" s="80" t="s">
        <v>8190</v>
      </c>
      <c r="AT181" s="80">
        <v>112</v>
      </c>
      <c r="AU181" s="85" t="s">
        <v>8197</v>
      </c>
      <c r="AV181" s="80" t="b">
        <v>0</v>
      </c>
      <c r="AW181" s="80" t="s">
        <v>9555</v>
      </c>
      <c r="AX181" s="85" t="s">
        <v>9734</v>
      </c>
      <c r="AY181" s="80" t="s">
        <v>66</v>
      </c>
      <c r="AZ181" s="2"/>
      <c r="BA181" s="3"/>
      <c r="BB181" s="3"/>
      <c r="BC181" s="3"/>
      <c r="BD181" s="3"/>
    </row>
    <row r="182" spans="1:56" x14ac:dyDescent="0.25">
      <c r="A182" s="66" t="s">
        <v>344</v>
      </c>
      <c r="B182" s="67"/>
      <c r="C182" s="67"/>
      <c r="D182" s="68"/>
      <c r="E182" s="70"/>
      <c r="F182" s="105" t="s">
        <v>8535</v>
      </c>
      <c r="G182" s="67"/>
      <c r="H182" s="71"/>
      <c r="I182" s="72"/>
      <c r="J182" s="72"/>
      <c r="K182" s="71" t="s">
        <v>10963</v>
      </c>
      <c r="L182" s="75"/>
      <c r="M182" s="76"/>
      <c r="N182" s="76"/>
      <c r="O182" s="77"/>
      <c r="P182" s="78"/>
      <c r="Q182" s="78"/>
      <c r="R182" s="88"/>
      <c r="S182" s="88"/>
      <c r="T182" s="88"/>
      <c r="U182" s="88"/>
      <c r="V182" s="52"/>
      <c r="W182" s="52"/>
      <c r="X182" s="52"/>
      <c r="Y182" s="52"/>
      <c r="Z182" s="51"/>
      <c r="AA182" s="73"/>
      <c r="AB182" s="73"/>
      <c r="AC182" s="74"/>
      <c r="AD182" s="80" t="s">
        <v>4863</v>
      </c>
      <c r="AE182" s="80">
        <v>331</v>
      </c>
      <c r="AF182" s="80">
        <v>92</v>
      </c>
      <c r="AG182" s="80">
        <v>1339</v>
      </c>
      <c r="AH182" s="80">
        <v>31</v>
      </c>
      <c r="AI182" s="80"/>
      <c r="AJ182" s="80" t="s">
        <v>5984</v>
      </c>
      <c r="AK182" s="80"/>
      <c r="AL182" s="80"/>
      <c r="AM182" s="80"/>
      <c r="AN182" s="82">
        <v>42367.372291666667</v>
      </c>
      <c r="AO182" s="85" t="s">
        <v>7361</v>
      </c>
      <c r="AP182" s="80" t="b">
        <v>1</v>
      </c>
      <c r="AQ182" s="80" t="b">
        <v>0</v>
      </c>
      <c r="AR182" s="80" t="b">
        <v>0</v>
      </c>
      <c r="AS182" s="80" t="s">
        <v>8191</v>
      </c>
      <c r="AT182" s="80">
        <v>0</v>
      </c>
      <c r="AU182" s="80"/>
      <c r="AV182" s="80" t="b">
        <v>0</v>
      </c>
      <c r="AW182" s="80" t="s">
        <v>9555</v>
      </c>
      <c r="AX182" s="85" t="s">
        <v>9735</v>
      </c>
      <c r="AY182" s="80" t="s">
        <v>66</v>
      </c>
      <c r="AZ182" s="2"/>
      <c r="BA182" s="3"/>
      <c r="BB182" s="3"/>
      <c r="BC182" s="3"/>
      <c r="BD182" s="3"/>
    </row>
    <row r="183" spans="1:56" x14ac:dyDescent="0.25">
      <c r="A183" s="66" t="s">
        <v>345</v>
      </c>
      <c r="B183" s="67"/>
      <c r="C183" s="67"/>
      <c r="D183" s="68"/>
      <c r="E183" s="70"/>
      <c r="F183" s="105" t="s">
        <v>8536</v>
      </c>
      <c r="G183" s="67"/>
      <c r="H183" s="71"/>
      <c r="I183" s="72"/>
      <c r="J183" s="72"/>
      <c r="K183" s="71" t="s">
        <v>10964</v>
      </c>
      <c r="L183" s="75"/>
      <c r="M183" s="76"/>
      <c r="N183" s="76"/>
      <c r="O183" s="77"/>
      <c r="P183" s="78"/>
      <c r="Q183" s="78"/>
      <c r="R183" s="88"/>
      <c r="S183" s="88"/>
      <c r="T183" s="88"/>
      <c r="U183" s="88"/>
      <c r="V183" s="52"/>
      <c r="W183" s="52"/>
      <c r="X183" s="52"/>
      <c r="Y183" s="52"/>
      <c r="Z183" s="51"/>
      <c r="AA183" s="73"/>
      <c r="AB183" s="73"/>
      <c r="AC183" s="74"/>
      <c r="AD183" s="80" t="s">
        <v>4864</v>
      </c>
      <c r="AE183" s="80">
        <v>129</v>
      </c>
      <c r="AF183" s="80">
        <v>1565</v>
      </c>
      <c r="AG183" s="80">
        <v>15445</v>
      </c>
      <c r="AH183" s="80">
        <v>600</v>
      </c>
      <c r="AI183" s="80">
        <v>10800</v>
      </c>
      <c r="AJ183" s="80" t="s">
        <v>5985</v>
      </c>
      <c r="AK183" s="80" t="s">
        <v>6762</v>
      </c>
      <c r="AL183" s="80"/>
      <c r="AM183" s="80" t="s">
        <v>6768</v>
      </c>
      <c r="AN183" s="82">
        <v>40713.645972222221</v>
      </c>
      <c r="AO183" s="85" t="s">
        <v>7362</v>
      </c>
      <c r="AP183" s="80" t="b">
        <v>0</v>
      </c>
      <c r="AQ183" s="80" t="b">
        <v>0</v>
      </c>
      <c r="AR183" s="80" t="b">
        <v>1</v>
      </c>
      <c r="AS183" s="80" t="s">
        <v>8190</v>
      </c>
      <c r="AT183" s="80">
        <v>1</v>
      </c>
      <c r="AU183" s="85" t="s">
        <v>8231</v>
      </c>
      <c r="AV183" s="80" t="b">
        <v>0</v>
      </c>
      <c r="AW183" s="80" t="s">
        <v>9555</v>
      </c>
      <c r="AX183" s="85" t="s">
        <v>9736</v>
      </c>
      <c r="AY183" s="80" t="s">
        <v>66</v>
      </c>
      <c r="AZ183" s="2"/>
      <c r="BA183" s="3"/>
      <c r="BB183" s="3"/>
      <c r="BC183" s="3"/>
      <c r="BD183" s="3"/>
    </row>
    <row r="184" spans="1:56" x14ac:dyDescent="0.25">
      <c r="A184" s="66" t="s">
        <v>346</v>
      </c>
      <c r="B184" s="67"/>
      <c r="C184" s="67"/>
      <c r="D184" s="68"/>
      <c r="E184" s="70"/>
      <c r="F184" s="105" t="s">
        <v>8537</v>
      </c>
      <c r="G184" s="67"/>
      <c r="H184" s="71"/>
      <c r="I184" s="72"/>
      <c r="J184" s="72"/>
      <c r="K184" s="71" t="s">
        <v>10965</v>
      </c>
      <c r="L184" s="75"/>
      <c r="M184" s="76"/>
      <c r="N184" s="76"/>
      <c r="O184" s="77"/>
      <c r="P184" s="78"/>
      <c r="Q184" s="78"/>
      <c r="R184" s="88"/>
      <c r="S184" s="88"/>
      <c r="T184" s="88"/>
      <c r="U184" s="88"/>
      <c r="V184" s="52"/>
      <c r="W184" s="52"/>
      <c r="X184" s="52"/>
      <c r="Y184" s="52"/>
      <c r="Z184" s="51"/>
      <c r="AA184" s="73"/>
      <c r="AB184" s="73"/>
      <c r="AC184" s="74"/>
      <c r="AD184" s="80" t="s">
        <v>4865</v>
      </c>
      <c r="AE184" s="80">
        <v>382</v>
      </c>
      <c r="AF184" s="80">
        <v>75</v>
      </c>
      <c r="AG184" s="80">
        <v>1884</v>
      </c>
      <c r="AH184" s="80">
        <v>258</v>
      </c>
      <c r="AI184" s="80"/>
      <c r="AJ184" s="80"/>
      <c r="AK184" s="80"/>
      <c r="AL184" s="80"/>
      <c r="AM184" s="80"/>
      <c r="AN184" s="82">
        <v>40781.970729166664</v>
      </c>
      <c r="AO184" s="85" t="s">
        <v>7363</v>
      </c>
      <c r="AP184" s="80" t="b">
        <v>1</v>
      </c>
      <c r="AQ184" s="80" t="b">
        <v>0</v>
      </c>
      <c r="AR184" s="80" t="b">
        <v>0</v>
      </c>
      <c r="AS184" s="80" t="s">
        <v>8191</v>
      </c>
      <c r="AT184" s="80">
        <v>2</v>
      </c>
      <c r="AU184" s="85" t="s">
        <v>8197</v>
      </c>
      <c r="AV184" s="80" t="b">
        <v>0</v>
      </c>
      <c r="AW184" s="80" t="s">
        <v>9555</v>
      </c>
      <c r="AX184" s="85" t="s">
        <v>9737</v>
      </c>
      <c r="AY184" s="80" t="s">
        <v>66</v>
      </c>
      <c r="AZ184" s="2"/>
      <c r="BA184" s="3"/>
      <c r="BB184" s="3"/>
      <c r="BC184" s="3"/>
      <c r="BD184" s="3"/>
    </row>
    <row r="185" spans="1:56" x14ac:dyDescent="0.25">
      <c r="A185" s="66" t="s">
        <v>347</v>
      </c>
      <c r="B185" s="67"/>
      <c r="C185" s="67"/>
      <c r="D185" s="68"/>
      <c r="E185" s="70"/>
      <c r="F185" s="105" t="s">
        <v>8538</v>
      </c>
      <c r="G185" s="67"/>
      <c r="H185" s="71"/>
      <c r="I185" s="72"/>
      <c r="J185" s="72"/>
      <c r="K185" s="71" t="s">
        <v>10966</v>
      </c>
      <c r="L185" s="75"/>
      <c r="M185" s="76"/>
      <c r="N185" s="76"/>
      <c r="O185" s="77"/>
      <c r="P185" s="78"/>
      <c r="Q185" s="78"/>
      <c r="R185" s="88"/>
      <c r="S185" s="88"/>
      <c r="T185" s="88"/>
      <c r="U185" s="88"/>
      <c r="V185" s="52"/>
      <c r="W185" s="52"/>
      <c r="X185" s="52"/>
      <c r="Y185" s="52"/>
      <c r="Z185" s="51"/>
      <c r="AA185" s="73"/>
      <c r="AB185" s="73"/>
      <c r="AC185" s="74"/>
      <c r="AD185" s="80" t="s">
        <v>4866</v>
      </c>
      <c r="AE185" s="80">
        <v>1966</v>
      </c>
      <c r="AF185" s="80">
        <v>491</v>
      </c>
      <c r="AG185" s="80">
        <v>72066</v>
      </c>
      <c r="AH185" s="80">
        <v>26</v>
      </c>
      <c r="AI185" s="80">
        <v>-36000</v>
      </c>
      <c r="AJ185" s="80" t="s">
        <v>5986</v>
      </c>
      <c r="AK185" s="80" t="s">
        <v>6763</v>
      </c>
      <c r="AL185" s="80"/>
      <c r="AM185" s="80" t="s">
        <v>7196</v>
      </c>
      <c r="AN185" s="82">
        <v>41264.876898148148</v>
      </c>
      <c r="AO185" s="85" t="s">
        <v>7364</v>
      </c>
      <c r="AP185" s="80" t="b">
        <v>1</v>
      </c>
      <c r="AQ185" s="80" t="b">
        <v>0</v>
      </c>
      <c r="AR185" s="80" t="b">
        <v>1</v>
      </c>
      <c r="AS185" s="80" t="s">
        <v>8190</v>
      </c>
      <c r="AT185" s="80">
        <v>0</v>
      </c>
      <c r="AU185" s="85" t="s">
        <v>8197</v>
      </c>
      <c r="AV185" s="80" t="b">
        <v>0</v>
      </c>
      <c r="AW185" s="80" t="s">
        <v>9555</v>
      </c>
      <c r="AX185" s="85" t="s">
        <v>9738</v>
      </c>
      <c r="AY185" s="80" t="s">
        <v>66</v>
      </c>
      <c r="AZ185" s="2"/>
      <c r="BA185" s="3"/>
      <c r="BB185" s="3"/>
      <c r="BC185" s="3"/>
      <c r="BD185" s="3"/>
    </row>
    <row r="186" spans="1:56" x14ac:dyDescent="0.25">
      <c r="A186" s="66" t="s">
        <v>348</v>
      </c>
      <c r="B186" s="67"/>
      <c r="C186" s="67"/>
      <c r="D186" s="68"/>
      <c r="E186" s="70"/>
      <c r="F186" s="105" t="s">
        <v>8539</v>
      </c>
      <c r="G186" s="67"/>
      <c r="H186" s="71"/>
      <c r="I186" s="72"/>
      <c r="J186" s="72"/>
      <c r="K186" s="71" t="s">
        <v>10967</v>
      </c>
      <c r="L186" s="75"/>
      <c r="M186" s="76"/>
      <c r="N186" s="76"/>
      <c r="O186" s="77"/>
      <c r="P186" s="78"/>
      <c r="Q186" s="78"/>
      <c r="R186" s="88"/>
      <c r="S186" s="88"/>
      <c r="T186" s="88"/>
      <c r="U186" s="88"/>
      <c r="V186" s="52"/>
      <c r="W186" s="52"/>
      <c r="X186" s="52"/>
      <c r="Y186" s="52"/>
      <c r="Z186" s="51"/>
      <c r="AA186" s="73"/>
      <c r="AB186" s="73"/>
      <c r="AC186" s="74"/>
      <c r="AD186" s="80" t="s">
        <v>4867</v>
      </c>
      <c r="AE186" s="80">
        <v>116</v>
      </c>
      <c r="AF186" s="80">
        <v>86</v>
      </c>
      <c r="AG186" s="80">
        <v>1721</v>
      </c>
      <c r="AH186" s="80">
        <v>49</v>
      </c>
      <c r="AI186" s="80"/>
      <c r="AJ186" s="80" t="s">
        <v>5987</v>
      </c>
      <c r="AK186" s="80" t="s">
        <v>6764</v>
      </c>
      <c r="AL186" s="80"/>
      <c r="AM186" s="80"/>
      <c r="AN186" s="82">
        <v>42410.283437500002</v>
      </c>
      <c r="AO186" s="85" t="s">
        <v>7365</v>
      </c>
      <c r="AP186" s="80" t="b">
        <v>1</v>
      </c>
      <c r="AQ186" s="80" t="b">
        <v>0</v>
      </c>
      <c r="AR186" s="80" t="b">
        <v>0</v>
      </c>
      <c r="AS186" s="80" t="s">
        <v>8190</v>
      </c>
      <c r="AT186" s="80">
        <v>0</v>
      </c>
      <c r="AU186" s="80"/>
      <c r="AV186" s="80" t="b">
        <v>0</v>
      </c>
      <c r="AW186" s="80" t="s">
        <v>9555</v>
      </c>
      <c r="AX186" s="85" t="s">
        <v>9739</v>
      </c>
      <c r="AY186" s="80" t="s">
        <v>66</v>
      </c>
      <c r="AZ186" s="2"/>
      <c r="BA186" s="3"/>
      <c r="BB186" s="3"/>
      <c r="BC186" s="3"/>
      <c r="BD186" s="3"/>
    </row>
    <row r="187" spans="1:56" x14ac:dyDescent="0.25">
      <c r="A187" s="66" t="s">
        <v>349</v>
      </c>
      <c r="B187" s="67"/>
      <c r="C187" s="67"/>
      <c r="D187" s="68"/>
      <c r="E187" s="70"/>
      <c r="F187" s="105" t="s">
        <v>8540</v>
      </c>
      <c r="G187" s="67"/>
      <c r="H187" s="71"/>
      <c r="I187" s="72"/>
      <c r="J187" s="72"/>
      <c r="K187" s="71" t="s">
        <v>10968</v>
      </c>
      <c r="L187" s="75"/>
      <c r="M187" s="76"/>
      <c r="N187" s="76"/>
      <c r="O187" s="77"/>
      <c r="P187" s="78"/>
      <c r="Q187" s="78"/>
      <c r="R187" s="88"/>
      <c r="S187" s="88"/>
      <c r="T187" s="88"/>
      <c r="U187" s="88"/>
      <c r="V187" s="52"/>
      <c r="W187" s="52"/>
      <c r="X187" s="52"/>
      <c r="Y187" s="52"/>
      <c r="Z187" s="51"/>
      <c r="AA187" s="73"/>
      <c r="AB187" s="73"/>
      <c r="AC187" s="74"/>
      <c r="AD187" s="80" t="s">
        <v>4868</v>
      </c>
      <c r="AE187" s="80">
        <v>1183</v>
      </c>
      <c r="AF187" s="80">
        <v>382</v>
      </c>
      <c r="AG187" s="80">
        <v>1425</v>
      </c>
      <c r="AH187" s="80">
        <v>977</v>
      </c>
      <c r="AI187" s="80"/>
      <c r="AJ187" s="80"/>
      <c r="AK187" s="80"/>
      <c r="AL187" s="80"/>
      <c r="AM187" s="80"/>
      <c r="AN187" s="82">
        <v>42339.821805555555</v>
      </c>
      <c r="AO187" s="85" t="s">
        <v>7366</v>
      </c>
      <c r="AP187" s="80" t="b">
        <v>1</v>
      </c>
      <c r="AQ187" s="80" t="b">
        <v>0</v>
      </c>
      <c r="AR187" s="80" t="b">
        <v>1</v>
      </c>
      <c r="AS187" s="80" t="s">
        <v>8190</v>
      </c>
      <c r="AT187" s="80">
        <v>0</v>
      </c>
      <c r="AU187" s="85" t="s">
        <v>8197</v>
      </c>
      <c r="AV187" s="80" t="b">
        <v>0</v>
      </c>
      <c r="AW187" s="80" t="s">
        <v>9555</v>
      </c>
      <c r="AX187" s="85" t="s">
        <v>9740</v>
      </c>
      <c r="AY187" s="80" t="s">
        <v>66</v>
      </c>
      <c r="AZ187" s="2"/>
      <c r="BA187" s="3"/>
      <c r="BB187" s="3"/>
      <c r="BC187" s="3"/>
      <c r="BD187" s="3"/>
    </row>
    <row r="188" spans="1:56" x14ac:dyDescent="0.25">
      <c r="A188" s="66" t="s">
        <v>1376</v>
      </c>
      <c r="B188" s="67"/>
      <c r="C188" s="67"/>
      <c r="D188" s="68"/>
      <c r="E188" s="70"/>
      <c r="F188" s="105" t="s">
        <v>8541</v>
      </c>
      <c r="G188" s="67"/>
      <c r="H188" s="71"/>
      <c r="I188" s="72"/>
      <c r="J188" s="72"/>
      <c r="K188" s="71" t="s">
        <v>10969</v>
      </c>
      <c r="L188" s="75"/>
      <c r="M188" s="76"/>
      <c r="N188" s="76"/>
      <c r="O188" s="77"/>
      <c r="P188" s="78"/>
      <c r="Q188" s="78"/>
      <c r="R188" s="88"/>
      <c r="S188" s="88"/>
      <c r="T188" s="88"/>
      <c r="U188" s="88"/>
      <c r="V188" s="52"/>
      <c r="W188" s="52"/>
      <c r="X188" s="52"/>
      <c r="Y188" s="52"/>
      <c r="Z188" s="51"/>
      <c r="AA188" s="73"/>
      <c r="AB188" s="73"/>
      <c r="AC188" s="74"/>
      <c r="AD188" s="80" t="s">
        <v>4869</v>
      </c>
      <c r="AE188" s="80">
        <v>740</v>
      </c>
      <c r="AF188" s="80">
        <v>1180</v>
      </c>
      <c r="AG188" s="80">
        <v>2991</v>
      </c>
      <c r="AH188" s="80">
        <v>1563</v>
      </c>
      <c r="AI188" s="80">
        <v>10800</v>
      </c>
      <c r="AJ188" s="80" t="s">
        <v>5988</v>
      </c>
      <c r="AK188" s="80"/>
      <c r="AL188" s="80"/>
      <c r="AM188" s="80" t="s">
        <v>7198</v>
      </c>
      <c r="AN188" s="82">
        <v>42070.388564814813</v>
      </c>
      <c r="AO188" s="85" t="s">
        <v>7367</v>
      </c>
      <c r="AP188" s="80" t="b">
        <v>0</v>
      </c>
      <c r="AQ188" s="80" t="b">
        <v>0</v>
      </c>
      <c r="AR188" s="80" t="b">
        <v>1</v>
      </c>
      <c r="AS188" s="80" t="s">
        <v>8190</v>
      </c>
      <c r="AT188" s="80">
        <v>0</v>
      </c>
      <c r="AU188" s="85" t="s">
        <v>8197</v>
      </c>
      <c r="AV188" s="80" t="b">
        <v>0</v>
      </c>
      <c r="AW188" s="80" t="s">
        <v>9555</v>
      </c>
      <c r="AX188" s="85" t="s">
        <v>9741</v>
      </c>
      <c r="AY188" s="80" t="s">
        <v>65</v>
      </c>
      <c r="AZ188" s="2"/>
      <c r="BA188" s="3"/>
      <c r="BB188" s="3"/>
      <c r="BC188" s="3"/>
      <c r="BD188" s="3"/>
    </row>
    <row r="189" spans="1:56" x14ac:dyDescent="0.25">
      <c r="A189" s="66" t="s">
        <v>350</v>
      </c>
      <c r="B189" s="67"/>
      <c r="C189" s="67"/>
      <c r="D189" s="68"/>
      <c r="E189" s="70"/>
      <c r="F189" s="105" t="s">
        <v>8542</v>
      </c>
      <c r="G189" s="67"/>
      <c r="H189" s="71"/>
      <c r="I189" s="72"/>
      <c r="J189" s="72"/>
      <c r="K189" s="71" t="s">
        <v>10970</v>
      </c>
      <c r="L189" s="75"/>
      <c r="M189" s="76"/>
      <c r="N189" s="76"/>
      <c r="O189" s="77"/>
      <c r="P189" s="78"/>
      <c r="Q189" s="78"/>
      <c r="R189" s="88"/>
      <c r="S189" s="88"/>
      <c r="T189" s="88"/>
      <c r="U189" s="88"/>
      <c r="V189" s="52"/>
      <c r="W189" s="52"/>
      <c r="X189" s="52"/>
      <c r="Y189" s="52"/>
      <c r="Z189" s="51"/>
      <c r="AA189" s="73"/>
      <c r="AB189" s="73"/>
      <c r="AC189" s="74"/>
      <c r="AD189" s="80" t="s">
        <v>4870</v>
      </c>
      <c r="AE189" s="80">
        <v>129</v>
      </c>
      <c r="AF189" s="80">
        <v>184</v>
      </c>
      <c r="AG189" s="80">
        <v>17728</v>
      </c>
      <c r="AH189" s="80">
        <v>106</v>
      </c>
      <c r="AI189" s="80">
        <v>10800</v>
      </c>
      <c r="AJ189" s="80"/>
      <c r="AK189" s="80"/>
      <c r="AL189" s="80"/>
      <c r="AM189" s="80" t="s">
        <v>7188</v>
      </c>
      <c r="AN189" s="82">
        <v>41143.246851851851</v>
      </c>
      <c r="AO189" s="85" t="s">
        <v>7368</v>
      </c>
      <c r="AP189" s="80" t="b">
        <v>1</v>
      </c>
      <c r="AQ189" s="80" t="b">
        <v>0</v>
      </c>
      <c r="AR189" s="80" t="b">
        <v>0</v>
      </c>
      <c r="AS189" s="80" t="s">
        <v>8190</v>
      </c>
      <c r="AT189" s="80">
        <v>4</v>
      </c>
      <c r="AU189" s="85" t="s">
        <v>8197</v>
      </c>
      <c r="AV189" s="80" t="b">
        <v>0</v>
      </c>
      <c r="AW189" s="80" t="s">
        <v>9555</v>
      </c>
      <c r="AX189" s="85" t="s">
        <v>9742</v>
      </c>
      <c r="AY189" s="80" t="s">
        <v>66</v>
      </c>
      <c r="AZ189" s="2"/>
      <c r="BA189" s="3"/>
      <c r="BB189" s="3"/>
      <c r="BC189" s="3"/>
      <c r="BD189" s="3"/>
    </row>
    <row r="190" spans="1:56" x14ac:dyDescent="0.25">
      <c r="A190" s="66" t="s">
        <v>351</v>
      </c>
      <c r="B190" s="67"/>
      <c r="C190" s="67"/>
      <c r="D190" s="68"/>
      <c r="E190" s="70"/>
      <c r="F190" s="105" t="s">
        <v>8543</v>
      </c>
      <c r="G190" s="67"/>
      <c r="H190" s="71"/>
      <c r="I190" s="72"/>
      <c r="J190" s="72"/>
      <c r="K190" s="71" t="s">
        <v>10971</v>
      </c>
      <c r="L190" s="75"/>
      <c r="M190" s="76"/>
      <c r="N190" s="76"/>
      <c r="O190" s="77"/>
      <c r="P190" s="78"/>
      <c r="Q190" s="78"/>
      <c r="R190" s="88"/>
      <c r="S190" s="88"/>
      <c r="T190" s="88"/>
      <c r="U190" s="88"/>
      <c r="V190" s="52"/>
      <c r="W190" s="52"/>
      <c r="X190" s="52"/>
      <c r="Y190" s="52"/>
      <c r="Z190" s="51"/>
      <c r="AA190" s="73"/>
      <c r="AB190" s="73"/>
      <c r="AC190" s="74"/>
      <c r="AD190" s="80" t="s">
        <v>4871</v>
      </c>
      <c r="AE190" s="80">
        <v>309</v>
      </c>
      <c r="AF190" s="80">
        <v>335</v>
      </c>
      <c r="AG190" s="80">
        <v>8184</v>
      </c>
      <c r="AH190" s="80">
        <v>10193</v>
      </c>
      <c r="AI190" s="80"/>
      <c r="AJ190" s="80"/>
      <c r="AK190" s="80"/>
      <c r="AL190" s="80"/>
      <c r="AM190" s="80"/>
      <c r="AN190" s="82">
        <v>41298.692685185182</v>
      </c>
      <c r="AO190" s="85" t="s">
        <v>7369</v>
      </c>
      <c r="AP190" s="80" t="b">
        <v>1</v>
      </c>
      <c r="AQ190" s="80" t="b">
        <v>0</v>
      </c>
      <c r="AR190" s="80" t="b">
        <v>1</v>
      </c>
      <c r="AS190" s="80" t="s">
        <v>8191</v>
      </c>
      <c r="AT190" s="80">
        <v>2</v>
      </c>
      <c r="AU190" s="85" t="s">
        <v>8197</v>
      </c>
      <c r="AV190" s="80" t="b">
        <v>0</v>
      </c>
      <c r="AW190" s="80" t="s">
        <v>9555</v>
      </c>
      <c r="AX190" s="85" t="s">
        <v>9743</v>
      </c>
      <c r="AY190" s="80" t="s">
        <v>66</v>
      </c>
      <c r="AZ190" s="2"/>
      <c r="BA190" s="3"/>
      <c r="BB190" s="3"/>
      <c r="BC190" s="3"/>
      <c r="BD190" s="3"/>
    </row>
    <row r="191" spans="1:56" x14ac:dyDescent="0.25">
      <c r="A191" s="66" t="s">
        <v>664</v>
      </c>
      <c r="B191" s="67"/>
      <c r="C191" s="67"/>
      <c r="D191" s="68"/>
      <c r="E191" s="70"/>
      <c r="F191" s="105" t="s">
        <v>8544</v>
      </c>
      <c r="G191" s="67"/>
      <c r="H191" s="71"/>
      <c r="I191" s="72"/>
      <c r="J191" s="72"/>
      <c r="K191" s="71" t="s">
        <v>10972</v>
      </c>
      <c r="L191" s="75"/>
      <c r="M191" s="76"/>
      <c r="N191" s="76"/>
      <c r="O191" s="77"/>
      <c r="P191" s="78"/>
      <c r="Q191" s="78"/>
      <c r="R191" s="88"/>
      <c r="S191" s="88"/>
      <c r="T191" s="88"/>
      <c r="U191" s="88"/>
      <c r="V191" s="52"/>
      <c r="W191" s="52"/>
      <c r="X191" s="52"/>
      <c r="Y191" s="52"/>
      <c r="Z191" s="51"/>
      <c r="AA191" s="73"/>
      <c r="AB191" s="73"/>
      <c r="AC191" s="74"/>
      <c r="AD191" s="80" t="s">
        <v>4872</v>
      </c>
      <c r="AE191" s="80">
        <v>294</v>
      </c>
      <c r="AF191" s="80">
        <v>125</v>
      </c>
      <c r="AG191" s="80">
        <v>938</v>
      </c>
      <c r="AH191" s="80">
        <v>310</v>
      </c>
      <c r="AI191" s="80">
        <v>7200</v>
      </c>
      <c r="AJ191" s="80" t="s">
        <v>5989</v>
      </c>
      <c r="AK191" s="80" t="s">
        <v>6722</v>
      </c>
      <c r="AL191" s="85" t="s">
        <v>7081</v>
      </c>
      <c r="AM191" s="80" t="s">
        <v>6706</v>
      </c>
      <c r="AN191" s="82">
        <v>40173.307141203702</v>
      </c>
      <c r="AO191" s="85" t="s">
        <v>7370</v>
      </c>
      <c r="AP191" s="80" t="b">
        <v>0</v>
      </c>
      <c r="AQ191" s="80" t="b">
        <v>0</v>
      </c>
      <c r="AR191" s="80" t="b">
        <v>1</v>
      </c>
      <c r="AS191" s="80" t="s">
        <v>8191</v>
      </c>
      <c r="AT191" s="80">
        <v>0</v>
      </c>
      <c r="AU191" s="85" t="s">
        <v>8232</v>
      </c>
      <c r="AV191" s="80" t="b">
        <v>0</v>
      </c>
      <c r="AW191" s="80" t="s">
        <v>9555</v>
      </c>
      <c r="AX191" s="85" t="s">
        <v>9744</v>
      </c>
      <c r="AY191" s="80" t="s">
        <v>66</v>
      </c>
      <c r="AZ191" s="2"/>
      <c r="BA191" s="3"/>
      <c r="BB191" s="3"/>
      <c r="BC191" s="3"/>
      <c r="BD191" s="3"/>
    </row>
    <row r="192" spans="1:56" x14ac:dyDescent="0.25">
      <c r="A192" s="66" t="s">
        <v>352</v>
      </c>
      <c r="B192" s="67"/>
      <c r="C192" s="67"/>
      <c r="D192" s="68"/>
      <c r="E192" s="70"/>
      <c r="F192" s="105" t="s">
        <v>8545</v>
      </c>
      <c r="G192" s="67"/>
      <c r="H192" s="71"/>
      <c r="I192" s="72"/>
      <c r="J192" s="72"/>
      <c r="K192" s="71" t="s">
        <v>10973</v>
      </c>
      <c r="L192" s="75"/>
      <c r="M192" s="76"/>
      <c r="N192" s="76"/>
      <c r="O192" s="77"/>
      <c r="P192" s="78"/>
      <c r="Q192" s="78"/>
      <c r="R192" s="88"/>
      <c r="S192" s="88"/>
      <c r="T192" s="88"/>
      <c r="U192" s="88"/>
      <c r="V192" s="52"/>
      <c r="W192" s="52"/>
      <c r="X192" s="52"/>
      <c r="Y192" s="52"/>
      <c r="Z192" s="51"/>
      <c r="AA192" s="73"/>
      <c r="AB192" s="73"/>
      <c r="AC192" s="74"/>
      <c r="AD192" s="80" t="s">
        <v>4873</v>
      </c>
      <c r="AE192" s="80">
        <v>24</v>
      </c>
      <c r="AF192" s="80">
        <v>4280</v>
      </c>
      <c r="AG192" s="80">
        <v>130162</v>
      </c>
      <c r="AH192" s="80">
        <v>370</v>
      </c>
      <c r="AI192" s="80"/>
      <c r="AJ192" s="80" t="s">
        <v>5990</v>
      </c>
      <c r="AK192" s="80" t="s">
        <v>6765</v>
      </c>
      <c r="AL192" s="85" t="s">
        <v>7082</v>
      </c>
      <c r="AM192" s="80"/>
      <c r="AN192" s="82">
        <v>41891.701261574075</v>
      </c>
      <c r="AO192" s="85" t="s">
        <v>7371</v>
      </c>
      <c r="AP192" s="80" t="b">
        <v>0</v>
      </c>
      <c r="AQ192" s="80" t="b">
        <v>0</v>
      </c>
      <c r="AR192" s="80" t="b">
        <v>1</v>
      </c>
      <c r="AS192" s="80" t="s">
        <v>8190</v>
      </c>
      <c r="AT192" s="80">
        <v>15</v>
      </c>
      <c r="AU192" s="85" t="s">
        <v>8197</v>
      </c>
      <c r="AV192" s="80" t="b">
        <v>0</v>
      </c>
      <c r="AW192" s="80" t="s">
        <v>9555</v>
      </c>
      <c r="AX192" s="85" t="s">
        <v>9745</v>
      </c>
      <c r="AY192" s="80" t="s">
        <v>66</v>
      </c>
      <c r="AZ192" s="2"/>
      <c r="BA192" s="3"/>
      <c r="BB192" s="3"/>
      <c r="BC192" s="3"/>
      <c r="BD192" s="3"/>
    </row>
    <row r="193" spans="1:56" x14ac:dyDescent="0.25">
      <c r="A193" s="66" t="s">
        <v>353</v>
      </c>
      <c r="B193" s="67"/>
      <c r="C193" s="67"/>
      <c r="D193" s="68"/>
      <c r="E193" s="70"/>
      <c r="F193" s="105" t="s">
        <v>8546</v>
      </c>
      <c r="G193" s="67"/>
      <c r="H193" s="71"/>
      <c r="I193" s="72"/>
      <c r="J193" s="72"/>
      <c r="K193" s="71" t="s">
        <v>10974</v>
      </c>
      <c r="L193" s="75"/>
      <c r="M193" s="76"/>
      <c r="N193" s="76"/>
      <c r="O193" s="77"/>
      <c r="P193" s="78"/>
      <c r="Q193" s="78"/>
      <c r="R193" s="88"/>
      <c r="S193" s="88"/>
      <c r="T193" s="88"/>
      <c r="U193" s="88"/>
      <c r="V193" s="52"/>
      <c r="W193" s="52"/>
      <c r="X193" s="52"/>
      <c r="Y193" s="52"/>
      <c r="Z193" s="51"/>
      <c r="AA193" s="73"/>
      <c r="AB193" s="73"/>
      <c r="AC193" s="74"/>
      <c r="AD193" s="80" t="s">
        <v>4873</v>
      </c>
      <c r="AE193" s="80">
        <v>16</v>
      </c>
      <c r="AF193" s="80">
        <v>514</v>
      </c>
      <c r="AG193" s="80">
        <v>27665</v>
      </c>
      <c r="AH193" s="80">
        <v>92</v>
      </c>
      <c r="AI193" s="80"/>
      <c r="AJ193" s="80" t="s">
        <v>5991</v>
      </c>
      <c r="AK193" s="80" t="s">
        <v>6766</v>
      </c>
      <c r="AL193" s="85" t="s">
        <v>7082</v>
      </c>
      <c r="AM193" s="80"/>
      <c r="AN193" s="82">
        <v>41524.884745370371</v>
      </c>
      <c r="AO193" s="85" t="s">
        <v>7372</v>
      </c>
      <c r="AP193" s="80" t="b">
        <v>1</v>
      </c>
      <c r="AQ193" s="80" t="b">
        <v>0</v>
      </c>
      <c r="AR193" s="80" t="b">
        <v>1</v>
      </c>
      <c r="AS193" s="80" t="s">
        <v>8190</v>
      </c>
      <c r="AT193" s="80">
        <v>2</v>
      </c>
      <c r="AU193" s="85" t="s">
        <v>8197</v>
      </c>
      <c r="AV193" s="80" t="b">
        <v>0</v>
      </c>
      <c r="AW193" s="80" t="s">
        <v>9555</v>
      </c>
      <c r="AX193" s="85" t="s">
        <v>9746</v>
      </c>
      <c r="AY193" s="80" t="s">
        <v>66</v>
      </c>
      <c r="AZ193" s="2"/>
      <c r="BA193" s="3"/>
      <c r="BB193" s="3"/>
      <c r="BC193" s="3"/>
      <c r="BD193" s="3"/>
    </row>
    <row r="194" spans="1:56" x14ac:dyDescent="0.25">
      <c r="A194" s="66" t="s">
        <v>354</v>
      </c>
      <c r="B194" s="67"/>
      <c r="C194" s="67"/>
      <c r="D194" s="68"/>
      <c r="E194" s="70"/>
      <c r="F194" s="105" t="s">
        <v>8547</v>
      </c>
      <c r="G194" s="67"/>
      <c r="H194" s="71"/>
      <c r="I194" s="72"/>
      <c r="J194" s="72"/>
      <c r="K194" s="71" t="s">
        <v>10975</v>
      </c>
      <c r="L194" s="75"/>
      <c r="M194" s="76"/>
      <c r="N194" s="76"/>
      <c r="O194" s="77"/>
      <c r="P194" s="78"/>
      <c r="Q194" s="78"/>
      <c r="R194" s="88"/>
      <c r="S194" s="88"/>
      <c r="T194" s="88"/>
      <c r="U194" s="88"/>
      <c r="V194" s="52"/>
      <c r="W194" s="52"/>
      <c r="X194" s="52"/>
      <c r="Y194" s="52"/>
      <c r="Z194" s="51"/>
      <c r="AA194" s="73"/>
      <c r="AB194" s="73"/>
      <c r="AC194" s="74"/>
      <c r="AD194" s="80" t="s">
        <v>4874</v>
      </c>
      <c r="AE194" s="80">
        <v>2930</v>
      </c>
      <c r="AF194" s="80">
        <v>134</v>
      </c>
      <c r="AG194" s="80">
        <v>1387</v>
      </c>
      <c r="AH194" s="80">
        <v>323</v>
      </c>
      <c r="AI194" s="80"/>
      <c r="AJ194" s="80"/>
      <c r="AK194" s="80"/>
      <c r="AL194" s="80"/>
      <c r="AM194" s="80"/>
      <c r="AN194" s="82">
        <v>42402.968310185184</v>
      </c>
      <c r="AO194" s="80"/>
      <c r="AP194" s="80" t="b">
        <v>1</v>
      </c>
      <c r="AQ194" s="80" t="b">
        <v>0</v>
      </c>
      <c r="AR194" s="80" t="b">
        <v>0</v>
      </c>
      <c r="AS194" s="80" t="s">
        <v>8190</v>
      </c>
      <c r="AT194" s="80">
        <v>1</v>
      </c>
      <c r="AU194" s="80"/>
      <c r="AV194" s="80" t="b">
        <v>0</v>
      </c>
      <c r="AW194" s="80" t="s">
        <v>9555</v>
      </c>
      <c r="AX194" s="85" t="s">
        <v>9747</v>
      </c>
      <c r="AY194" s="80" t="s">
        <v>66</v>
      </c>
      <c r="AZ194" s="2"/>
      <c r="BA194" s="3"/>
      <c r="BB194" s="3"/>
      <c r="BC194" s="3"/>
      <c r="BD194" s="3"/>
    </row>
    <row r="195" spans="1:56" x14ac:dyDescent="0.25">
      <c r="A195" s="66" t="s">
        <v>355</v>
      </c>
      <c r="B195" s="67"/>
      <c r="C195" s="67"/>
      <c r="D195" s="68"/>
      <c r="E195" s="70"/>
      <c r="F195" s="105" t="s">
        <v>8548</v>
      </c>
      <c r="G195" s="67"/>
      <c r="H195" s="71"/>
      <c r="I195" s="72"/>
      <c r="J195" s="72"/>
      <c r="K195" s="71" t="s">
        <v>10976</v>
      </c>
      <c r="L195" s="75"/>
      <c r="M195" s="76"/>
      <c r="N195" s="76"/>
      <c r="O195" s="77"/>
      <c r="P195" s="78"/>
      <c r="Q195" s="78"/>
      <c r="R195" s="88"/>
      <c r="S195" s="88"/>
      <c r="T195" s="88"/>
      <c r="U195" s="88"/>
      <c r="V195" s="52"/>
      <c r="W195" s="52"/>
      <c r="X195" s="52"/>
      <c r="Y195" s="52"/>
      <c r="Z195" s="51"/>
      <c r="AA195" s="73"/>
      <c r="AB195" s="73"/>
      <c r="AC195" s="74"/>
      <c r="AD195" s="80" t="s">
        <v>4875</v>
      </c>
      <c r="AE195" s="80">
        <v>2415</v>
      </c>
      <c r="AF195" s="80">
        <v>1542</v>
      </c>
      <c r="AG195" s="80">
        <v>50626</v>
      </c>
      <c r="AH195" s="80">
        <v>58693</v>
      </c>
      <c r="AI195" s="80">
        <v>7200</v>
      </c>
      <c r="AJ195" s="80" t="s">
        <v>5992</v>
      </c>
      <c r="AK195" s="80" t="s">
        <v>6720</v>
      </c>
      <c r="AL195" s="85" t="s">
        <v>7083</v>
      </c>
      <c r="AM195" s="80" t="s">
        <v>7202</v>
      </c>
      <c r="AN195" s="82">
        <v>39996.909039351849</v>
      </c>
      <c r="AO195" s="85" t="s">
        <v>7373</v>
      </c>
      <c r="AP195" s="80" t="b">
        <v>0</v>
      </c>
      <c r="AQ195" s="80" t="b">
        <v>0</v>
      </c>
      <c r="AR195" s="80" t="b">
        <v>1</v>
      </c>
      <c r="AS195" s="80" t="s">
        <v>8191</v>
      </c>
      <c r="AT195" s="80">
        <v>30</v>
      </c>
      <c r="AU195" s="85" t="s">
        <v>8233</v>
      </c>
      <c r="AV195" s="80" t="b">
        <v>0</v>
      </c>
      <c r="AW195" s="80" t="s">
        <v>9555</v>
      </c>
      <c r="AX195" s="85" t="s">
        <v>9748</v>
      </c>
      <c r="AY195" s="80" t="s">
        <v>66</v>
      </c>
      <c r="AZ195" s="2"/>
      <c r="BA195" s="3"/>
      <c r="BB195" s="3"/>
      <c r="BC195" s="3"/>
      <c r="BD195" s="3"/>
    </row>
    <row r="196" spans="1:56" x14ac:dyDescent="0.25">
      <c r="A196" s="66" t="s">
        <v>356</v>
      </c>
      <c r="B196" s="67"/>
      <c r="C196" s="67"/>
      <c r="D196" s="68"/>
      <c r="E196" s="70"/>
      <c r="F196" s="105" t="s">
        <v>8549</v>
      </c>
      <c r="G196" s="67"/>
      <c r="H196" s="71"/>
      <c r="I196" s="72"/>
      <c r="J196" s="72"/>
      <c r="K196" s="71" t="s">
        <v>10977</v>
      </c>
      <c r="L196" s="75"/>
      <c r="M196" s="76"/>
      <c r="N196" s="76"/>
      <c r="O196" s="77"/>
      <c r="P196" s="78"/>
      <c r="Q196" s="78"/>
      <c r="R196" s="88"/>
      <c r="S196" s="88"/>
      <c r="T196" s="88"/>
      <c r="U196" s="88"/>
      <c r="V196" s="52"/>
      <c r="W196" s="52"/>
      <c r="X196" s="52"/>
      <c r="Y196" s="52"/>
      <c r="Z196" s="51"/>
      <c r="AA196" s="73"/>
      <c r="AB196" s="73"/>
      <c r="AC196" s="74"/>
      <c r="AD196" s="80" t="s">
        <v>4876</v>
      </c>
      <c r="AE196" s="80">
        <v>600</v>
      </c>
      <c r="AF196" s="80">
        <v>749</v>
      </c>
      <c r="AG196" s="80">
        <v>6443</v>
      </c>
      <c r="AH196" s="80">
        <v>238</v>
      </c>
      <c r="AI196" s="80">
        <v>7200</v>
      </c>
      <c r="AJ196" s="80" t="s">
        <v>5993</v>
      </c>
      <c r="AK196" s="80" t="s">
        <v>6767</v>
      </c>
      <c r="AL196" s="80"/>
      <c r="AM196" s="80" t="s">
        <v>7194</v>
      </c>
      <c r="AN196" s="82">
        <v>40947.876469907409</v>
      </c>
      <c r="AO196" s="85" t="s">
        <v>7374</v>
      </c>
      <c r="AP196" s="80" t="b">
        <v>0</v>
      </c>
      <c r="AQ196" s="80" t="b">
        <v>0</v>
      </c>
      <c r="AR196" s="80" t="b">
        <v>0</v>
      </c>
      <c r="AS196" s="80" t="s">
        <v>8190</v>
      </c>
      <c r="AT196" s="80">
        <v>3</v>
      </c>
      <c r="AU196" s="85" t="s">
        <v>8197</v>
      </c>
      <c r="AV196" s="80" t="b">
        <v>0</v>
      </c>
      <c r="AW196" s="80" t="s">
        <v>9555</v>
      </c>
      <c r="AX196" s="85" t="s">
        <v>9749</v>
      </c>
      <c r="AY196" s="80" t="s">
        <v>66</v>
      </c>
      <c r="AZ196" s="2"/>
      <c r="BA196" s="3"/>
      <c r="BB196" s="3"/>
      <c r="BC196" s="3"/>
      <c r="BD196" s="3"/>
    </row>
    <row r="197" spans="1:56" x14ac:dyDescent="0.25">
      <c r="A197" s="66" t="s">
        <v>358</v>
      </c>
      <c r="B197" s="67"/>
      <c r="C197" s="67"/>
      <c r="D197" s="68"/>
      <c r="E197" s="70"/>
      <c r="F197" s="105" t="s">
        <v>8550</v>
      </c>
      <c r="G197" s="67"/>
      <c r="H197" s="71"/>
      <c r="I197" s="72"/>
      <c r="J197" s="72"/>
      <c r="K197" s="71" t="s">
        <v>10978</v>
      </c>
      <c r="L197" s="75"/>
      <c r="M197" s="76"/>
      <c r="N197" s="76"/>
      <c r="O197" s="77"/>
      <c r="P197" s="78"/>
      <c r="Q197" s="78"/>
      <c r="R197" s="88"/>
      <c r="S197" s="88"/>
      <c r="T197" s="88"/>
      <c r="U197" s="88"/>
      <c r="V197" s="52"/>
      <c r="W197" s="52"/>
      <c r="X197" s="52"/>
      <c r="Y197" s="52"/>
      <c r="Z197" s="51"/>
      <c r="AA197" s="73"/>
      <c r="AB197" s="73"/>
      <c r="AC197" s="74"/>
      <c r="AD197" s="80" t="s">
        <v>4877</v>
      </c>
      <c r="AE197" s="80">
        <v>1503</v>
      </c>
      <c r="AF197" s="80">
        <v>3298</v>
      </c>
      <c r="AG197" s="80">
        <v>103288</v>
      </c>
      <c r="AH197" s="80">
        <v>107139</v>
      </c>
      <c r="AI197" s="80"/>
      <c r="AJ197" s="80"/>
      <c r="AK197" s="80"/>
      <c r="AL197" s="80"/>
      <c r="AM197" s="80"/>
      <c r="AN197" s="82">
        <v>40081.856307870374</v>
      </c>
      <c r="AO197" s="85" t="s">
        <v>7375</v>
      </c>
      <c r="AP197" s="80" t="b">
        <v>1</v>
      </c>
      <c r="AQ197" s="80" t="b">
        <v>0</v>
      </c>
      <c r="AR197" s="80" t="b">
        <v>1</v>
      </c>
      <c r="AS197" s="80" t="s">
        <v>8191</v>
      </c>
      <c r="AT197" s="80">
        <v>7</v>
      </c>
      <c r="AU197" s="85" t="s">
        <v>8197</v>
      </c>
      <c r="AV197" s="80" t="b">
        <v>0</v>
      </c>
      <c r="AW197" s="80" t="s">
        <v>9555</v>
      </c>
      <c r="AX197" s="85" t="s">
        <v>9750</v>
      </c>
      <c r="AY197" s="80" t="s">
        <v>66</v>
      </c>
      <c r="AZ197" s="2"/>
      <c r="BA197" s="3"/>
      <c r="BB197" s="3"/>
      <c r="BC197" s="3"/>
      <c r="BD197" s="3"/>
    </row>
    <row r="198" spans="1:56" x14ac:dyDescent="0.25">
      <c r="A198" s="66" t="s">
        <v>359</v>
      </c>
      <c r="B198" s="67"/>
      <c r="C198" s="67"/>
      <c r="D198" s="68"/>
      <c r="E198" s="70"/>
      <c r="F198" s="105" t="s">
        <v>8551</v>
      </c>
      <c r="G198" s="67"/>
      <c r="H198" s="71"/>
      <c r="I198" s="72"/>
      <c r="J198" s="72"/>
      <c r="K198" s="71" t="s">
        <v>10979</v>
      </c>
      <c r="L198" s="75"/>
      <c r="M198" s="76"/>
      <c r="N198" s="76"/>
      <c r="O198" s="77"/>
      <c r="P198" s="78"/>
      <c r="Q198" s="78"/>
      <c r="R198" s="88"/>
      <c r="S198" s="88"/>
      <c r="T198" s="88"/>
      <c r="U198" s="88"/>
      <c r="V198" s="52"/>
      <c r="W198" s="52"/>
      <c r="X198" s="52"/>
      <c r="Y198" s="52"/>
      <c r="Z198" s="51"/>
      <c r="AA198" s="73"/>
      <c r="AB198" s="73"/>
      <c r="AC198" s="74"/>
      <c r="AD198" s="80" t="s">
        <v>4878</v>
      </c>
      <c r="AE198" s="80">
        <v>255</v>
      </c>
      <c r="AF198" s="80">
        <v>187</v>
      </c>
      <c r="AG198" s="80">
        <v>489</v>
      </c>
      <c r="AH198" s="80">
        <v>340</v>
      </c>
      <c r="AI198" s="80">
        <v>7200</v>
      </c>
      <c r="AJ198" s="80" t="s">
        <v>5994</v>
      </c>
      <c r="AK198" s="80" t="s">
        <v>6722</v>
      </c>
      <c r="AL198" s="80"/>
      <c r="AM198" s="80" t="s">
        <v>6706</v>
      </c>
      <c r="AN198" s="82">
        <v>40542.880370370367</v>
      </c>
      <c r="AO198" s="80"/>
      <c r="AP198" s="80" t="b">
        <v>1</v>
      </c>
      <c r="AQ198" s="80" t="b">
        <v>0</v>
      </c>
      <c r="AR198" s="80" t="b">
        <v>1</v>
      </c>
      <c r="AS198" s="80" t="s">
        <v>8191</v>
      </c>
      <c r="AT198" s="80">
        <v>2</v>
      </c>
      <c r="AU198" s="85" t="s">
        <v>8197</v>
      </c>
      <c r="AV198" s="80" t="b">
        <v>0</v>
      </c>
      <c r="AW198" s="80" t="s">
        <v>9555</v>
      </c>
      <c r="AX198" s="85" t="s">
        <v>9751</v>
      </c>
      <c r="AY198" s="80" t="s">
        <v>66</v>
      </c>
      <c r="AZ198" s="2"/>
      <c r="BA198" s="3"/>
      <c r="BB198" s="3"/>
      <c r="BC198" s="3"/>
      <c r="BD198" s="3"/>
    </row>
    <row r="199" spans="1:56" x14ac:dyDescent="0.25">
      <c r="A199" s="66" t="s">
        <v>360</v>
      </c>
      <c r="B199" s="67"/>
      <c r="C199" s="67"/>
      <c r="D199" s="68"/>
      <c r="E199" s="70"/>
      <c r="F199" s="105" t="s">
        <v>8552</v>
      </c>
      <c r="G199" s="67"/>
      <c r="H199" s="71"/>
      <c r="I199" s="72"/>
      <c r="J199" s="72"/>
      <c r="K199" s="71" t="s">
        <v>10980</v>
      </c>
      <c r="L199" s="75"/>
      <c r="M199" s="76"/>
      <c r="N199" s="76"/>
      <c r="O199" s="77"/>
      <c r="P199" s="78"/>
      <c r="Q199" s="78"/>
      <c r="R199" s="88"/>
      <c r="S199" s="88"/>
      <c r="T199" s="88"/>
      <c r="U199" s="88"/>
      <c r="V199" s="52"/>
      <c r="W199" s="52"/>
      <c r="X199" s="52"/>
      <c r="Y199" s="52"/>
      <c r="Z199" s="51"/>
      <c r="AA199" s="73"/>
      <c r="AB199" s="73"/>
      <c r="AC199" s="74"/>
      <c r="AD199" s="80" t="s">
        <v>4879</v>
      </c>
      <c r="AE199" s="80">
        <v>443</v>
      </c>
      <c r="AF199" s="80">
        <v>78</v>
      </c>
      <c r="AG199" s="80">
        <v>263</v>
      </c>
      <c r="AH199" s="80">
        <v>21</v>
      </c>
      <c r="AI199" s="80"/>
      <c r="AJ199" s="80" t="s">
        <v>5995</v>
      </c>
      <c r="AK199" s="80"/>
      <c r="AL199" s="80"/>
      <c r="AM199" s="80"/>
      <c r="AN199" s="82">
        <v>42352.638506944444</v>
      </c>
      <c r="AO199" s="85" t="s">
        <v>7376</v>
      </c>
      <c r="AP199" s="80" t="b">
        <v>1</v>
      </c>
      <c r="AQ199" s="80" t="b">
        <v>0</v>
      </c>
      <c r="AR199" s="80" t="b">
        <v>0</v>
      </c>
      <c r="AS199" s="80" t="s">
        <v>8191</v>
      </c>
      <c r="AT199" s="80">
        <v>0</v>
      </c>
      <c r="AU199" s="80"/>
      <c r="AV199" s="80" t="b">
        <v>0</v>
      </c>
      <c r="AW199" s="80" t="s">
        <v>9555</v>
      </c>
      <c r="AX199" s="85" t="s">
        <v>9752</v>
      </c>
      <c r="AY199" s="80" t="s">
        <v>66</v>
      </c>
      <c r="AZ199" s="2"/>
      <c r="BA199" s="3"/>
      <c r="BB199" s="3"/>
      <c r="BC199" s="3"/>
      <c r="BD199" s="3"/>
    </row>
    <row r="200" spans="1:56" x14ac:dyDescent="0.25">
      <c r="A200" s="66" t="s">
        <v>361</v>
      </c>
      <c r="B200" s="67"/>
      <c r="C200" s="67"/>
      <c r="D200" s="68"/>
      <c r="E200" s="70"/>
      <c r="F200" s="105" t="s">
        <v>8553</v>
      </c>
      <c r="G200" s="67"/>
      <c r="H200" s="71"/>
      <c r="I200" s="72"/>
      <c r="J200" s="72"/>
      <c r="K200" s="71" t="s">
        <v>10981</v>
      </c>
      <c r="L200" s="75"/>
      <c r="M200" s="76"/>
      <c r="N200" s="76"/>
      <c r="O200" s="77"/>
      <c r="P200" s="78"/>
      <c r="Q200" s="78"/>
      <c r="R200" s="88"/>
      <c r="S200" s="88"/>
      <c r="T200" s="88"/>
      <c r="U200" s="88"/>
      <c r="V200" s="52"/>
      <c r="W200" s="52"/>
      <c r="X200" s="52"/>
      <c r="Y200" s="52"/>
      <c r="Z200" s="51"/>
      <c r="AA200" s="73"/>
      <c r="AB200" s="73"/>
      <c r="AC200" s="74"/>
      <c r="AD200" s="80" t="s">
        <v>4880</v>
      </c>
      <c r="AE200" s="80">
        <v>1494</v>
      </c>
      <c r="AF200" s="80">
        <v>436</v>
      </c>
      <c r="AG200" s="80">
        <v>11835</v>
      </c>
      <c r="AH200" s="80">
        <v>1439</v>
      </c>
      <c r="AI200" s="80"/>
      <c r="AJ200" s="80" t="s">
        <v>5996</v>
      </c>
      <c r="AK200" s="80"/>
      <c r="AL200" s="80"/>
      <c r="AM200" s="80"/>
      <c r="AN200" s="82">
        <v>42127.600844907407</v>
      </c>
      <c r="AO200" s="85" t="s">
        <v>7377</v>
      </c>
      <c r="AP200" s="80" t="b">
        <v>1</v>
      </c>
      <c r="AQ200" s="80" t="b">
        <v>0</v>
      </c>
      <c r="AR200" s="80" t="b">
        <v>1</v>
      </c>
      <c r="AS200" s="80" t="s">
        <v>8190</v>
      </c>
      <c r="AT200" s="80">
        <v>2</v>
      </c>
      <c r="AU200" s="85" t="s">
        <v>8197</v>
      </c>
      <c r="AV200" s="80" t="b">
        <v>0</v>
      </c>
      <c r="AW200" s="80" t="s">
        <v>9555</v>
      </c>
      <c r="AX200" s="85" t="s">
        <v>9753</v>
      </c>
      <c r="AY200" s="80" t="s">
        <v>66</v>
      </c>
      <c r="AZ200" s="2"/>
      <c r="BA200" s="3"/>
      <c r="BB200" s="3"/>
      <c r="BC200" s="3"/>
      <c r="BD200" s="3"/>
    </row>
    <row r="201" spans="1:56" x14ac:dyDescent="0.25">
      <c r="A201" s="66" t="s">
        <v>362</v>
      </c>
      <c r="B201" s="67"/>
      <c r="C201" s="67"/>
      <c r="D201" s="68"/>
      <c r="E201" s="70"/>
      <c r="F201" s="105" t="s">
        <v>8554</v>
      </c>
      <c r="G201" s="67"/>
      <c r="H201" s="71"/>
      <c r="I201" s="72"/>
      <c r="J201" s="72"/>
      <c r="K201" s="71" t="s">
        <v>10982</v>
      </c>
      <c r="L201" s="75"/>
      <c r="M201" s="76"/>
      <c r="N201" s="76"/>
      <c r="O201" s="77"/>
      <c r="P201" s="78"/>
      <c r="Q201" s="78"/>
      <c r="R201" s="88"/>
      <c r="S201" s="88"/>
      <c r="T201" s="88"/>
      <c r="U201" s="88"/>
      <c r="V201" s="52"/>
      <c r="W201" s="52"/>
      <c r="X201" s="52"/>
      <c r="Y201" s="52"/>
      <c r="Z201" s="51"/>
      <c r="AA201" s="73"/>
      <c r="AB201" s="73"/>
      <c r="AC201" s="74"/>
      <c r="AD201" s="80" t="s">
        <v>4881</v>
      </c>
      <c r="AE201" s="80">
        <v>496</v>
      </c>
      <c r="AF201" s="80">
        <v>232</v>
      </c>
      <c r="AG201" s="80">
        <v>1010</v>
      </c>
      <c r="AH201" s="80">
        <v>32</v>
      </c>
      <c r="AI201" s="80"/>
      <c r="AJ201" s="80" t="s">
        <v>5997</v>
      </c>
      <c r="AK201" s="80" t="s">
        <v>6560</v>
      </c>
      <c r="AL201" s="80"/>
      <c r="AM201" s="80"/>
      <c r="AN201" s="82">
        <v>41916.67046296296</v>
      </c>
      <c r="AO201" s="85" t="s">
        <v>7378</v>
      </c>
      <c r="AP201" s="80" t="b">
        <v>1</v>
      </c>
      <c r="AQ201" s="80" t="b">
        <v>0</v>
      </c>
      <c r="AR201" s="80" t="b">
        <v>1</v>
      </c>
      <c r="AS201" s="80" t="s">
        <v>8190</v>
      </c>
      <c r="AT201" s="80">
        <v>1</v>
      </c>
      <c r="AU201" s="85" t="s">
        <v>8197</v>
      </c>
      <c r="AV201" s="80" t="b">
        <v>0</v>
      </c>
      <c r="AW201" s="80" t="s">
        <v>9555</v>
      </c>
      <c r="AX201" s="85" t="s">
        <v>9754</v>
      </c>
      <c r="AY201" s="80" t="s">
        <v>66</v>
      </c>
      <c r="AZ201" s="2"/>
      <c r="BA201" s="3"/>
      <c r="BB201" s="3"/>
      <c r="BC201" s="3"/>
      <c r="BD201" s="3"/>
    </row>
    <row r="202" spans="1:56" x14ac:dyDescent="0.25">
      <c r="A202" s="66" t="s">
        <v>1377</v>
      </c>
      <c r="B202" s="67"/>
      <c r="C202" s="67"/>
      <c r="D202" s="68"/>
      <c r="E202" s="70"/>
      <c r="F202" s="105" t="s">
        <v>8555</v>
      </c>
      <c r="G202" s="67"/>
      <c r="H202" s="71"/>
      <c r="I202" s="72"/>
      <c r="J202" s="72"/>
      <c r="K202" s="71" t="s">
        <v>10983</v>
      </c>
      <c r="L202" s="75"/>
      <c r="M202" s="76"/>
      <c r="N202" s="76"/>
      <c r="O202" s="77"/>
      <c r="P202" s="78"/>
      <c r="Q202" s="78"/>
      <c r="R202" s="88"/>
      <c r="S202" s="88"/>
      <c r="T202" s="88"/>
      <c r="U202" s="88"/>
      <c r="V202" s="52"/>
      <c r="W202" s="52"/>
      <c r="X202" s="52"/>
      <c r="Y202" s="52"/>
      <c r="Z202" s="51"/>
      <c r="AA202" s="73"/>
      <c r="AB202" s="73"/>
      <c r="AC202" s="74"/>
      <c r="AD202" s="80" t="s">
        <v>4882</v>
      </c>
      <c r="AE202" s="80">
        <v>1987</v>
      </c>
      <c r="AF202" s="80">
        <v>467</v>
      </c>
      <c r="AG202" s="80">
        <v>12011</v>
      </c>
      <c r="AH202" s="80">
        <v>1194</v>
      </c>
      <c r="AI202" s="80">
        <v>-36000</v>
      </c>
      <c r="AJ202" s="80" t="s">
        <v>5998</v>
      </c>
      <c r="AK202" s="80" t="s">
        <v>6768</v>
      </c>
      <c r="AL202" s="80"/>
      <c r="AM202" s="80" t="s">
        <v>7196</v>
      </c>
      <c r="AN202" s="82">
        <v>41075.488761574074</v>
      </c>
      <c r="AO202" s="85" t="s">
        <v>7379</v>
      </c>
      <c r="AP202" s="80" t="b">
        <v>0</v>
      </c>
      <c r="AQ202" s="80" t="b">
        <v>0</v>
      </c>
      <c r="AR202" s="80" t="b">
        <v>1</v>
      </c>
      <c r="AS202" s="80" t="s">
        <v>8191</v>
      </c>
      <c r="AT202" s="80">
        <v>2</v>
      </c>
      <c r="AU202" s="85" t="s">
        <v>8234</v>
      </c>
      <c r="AV202" s="80" t="b">
        <v>0</v>
      </c>
      <c r="AW202" s="80" t="s">
        <v>9555</v>
      </c>
      <c r="AX202" s="85" t="s">
        <v>9755</v>
      </c>
      <c r="AY202" s="80" t="s">
        <v>65</v>
      </c>
      <c r="AZ202" s="2"/>
      <c r="BA202" s="3"/>
      <c r="BB202" s="3"/>
      <c r="BC202" s="3"/>
      <c r="BD202" s="3"/>
    </row>
    <row r="203" spans="1:56" x14ac:dyDescent="0.25">
      <c r="A203" s="66" t="s">
        <v>363</v>
      </c>
      <c r="B203" s="67"/>
      <c r="C203" s="67"/>
      <c r="D203" s="68"/>
      <c r="E203" s="70"/>
      <c r="F203" s="105" t="s">
        <v>8556</v>
      </c>
      <c r="G203" s="67"/>
      <c r="H203" s="71"/>
      <c r="I203" s="72"/>
      <c r="J203" s="72"/>
      <c r="K203" s="71" t="s">
        <v>10984</v>
      </c>
      <c r="L203" s="75"/>
      <c r="M203" s="76"/>
      <c r="N203" s="76"/>
      <c r="O203" s="77"/>
      <c r="P203" s="78"/>
      <c r="Q203" s="78"/>
      <c r="R203" s="88"/>
      <c r="S203" s="88"/>
      <c r="T203" s="88"/>
      <c r="U203" s="88"/>
      <c r="V203" s="52"/>
      <c r="W203" s="52"/>
      <c r="X203" s="52"/>
      <c r="Y203" s="52"/>
      <c r="Z203" s="51"/>
      <c r="AA203" s="73"/>
      <c r="AB203" s="73"/>
      <c r="AC203" s="74"/>
      <c r="AD203" s="80" t="s">
        <v>4883</v>
      </c>
      <c r="AE203" s="80">
        <v>3036</v>
      </c>
      <c r="AF203" s="80">
        <v>6405</v>
      </c>
      <c r="AG203" s="80">
        <v>60410</v>
      </c>
      <c r="AH203" s="80">
        <v>42561</v>
      </c>
      <c r="AI203" s="80">
        <v>7200</v>
      </c>
      <c r="AJ203" s="80" t="s">
        <v>5999</v>
      </c>
      <c r="AK203" s="80" t="s">
        <v>6769</v>
      </c>
      <c r="AL203" s="80"/>
      <c r="AM203" s="80" t="s">
        <v>7204</v>
      </c>
      <c r="AN203" s="82">
        <v>40196.363020833334</v>
      </c>
      <c r="AO203" s="85" t="s">
        <v>7380</v>
      </c>
      <c r="AP203" s="80" t="b">
        <v>0</v>
      </c>
      <c r="AQ203" s="80" t="b">
        <v>0</v>
      </c>
      <c r="AR203" s="80" t="b">
        <v>0</v>
      </c>
      <c r="AS203" s="80" t="s">
        <v>8191</v>
      </c>
      <c r="AT203" s="80">
        <v>79</v>
      </c>
      <c r="AU203" s="85" t="s">
        <v>8222</v>
      </c>
      <c r="AV203" s="80" t="b">
        <v>0</v>
      </c>
      <c r="AW203" s="80" t="s">
        <v>9555</v>
      </c>
      <c r="AX203" s="85" t="s">
        <v>9756</v>
      </c>
      <c r="AY203" s="80" t="s">
        <v>66</v>
      </c>
      <c r="AZ203" s="2"/>
      <c r="BA203" s="3"/>
      <c r="BB203" s="3"/>
      <c r="BC203" s="3"/>
      <c r="BD203" s="3"/>
    </row>
    <row r="204" spans="1:56" x14ac:dyDescent="0.25">
      <c r="A204" s="66" t="s">
        <v>1378</v>
      </c>
      <c r="B204" s="67"/>
      <c r="C204" s="67"/>
      <c r="D204" s="68"/>
      <c r="E204" s="70"/>
      <c r="F204" s="105" t="s">
        <v>8557</v>
      </c>
      <c r="G204" s="67"/>
      <c r="H204" s="71"/>
      <c r="I204" s="72"/>
      <c r="J204" s="72"/>
      <c r="K204" s="71" t="s">
        <v>10985</v>
      </c>
      <c r="L204" s="75"/>
      <c r="M204" s="76"/>
      <c r="N204" s="76"/>
      <c r="O204" s="77"/>
      <c r="P204" s="78"/>
      <c r="Q204" s="78"/>
      <c r="R204" s="88"/>
      <c r="S204" s="88"/>
      <c r="T204" s="88"/>
      <c r="U204" s="88"/>
      <c r="V204" s="52"/>
      <c r="W204" s="52"/>
      <c r="X204" s="52"/>
      <c r="Y204" s="52"/>
      <c r="Z204" s="51"/>
      <c r="AA204" s="73"/>
      <c r="AB204" s="73"/>
      <c r="AC204" s="74"/>
      <c r="AD204" s="80" t="s">
        <v>4884</v>
      </c>
      <c r="AE204" s="80">
        <v>119</v>
      </c>
      <c r="AF204" s="80">
        <v>11</v>
      </c>
      <c r="AG204" s="80">
        <v>4</v>
      </c>
      <c r="AH204" s="80">
        <v>7</v>
      </c>
      <c r="AI204" s="80"/>
      <c r="AJ204" s="80"/>
      <c r="AK204" s="80"/>
      <c r="AL204" s="80"/>
      <c r="AM204" s="80"/>
      <c r="AN204" s="82">
        <v>42323.607268518521</v>
      </c>
      <c r="AO204" s="80"/>
      <c r="AP204" s="80" t="b">
        <v>1</v>
      </c>
      <c r="AQ204" s="80" t="b">
        <v>0</v>
      </c>
      <c r="AR204" s="80" t="b">
        <v>0</v>
      </c>
      <c r="AS204" s="80" t="s">
        <v>8191</v>
      </c>
      <c r="AT204" s="80">
        <v>0</v>
      </c>
      <c r="AU204" s="85" t="s">
        <v>8197</v>
      </c>
      <c r="AV204" s="80" t="b">
        <v>0</v>
      </c>
      <c r="AW204" s="80" t="s">
        <v>9555</v>
      </c>
      <c r="AX204" s="85" t="s">
        <v>9757</v>
      </c>
      <c r="AY204" s="80" t="s">
        <v>65</v>
      </c>
      <c r="AZ204" s="2"/>
      <c r="BA204" s="3"/>
      <c r="BB204" s="3"/>
      <c r="BC204" s="3"/>
      <c r="BD204" s="3"/>
    </row>
    <row r="205" spans="1:56" x14ac:dyDescent="0.25">
      <c r="A205" s="66" t="s">
        <v>364</v>
      </c>
      <c r="B205" s="67"/>
      <c r="C205" s="67"/>
      <c r="D205" s="68"/>
      <c r="E205" s="70"/>
      <c r="F205" s="105" t="s">
        <v>8558</v>
      </c>
      <c r="G205" s="67"/>
      <c r="H205" s="71"/>
      <c r="I205" s="72"/>
      <c r="J205" s="72"/>
      <c r="K205" s="71" t="s">
        <v>10986</v>
      </c>
      <c r="L205" s="75"/>
      <c r="M205" s="76"/>
      <c r="N205" s="76"/>
      <c r="O205" s="77"/>
      <c r="P205" s="78"/>
      <c r="Q205" s="78"/>
      <c r="R205" s="88"/>
      <c r="S205" s="88"/>
      <c r="T205" s="88"/>
      <c r="U205" s="88"/>
      <c r="V205" s="52"/>
      <c r="W205" s="52"/>
      <c r="X205" s="52"/>
      <c r="Y205" s="52"/>
      <c r="Z205" s="51"/>
      <c r="AA205" s="73"/>
      <c r="AB205" s="73"/>
      <c r="AC205" s="74"/>
      <c r="AD205" s="80" t="s">
        <v>4885</v>
      </c>
      <c r="AE205" s="80">
        <v>1533</v>
      </c>
      <c r="AF205" s="80">
        <v>795</v>
      </c>
      <c r="AG205" s="80">
        <v>28525</v>
      </c>
      <c r="AH205" s="80">
        <v>10845</v>
      </c>
      <c r="AI205" s="80"/>
      <c r="AJ205" s="80" t="s">
        <v>6000</v>
      </c>
      <c r="AK205" s="80"/>
      <c r="AL205" s="80"/>
      <c r="AM205" s="80"/>
      <c r="AN205" s="82">
        <v>41803.323275462964</v>
      </c>
      <c r="AO205" s="85" t="s">
        <v>7381</v>
      </c>
      <c r="AP205" s="80" t="b">
        <v>1</v>
      </c>
      <c r="AQ205" s="80" t="b">
        <v>0</v>
      </c>
      <c r="AR205" s="80" t="b">
        <v>1</v>
      </c>
      <c r="AS205" s="80" t="s">
        <v>8193</v>
      </c>
      <c r="AT205" s="80">
        <v>15</v>
      </c>
      <c r="AU205" s="85" t="s">
        <v>8197</v>
      </c>
      <c r="AV205" s="80" t="b">
        <v>0</v>
      </c>
      <c r="AW205" s="80" t="s">
        <v>9555</v>
      </c>
      <c r="AX205" s="85" t="s">
        <v>9758</v>
      </c>
      <c r="AY205" s="80" t="s">
        <v>66</v>
      </c>
      <c r="AZ205" s="2"/>
      <c r="BA205" s="3"/>
      <c r="BB205" s="3"/>
      <c r="BC205" s="3"/>
      <c r="BD205" s="3"/>
    </row>
    <row r="206" spans="1:56" x14ac:dyDescent="0.25">
      <c r="A206" s="66" t="s">
        <v>1379</v>
      </c>
      <c r="B206" s="67"/>
      <c r="C206" s="67"/>
      <c r="D206" s="68"/>
      <c r="E206" s="70"/>
      <c r="F206" s="105" t="s">
        <v>8559</v>
      </c>
      <c r="G206" s="67"/>
      <c r="H206" s="71"/>
      <c r="I206" s="72"/>
      <c r="J206" s="72"/>
      <c r="K206" s="71" t="s">
        <v>10987</v>
      </c>
      <c r="L206" s="75"/>
      <c r="M206" s="76"/>
      <c r="N206" s="76"/>
      <c r="O206" s="77"/>
      <c r="P206" s="78"/>
      <c r="Q206" s="78"/>
      <c r="R206" s="88"/>
      <c r="S206" s="88"/>
      <c r="T206" s="88"/>
      <c r="U206" s="88"/>
      <c r="V206" s="52"/>
      <c r="W206" s="52"/>
      <c r="X206" s="52"/>
      <c r="Y206" s="52"/>
      <c r="Z206" s="51"/>
      <c r="AA206" s="73"/>
      <c r="AB206" s="73"/>
      <c r="AC206" s="74"/>
      <c r="AD206" s="80" t="s">
        <v>4886</v>
      </c>
      <c r="AE206" s="80">
        <v>2030</v>
      </c>
      <c r="AF206" s="80">
        <v>1201</v>
      </c>
      <c r="AG206" s="80">
        <v>38805</v>
      </c>
      <c r="AH206" s="80">
        <v>26809</v>
      </c>
      <c r="AI206" s="80">
        <v>7200</v>
      </c>
      <c r="AJ206" s="80" t="s">
        <v>6001</v>
      </c>
      <c r="AK206" s="80" t="s">
        <v>6770</v>
      </c>
      <c r="AL206" s="80"/>
      <c r="AM206" s="80" t="s">
        <v>7202</v>
      </c>
      <c r="AN206" s="82">
        <v>40674.748229166667</v>
      </c>
      <c r="AO206" s="85" t="s">
        <v>7382</v>
      </c>
      <c r="AP206" s="80" t="b">
        <v>0</v>
      </c>
      <c r="AQ206" s="80" t="b">
        <v>0</v>
      </c>
      <c r="AR206" s="80" t="b">
        <v>1</v>
      </c>
      <c r="AS206" s="80" t="s">
        <v>8193</v>
      </c>
      <c r="AT206" s="80">
        <v>32</v>
      </c>
      <c r="AU206" s="85" t="s">
        <v>8197</v>
      </c>
      <c r="AV206" s="80" t="b">
        <v>0</v>
      </c>
      <c r="AW206" s="80" t="s">
        <v>9555</v>
      </c>
      <c r="AX206" s="85" t="s">
        <v>9759</v>
      </c>
      <c r="AY206" s="80" t="s">
        <v>65</v>
      </c>
      <c r="AZ206" s="2"/>
      <c r="BA206" s="3"/>
      <c r="BB206" s="3"/>
      <c r="BC206" s="3"/>
      <c r="BD206" s="3"/>
    </row>
    <row r="207" spans="1:56" x14ac:dyDescent="0.25">
      <c r="A207" s="66" t="s">
        <v>365</v>
      </c>
      <c r="B207" s="67"/>
      <c r="C207" s="67"/>
      <c r="D207" s="68"/>
      <c r="E207" s="70"/>
      <c r="F207" s="105" t="s">
        <v>8560</v>
      </c>
      <c r="G207" s="67"/>
      <c r="H207" s="71"/>
      <c r="I207" s="72"/>
      <c r="J207" s="72"/>
      <c r="K207" s="71" t="s">
        <v>10988</v>
      </c>
      <c r="L207" s="75"/>
      <c r="M207" s="76"/>
      <c r="N207" s="76"/>
      <c r="O207" s="77"/>
      <c r="P207" s="78"/>
      <c r="Q207" s="78"/>
      <c r="R207" s="88"/>
      <c r="S207" s="88"/>
      <c r="T207" s="88"/>
      <c r="U207" s="88"/>
      <c r="V207" s="52"/>
      <c r="W207" s="52"/>
      <c r="X207" s="52"/>
      <c r="Y207" s="52"/>
      <c r="Z207" s="51"/>
      <c r="AA207" s="73"/>
      <c r="AB207" s="73"/>
      <c r="AC207" s="74"/>
      <c r="AD207" s="80" t="s">
        <v>4887</v>
      </c>
      <c r="AE207" s="80">
        <v>808</v>
      </c>
      <c r="AF207" s="80">
        <v>383</v>
      </c>
      <c r="AG207" s="80">
        <v>1392</v>
      </c>
      <c r="AH207" s="80">
        <v>831</v>
      </c>
      <c r="AI207" s="80">
        <v>0</v>
      </c>
      <c r="AJ207" s="80" t="s">
        <v>6002</v>
      </c>
      <c r="AK207" s="80" t="s">
        <v>6771</v>
      </c>
      <c r="AL207" s="85" t="s">
        <v>7084</v>
      </c>
      <c r="AM207" s="80" t="s">
        <v>6724</v>
      </c>
      <c r="AN207" s="82">
        <v>41135.431423611109</v>
      </c>
      <c r="AO207" s="85" t="s">
        <v>7383</v>
      </c>
      <c r="AP207" s="80" t="b">
        <v>0</v>
      </c>
      <c r="AQ207" s="80" t="b">
        <v>0</v>
      </c>
      <c r="AR207" s="80" t="b">
        <v>1</v>
      </c>
      <c r="AS207" s="80" t="s">
        <v>8191</v>
      </c>
      <c r="AT207" s="80">
        <v>5</v>
      </c>
      <c r="AU207" s="85" t="s">
        <v>8235</v>
      </c>
      <c r="AV207" s="80" t="b">
        <v>0</v>
      </c>
      <c r="AW207" s="80" t="s">
        <v>9555</v>
      </c>
      <c r="AX207" s="85" t="s">
        <v>9760</v>
      </c>
      <c r="AY207" s="80" t="s">
        <v>66</v>
      </c>
      <c r="AZ207" s="2"/>
      <c r="BA207" s="3"/>
      <c r="BB207" s="3"/>
      <c r="BC207" s="3"/>
      <c r="BD207" s="3"/>
    </row>
    <row r="208" spans="1:56" x14ac:dyDescent="0.25">
      <c r="A208" s="66" t="s">
        <v>366</v>
      </c>
      <c r="B208" s="67"/>
      <c r="C208" s="67"/>
      <c r="D208" s="68"/>
      <c r="E208" s="70"/>
      <c r="F208" s="105" t="s">
        <v>8561</v>
      </c>
      <c r="G208" s="67"/>
      <c r="H208" s="71"/>
      <c r="I208" s="72"/>
      <c r="J208" s="72"/>
      <c r="K208" s="71" t="s">
        <v>10989</v>
      </c>
      <c r="L208" s="75"/>
      <c r="M208" s="76"/>
      <c r="N208" s="76"/>
      <c r="O208" s="77"/>
      <c r="P208" s="78"/>
      <c r="Q208" s="78"/>
      <c r="R208" s="88"/>
      <c r="S208" s="88"/>
      <c r="T208" s="88"/>
      <c r="U208" s="88"/>
      <c r="V208" s="52"/>
      <c r="W208" s="52"/>
      <c r="X208" s="52"/>
      <c r="Y208" s="52"/>
      <c r="Z208" s="51"/>
      <c r="AA208" s="73"/>
      <c r="AB208" s="73"/>
      <c r="AC208" s="74"/>
      <c r="AD208" s="80" t="s">
        <v>4888</v>
      </c>
      <c r="AE208" s="80">
        <v>482</v>
      </c>
      <c r="AF208" s="80">
        <v>5992</v>
      </c>
      <c r="AG208" s="80">
        <v>4498</v>
      </c>
      <c r="AH208" s="80">
        <v>631</v>
      </c>
      <c r="AI208" s="80">
        <v>10800</v>
      </c>
      <c r="AJ208" s="80" t="s">
        <v>6003</v>
      </c>
      <c r="AK208" s="80"/>
      <c r="AL208" s="85" t="s">
        <v>7085</v>
      </c>
      <c r="AM208" s="80" t="s">
        <v>6768</v>
      </c>
      <c r="AN208" s="82">
        <v>42130.468564814815</v>
      </c>
      <c r="AO208" s="85" t="s">
        <v>7384</v>
      </c>
      <c r="AP208" s="80" t="b">
        <v>0</v>
      </c>
      <c r="AQ208" s="80" t="b">
        <v>0</v>
      </c>
      <c r="AR208" s="80" t="b">
        <v>0</v>
      </c>
      <c r="AS208" s="80" t="s">
        <v>8191</v>
      </c>
      <c r="AT208" s="80">
        <v>6</v>
      </c>
      <c r="AU208" s="85" t="s">
        <v>8197</v>
      </c>
      <c r="AV208" s="80" t="b">
        <v>0</v>
      </c>
      <c r="AW208" s="80" t="s">
        <v>9555</v>
      </c>
      <c r="AX208" s="85" t="s">
        <v>9761</v>
      </c>
      <c r="AY208" s="80" t="s">
        <v>66</v>
      </c>
      <c r="AZ208" s="2"/>
      <c r="BA208" s="3"/>
      <c r="BB208" s="3"/>
      <c r="BC208" s="3"/>
      <c r="BD208" s="3"/>
    </row>
    <row r="209" spans="1:56" x14ac:dyDescent="0.25">
      <c r="A209" s="66" t="s">
        <v>1380</v>
      </c>
      <c r="B209" s="67"/>
      <c r="C209" s="67"/>
      <c r="D209" s="68"/>
      <c r="E209" s="70"/>
      <c r="F209" s="105" t="s">
        <v>8562</v>
      </c>
      <c r="G209" s="67"/>
      <c r="H209" s="71"/>
      <c r="I209" s="72"/>
      <c r="J209" s="72"/>
      <c r="K209" s="71" t="s">
        <v>10990</v>
      </c>
      <c r="L209" s="75"/>
      <c r="M209" s="76"/>
      <c r="N209" s="76"/>
      <c r="O209" s="77"/>
      <c r="P209" s="78"/>
      <c r="Q209" s="78"/>
      <c r="R209" s="88"/>
      <c r="S209" s="88"/>
      <c r="T209" s="88"/>
      <c r="U209" s="88"/>
      <c r="V209" s="52"/>
      <c r="W209" s="52"/>
      <c r="X209" s="52"/>
      <c r="Y209" s="52"/>
      <c r="Z209" s="51"/>
      <c r="AA209" s="73"/>
      <c r="AB209" s="73"/>
      <c r="AC209" s="74"/>
      <c r="AD209" s="80" t="s">
        <v>4889</v>
      </c>
      <c r="AE209" s="80">
        <v>194</v>
      </c>
      <c r="AF209" s="80">
        <v>66</v>
      </c>
      <c r="AG209" s="80">
        <v>782</v>
      </c>
      <c r="AH209" s="80">
        <v>510</v>
      </c>
      <c r="AI209" s="80"/>
      <c r="AJ209" s="80"/>
      <c r="AK209" s="80"/>
      <c r="AL209" s="80"/>
      <c r="AM209" s="80"/>
      <c r="AN209" s="82">
        <v>41518.740266203706</v>
      </c>
      <c r="AO209" s="85" t="s">
        <v>7385</v>
      </c>
      <c r="AP209" s="80" t="b">
        <v>1</v>
      </c>
      <c r="AQ209" s="80" t="b">
        <v>0</v>
      </c>
      <c r="AR209" s="80" t="b">
        <v>0</v>
      </c>
      <c r="AS209" s="80" t="s">
        <v>8191</v>
      </c>
      <c r="AT209" s="80">
        <v>0</v>
      </c>
      <c r="AU209" s="85" t="s">
        <v>8197</v>
      </c>
      <c r="AV209" s="80" t="b">
        <v>0</v>
      </c>
      <c r="AW209" s="80" t="s">
        <v>9555</v>
      </c>
      <c r="AX209" s="85" t="s">
        <v>9762</v>
      </c>
      <c r="AY209" s="80" t="s">
        <v>65</v>
      </c>
      <c r="AZ209" s="2"/>
      <c r="BA209" s="3"/>
      <c r="BB209" s="3"/>
      <c r="BC209" s="3"/>
      <c r="BD209" s="3"/>
    </row>
    <row r="210" spans="1:56" x14ac:dyDescent="0.25">
      <c r="A210" s="66" t="s">
        <v>367</v>
      </c>
      <c r="B210" s="67"/>
      <c r="C210" s="67"/>
      <c r="D210" s="68"/>
      <c r="E210" s="70"/>
      <c r="F210" s="105" t="s">
        <v>8563</v>
      </c>
      <c r="G210" s="67"/>
      <c r="H210" s="71"/>
      <c r="I210" s="72"/>
      <c r="J210" s="72"/>
      <c r="K210" s="71" t="s">
        <v>10991</v>
      </c>
      <c r="L210" s="75"/>
      <c r="M210" s="76"/>
      <c r="N210" s="76"/>
      <c r="O210" s="77"/>
      <c r="P210" s="78"/>
      <c r="Q210" s="78"/>
      <c r="R210" s="88"/>
      <c r="S210" s="88"/>
      <c r="T210" s="88"/>
      <c r="U210" s="88"/>
      <c r="V210" s="52"/>
      <c r="W210" s="52"/>
      <c r="X210" s="52"/>
      <c r="Y210" s="52"/>
      <c r="Z210" s="51"/>
      <c r="AA210" s="73"/>
      <c r="AB210" s="73"/>
      <c r="AC210" s="74"/>
      <c r="AD210" s="80" t="s">
        <v>4890</v>
      </c>
      <c r="AE210" s="80">
        <v>800</v>
      </c>
      <c r="AF210" s="80">
        <v>211</v>
      </c>
      <c r="AG210" s="80">
        <v>1059</v>
      </c>
      <c r="AH210" s="80">
        <v>1519</v>
      </c>
      <c r="AI210" s="80"/>
      <c r="AJ210" s="80" t="s">
        <v>6004</v>
      </c>
      <c r="AK210" s="80" t="s">
        <v>6772</v>
      </c>
      <c r="AL210" s="80"/>
      <c r="AM210" s="80"/>
      <c r="AN210" s="82">
        <v>41984.963854166665</v>
      </c>
      <c r="AO210" s="85" t="s">
        <v>7386</v>
      </c>
      <c r="AP210" s="80" t="b">
        <v>1</v>
      </c>
      <c r="AQ210" s="80" t="b">
        <v>0</v>
      </c>
      <c r="AR210" s="80" t="b">
        <v>0</v>
      </c>
      <c r="AS210" s="80" t="s">
        <v>8191</v>
      </c>
      <c r="AT210" s="80">
        <v>2</v>
      </c>
      <c r="AU210" s="85" t="s">
        <v>8197</v>
      </c>
      <c r="AV210" s="80" t="b">
        <v>0</v>
      </c>
      <c r="AW210" s="80" t="s">
        <v>9555</v>
      </c>
      <c r="AX210" s="85" t="s">
        <v>9763</v>
      </c>
      <c r="AY210" s="80" t="s">
        <v>66</v>
      </c>
      <c r="AZ210" s="2"/>
      <c r="BA210" s="3"/>
      <c r="BB210" s="3"/>
      <c r="BC210" s="3"/>
      <c r="BD210" s="3"/>
    </row>
    <row r="211" spans="1:56" x14ac:dyDescent="0.25">
      <c r="A211" s="66" t="s">
        <v>368</v>
      </c>
      <c r="B211" s="67"/>
      <c r="C211" s="67"/>
      <c r="D211" s="68"/>
      <c r="E211" s="70"/>
      <c r="F211" s="105" t="s">
        <v>8564</v>
      </c>
      <c r="G211" s="67"/>
      <c r="H211" s="71"/>
      <c r="I211" s="72"/>
      <c r="J211" s="72"/>
      <c r="K211" s="71" t="s">
        <v>10992</v>
      </c>
      <c r="L211" s="75"/>
      <c r="M211" s="76"/>
      <c r="N211" s="76"/>
      <c r="O211" s="77"/>
      <c r="P211" s="78"/>
      <c r="Q211" s="78"/>
      <c r="R211" s="88"/>
      <c r="S211" s="88"/>
      <c r="T211" s="88"/>
      <c r="U211" s="88"/>
      <c r="V211" s="52"/>
      <c r="W211" s="52"/>
      <c r="X211" s="52"/>
      <c r="Y211" s="52"/>
      <c r="Z211" s="51"/>
      <c r="AA211" s="73"/>
      <c r="AB211" s="73"/>
      <c r="AC211" s="74"/>
      <c r="AD211" s="80" t="s">
        <v>4891</v>
      </c>
      <c r="AE211" s="80">
        <v>1</v>
      </c>
      <c r="AF211" s="80">
        <v>260</v>
      </c>
      <c r="AG211" s="80">
        <v>2479</v>
      </c>
      <c r="AH211" s="80">
        <v>429</v>
      </c>
      <c r="AI211" s="80">
        <v>10800</v>
      </c>
      <c r="AJ211" s="80" t="s">
        <v>6005</v>
      </c>
      <c r="AK211" s="80" t="s">
        <v>6773</v>
      </c>
      <c r="AL211" s="80"/>
      <c r="AM211" s="80" t="s">
        <v>6768</v>
      </c>
      <c r="AN211" s="82">
        <v>42324.560254629629</v>
      </c>
      <c r="AO211" s="85" t="s">
        <v>7387</v>
      </c>
      <c r="AP211" s="80" t="b">
        <v>1</v>
      </c>
      <c r="AQ211" s="80" t="b">
        <v>0</v>
      </c>
      <c r="AR211" s="80" t="b">
        <v>0</v>
      </c>
      <c r="AS211" s="80" t="s">
        <v>8190</v>
      </c>
      <c r="AT211" s="80">
        <v>0</v>
      </c>
      <c r="AU211" s="85" t="s">
        <v>8197</v>
      </c>
      <c r="AV211" s="80" t="b">
        <v>0</v>
      </c>
      <c r="AW211" s="80" t="s">
        <v>9555</v>
      </c>
      <c r="AX211" s="85" t="s">
        <v>9764</v>
      </c>
      <c r="AY211" s="80" t="s">
        <v>66</v>
      </c>
      <c r="AZ211" s="2"/>
      <c r="BA211" s="3"/>
      <c r="BB211" s="3"/>
      <c r="BC211" s="3"/>
      <c r="BD211" s="3"/>
    </row>
    <row r="212" spans="1:56" x14ac:dyDescent="0.25">
      <c r="A212" s="66" t="s">
        <v>369</v>
      </c>
      <c r="B212" s="67"/>
      <c r="C212" s="67"/>
      <c r="D212" s="68"/>
      <c r="E212" s="70"/>
      <c r="F212" s="105" t="s">
        <v>8565</v>
      </c>
      <c r="G212" s="67"/>
      <c r="H212" s="71"/>
      <c r="I212" s="72"/>
      <c r="J212" s="72"/>
      <c r="K212" s="71" t="s">
        <v>10993</v>
      </c>
      <c r="L212" s="75"/>
      <c r="M212" s="76"/>
      <c r="N212" s="76"/>
      <c r="O212" s="77"/>
      <c r="P212" s="78"/>
      <c r="Q212" s="78"/>
      <c r="R212" s="88"/>
      <c r="S212" s="88"/>
      <c r="T212" s="88"/>
      <c r="U212" s="88"/>
      <c r="V212" s="52"/>
      <c r="W212" s="52"/>
      <c r="X212" s="52"/>
      <c r="Y212" s="52"/>
      <c r="Z212" s="51"/>
      <c r="AA212" s="73"/>
      <c r="AB212" s="73"/>
      <c r="AC212" s="74"/>
      <c r="AD212" s="80" t="s">
        <v>4892</v>
      </c>
      <c r="AE212" s="80">
        <v>137</v>
      </c>
      <c r="AF212" s="80">
        <v>121</v>
      </c>
      <c r="AG212" s="80">
        <v>4061</v>
      </c>
      <c r="AH212" s="80">
        <v>1</v>
      </c>
      <c r="AI212" s="80">
        <v>7200</v>
      </c>
      <c r="AJ212" s="80" t="s">
        <v>6006</v>
      </c>
      <c r="AK212" s="80" t="s">
        <v>6774</v>
      </c>
      <c r="AL212" s="80"/>
      <c r="AM212" s="80" t="s">
        <v>7202</v>
      </c>
      <c r="AN212" s="82">
        <v>39909.372881944444</v>
      </c>
      <c r="AO212" s="85" t="s">
        <v>7388</v>
      </c>
      <c r="AP212" s="80" t="b">
        <v>0</v>
      </c>
      <c r="AQ212" s="80" t="b">
        <v>0</v>
      </c>
      <c r="AR212" s="80" t="b">
        <v>0</v>
      </c>
      <c r="AS212" s="80" t="s">
        <v>8191</v>
      </c>
      <c r="AT212" s="80">
        <v>3</v>
      </c>
      <c r="AU212" s="85" t="s">
        <v>8236</v>
      </c>
      <c r="AV212" s="80" t="b">
        <v>0</v>
      </c>
      <c r="AW212" s="80" t="s">
        <v>9555</v>
      </c>
      <c r="AX212" s="85" t="s">
        <v>9765</v>
      </c>
      <c r="AY212" s="80" t="s">
        <v>66</v>
      </c>
      <c r="AZ212" s="2"/>
      <c r="BA212" s="3"/>
      <c r="BB212" s="3"/>
      <c r="BC212" s="3"/>
      <c r="BD212" s="3"/>
    </row>
    <row r="213" spans="1:56" x14ac:dyDescent="0.25">
      <c r="A213" s="66" t="s">
        <v>370</v>
      </c>
      <c r="B213" s="67"/>
      <c r="C213" s="67"/>
      <c r="D213" s="68"/>
      <c r="E213" s="70"/>
      <c r="F213" s="105" t="s">
        <v>8566</v>
      </c>
      <c r="G213" s="67"/>
      <c r="H213" s="71"/>
      <c r="I213" s="72"/>
      <c r="J213" s="72"/>
      <c r="K213" s="71" t="s">
        <v>10994</v>
      </c>
      <c r="L213" s="75"/>
      <c r="M213" s="76"/>
      <c r="N213" s="76"/>
      <c r="O213" s="77"/>
      <c r="P213" s="78"/>
      <c r="Q213" s="78"/>
      <c r="R213" s="88"/>
      <c r="S213" s="88"/>
      <c r="T213" s="88"/>
      <c r="U213" s="88"/>
      <c r="V213" s="52"/>
      <c r="W213" s="52"/>
      <c r="X213" s="52"/>
      <c r="Y213" s="52"/>
      <c r="Z213" s="51"/>
      <c r="AA213" s="73"/>
      <c r="AB213" s="73"/>
      <c r="AC213" s="74"/>
      <c r="AD213" s="80" t="s">
        <v>4893</v>
      </c>
      <c r="AE213" s="80">
        <v>292</v>
      </c>
      <c r="AF213" s="80">
        <v>463</v>
      </c>
      <c r="AG213" s="80">
        <v>7324</v>
      </c>
      <c r="AH213" s="80">
        <v>619</v>
      </c>
      <c r="AI213" s="80"/>
      <c r="AJ213" s="80" t="s">
        <v>6007</v>
      </c>
      <c r="AK213" s="80"/>
      <c r="AL213" s="80"/>
      <c r="AM213" s="80"/>
      <c r="AN213" s="82">
        <v>41321.461006944446</v>
      </c>
      <c r="AO213" s="85" t="s">
        <v>7389</v>
      </c>
      <c r="AP213" s="80" t="b">
        <v>1</v>
      </c>
      <c r="AQ213" s="80" t="b">
        <v>0</v>
      </c>
      <c r="AR213" s="80" t="b">
        <v>1</v>
      </c>
      <c r="AS213" s="80" t="s">
        <v>8190</v>
      </c>
      <c r="AT213" s="80">
        <v>1</v>
      </c>
      <c r="AU213" s="85" t="s">
        <v>8197</v>
      </c>
      <c r="AV213" s="80" t="b">
        <v>0</v>
      </c>
      <c r="AW213" s="80" t="s">
        <v>9555</v>
      </c>
      <c r="AX213" s="85" t="s">
        <v>9766</v>
      </c>
      <c r="AY213" s="80" t="s">
        <v>66</v>
      </c>
      <c r="AZ213" s="2"/>
      <c r="BA213" s="3"/>
      <c r="BB213" s="3"/>
      <c r="BC213" s="3"/>
      <c r="BD213" s="3"/>
    </row>
    <row r="214" spans="1:56" x14ac:dyDescent="0.25">
      <c r="A214" s="66" t="s">
        <v>371</v>
      </c>
      <c r="B214" s="67"/>
      <c r="C214" s="67"/>
      <c r="D214" s="68"/>
      <c r="E214" s="70"/>
      <c r="F214" s="105" t="s">
        <v>8567</v>
      </c>
      <c r="G214" s="67"/>
      <c r="H214" s="71"/>
      <c r="I214" s="72"/>
      <c r="J214" s="72"/>
      <c r="K214" s="71" t="s">
        <v>10995</v>
      </c>
      <c r="L214" s="75"/>
      <c r="M214" s="76"/>
      <c r="N214" s="76"/>
      <c r="O214" s="77"/>
      <c r="P214" s="78"/>
      <c r="Q214" s="78"/>
      <c r="R214" s="88"/>
      <c r="S214" s="88"/>
      <c r="T214" s="88"/>
      <c r="U214" s="88"/>
      <c r="V214" s="52"/>
      <c r="W214" s="52"/>
      <c r="X214" s="52"/>
      <c r="Y214" s="52"/>
      <c r="Z214" s="51"/>
      <c r="AA214" s="73"/>
      <c r="AB214" s="73"/>
      <c r="AC214" s="74"/>
      <c r="AD214" s="80" t="s">
        <v>4894</v>
      </c>
      <c r="AE214" s="80">
        <v>328</v>
      </c>
      <c r="AF214" s="80">
        <v>1998</v>
      </c>
      <c r="AG214" s="80">
        <v>46609</v>
      </c>
      <c r="AH214" s="80">
        <v>1131</v>
      </c>
      <c r="AI214" s="80">
        <v>10800</v>
      </c>
      <c r="AJ214" s="80"/>
      <c r="AK214" s="80"/>
      <c r="AL214" s="80"/>
      <c r="AM214" s="80" t="s">
        <v>7188</v>
      </c>
      <c r="AN214" s="82">
        <v>40778.092847222222</v>
      </c>
      <c r="AO214" s="85" t="s">
        <v>7390</v>
      </c>
      <c r="AP214" s="80" t="b">
        <v>1</v>
      </c>
      <c r="AQ214" s="80" t="b">
        <v>0</v>
      </c>
      <c r="AR214" s="80" t="b">
        <v>0</v>
      </c>
      <c r="AS214" s="80" t="s">
        <v>8190</v>
      </c>
      <c r="AT214" s="80">
        <v>2</v>
      </c>
      <c r="AU214" s="85" t="s">
        <v>8197</v>
      </c>
      <c r="AV214" s="80" t="b">
        <v>0</v>
      </c>
      <c r="AW214" s="80" t="s">
        <v>9555</v>
      </c>
      <c r="AX214" s="85" t="s">
        <v>9767</v>
      </c>
      <c r="AY214" s="80" t="s">
        <v>66</v>
      </c>
      <c r="AZ214" s="2"/>
      <c r="BA214" s="3"/>
      <c r="BB214" s="3"/>
      <c r="BC214" s="3"/>
      <c r="BD214" s="3"/>
    </row>
    <row r="215" spans="1:56" x14ac:dyDescent="0.25">
      <c r="A215" s="66" t="s">
        <v>372</v>
      </c>
      <c r="B215" s="67"/>
      <c r="C215" s="67"/>
      <c r="D215" s="68"/>
      <c r="E215" s="70"/>
      <c r="F215" s="105" t="s">
        <v>8568</v>
      </c>
      <c r="G215" s="67"/>
      <c r="H215" s="71"/>
      <c r="I215" s="72"/>
      <c r="J215" s="72"/>
      <c r="K215" s="71" t="s">
        <v>10996</v>
      </c>
      <c r="L215" s="75"/>
      <c r="M215" s="76"/>
      <c r="N215" s="76"/>
      <c r="O215" s="77"/>
      <c r="P215" s="78"/>
      <c r="Q215" s="78"/>
      <c r="R215" s="88"/>
      <c r="S215" s="88"/>
      <c r="T215" s="88"/>
      <c r="U215" s="88"/>
      <c r="V215" s="52"/>
      <c r="W215" s="52"/>
      <c r="X215" s="52"/>
      <c r="Y215" s="52"/>
      <c r="Z215" s="51"/>
      <c r="AA215" s="73"/>
      <c r="AB215" s="73"/>
      <c r="AC215" s="74"/>
      <c r="AD215" s="80" t="s">
        <v>4895</v>
      </c>
      <c r="AE215" s="80">
        <v>634</v>
      </c>
      <c r="AF215" s="80">
        <v>367</v>
      </c>
      <c r="AG215" s="80">
        <v>2400</v>
      </c>
      <c r="AH215" s="80">
        <v>4</v>
      </c>
      <c r="AI215" s="80"/>
      <c r="AJ215" s="80" t="s">
        <v>6008</v>
      </c>
      <c r="AK215" s="80" t="s">
        <v>6735</v>
      </c>
      <c r="AL215" s="80"/>
      <c r="AM215" s="80"/>
      <c r="AN215" s="82">
        <v>42394.627326388887</v>
      </c>
      <c r="AO215" s="85" t="s">
        <v>7391</v>
      </c>
      <c r="AP215" s="80" t="b">
        <v>1</v>
      </c>
      <c r="AQ215" s="80" t="b">
        <v>0</v>
      </c>
      <c r="AR215" s="80" t="b">
        <v>0</v>
      </c>
      <c r="AS215" s="80" t="s">
        <v>8190</v>
      </c>
      <c r="AT215" s="80">
        <v>0</v>
      </c>
      <c r="AU215" s="80"/>
      <c r="AV215" s="80" t="b">
        <v>0</v>
      </c>
      <c r="AW215" s="80" t="s">
        <v>9555</v>
      </c>
      <c r="AX215" s="85" t="s">
        <v>9768</v>
      </c>
      <c r="AY215" s="80" t="s">
        <v>66</v>
      </c>
      <c r="AZ215" s="2"/>
      <c r="BA215" s="3"/>
      <c r="BB215" s="3"/>
      <c r="BC215" s="3"/>
      <c r="BD215" s="3"/>
    </row>
    <row r="216" spans="1:56" x14ac:dyDescent="0.25">
      <c r="A216" s="66" t="s">
        <v>373</v>
      </c>
      <c r="B216" s="67"/>
      <c r="C216" s="67"/>
      <c r="D216" s="68"/>
      <c r="E216" s="70"/>
      <c r="F216" s="105" t="s">
        <v>8569</v>
      </c>
      <c r="G216" s="67"/>
      <c r="H216" s="71"/>
      <c r="I216" s="72"/>
      <c r="J216" s="72"/>
      <c r="K216" s="71" t="s">
        <v>10997</v>
      </c>
      <c r="L216" s="75"/>
      <c r="M216" s="76"/>
      <c r="N216" s="76"/>
      <c r="O216" s="77"/>
      <c r="P216" s="78"/>
      <c r="Q216" s="78"/>
      <c r="R216" s="88"/>
      <c r="S216" s="88"/>
      <c r="T216" s="88"/>
      <c r="U216" s="88"/>
      <c r="V216" s="52"/>
      <c r="W216" s="52"/>
      <c r="X216" s="52"/>
      <c r="Y216" s="52"/>
      <c r="Z216" s="51"/>
      <c r="AA216" s="73"/>
      <c r="AB216" s="73"/>
      <c r="AC216" s="74"/>
      <c r="AD216" s="80" t="s">
        <v>4896</v>
      </c>
      <c r="AE216" s="80">
        <v>3618</v>
      </c>
      <c r="AF216" s="80">
        <v>6036</v>
      </c>
      <c r="AG216" s="80">
        <v>11582</v>
      </c>
      <c r="AH216" s="80">
        <v>234</v>
      </c>
      <c r="AI216" s="80">
        <v>10800</v>
      </c>
      <c r="AJ216" s="80" t="s">
        <v>6009</v>
      </c>
      <c r="AK216" s="80"/>
      <c r="AL216" s="80"/>
      <c r="AM216" s="80" t="s">
        <v>6768</v>
      </c>
      <c r="AN216" s="82">
        <v>40739.960775462961</v>
      </c>
      <c r="AO216" s="85" t="s">
        <v>7392</v>
      </c>
      <c r="AP216" s="80" t="b">
        <v>0</v>
      </c>
      <c r="AQ216" s="80" t="b">
        <v>0</v>
      </c>
      <c r="AR216" s="80" t="b">
        <v>1</v>
      </c>
      <c r="AS216" s="80" t="s">
        <v>8190</v>
      </c>
      <c r="AT216" s="80">
        <v>1</v>
      </c>
      <c r="AU216" s="85" t="s">
        <v>8237</v>
      </c>
      <c r="AV216" s="80" t="b">
        <v>0</v>
      </c>
      <c r="AW216" s="80" t="s">
        <v>9555</v>
      </c>
      <c r="AX216" s="85" t="s">
        <v>9769</v>
      </c>
      <c r="AY216" s="80" t="s">
        <v>66</v>
      </c>
      <c r="AZ216" s="2"/>
      <c r="BA216" s="3"/>
      <c r="BB216" s="3"/>
      <c r="BC216" s="3"/>
      <c r="BD216" s="3"/>
    </row>
    <row r="217" spans="1:56" x14ac:dyDescent="0.25">
      <c r="A217" s="66" t="s">
        <v>374</v>
      </c>
      <c r="B217" s="67"/>
      <c r="C217" s="67"/>
      <c r="D217" s="68"/>
      <c r="E217" s="70"/>
      <c r="F217" s="105" t="s">
        <v>8570</v>
      </c>
      <c r="G217" s="67"/>
      <c r="H217" s="71"/>
      <c r="I217" s="72"/>
      <c r="J217" s="72"/>
      <c r="K217" s="71" t="s">
        <v>10998</v>
      </c>
      <c r="L217" s="75"/>
      <c r="M217" s="76"/>
      <c r="N217" s="76"/>
      <c r="O217" s="77"/>
      <c r="P217" s="78"/>
      <c r="Q217" s="78"/>
      <c r="R217" s="88"/>
      <c r="S217" s="88"/>
      <c r="T217" s="88"/>
      <c r="U217" s="88"/>
      <c r="V217" s="52"/>
      <c r="W217" s="52"/>
      <c r="X217" s="52"/>
      <c r="Y217" s="52"/>
      <c r="Z217" s="51"/>
      <c r="AA217" s="73"/>
      <c r="AB217" s="73"/>
      <c r="AC217" s="74"/>
      <c r="AD217" s="80" t="s">
        <v>4897</v>
      </c>
      <c r="AE217" s="80">
        <v>913</v>
      </c>
      <c r="AF217" s="80">
        <v>861</v>
      </c>
      <c r="AG217" s="80">
        <v>13326</v>
      </c>
      <c r="AH217" s="80">
        <v>246</v>
      </c>
      <c r="AI217" s="80">
        <v>10800</v>
      </c>
      <c r="AJ217" s="80" t="s">
        <v>6010</v>
      </c>
      <c r="AK217" s="80" t="s">
        <v>6775</v>
      </c>
      <c r="AL217" s="80"/>
      <c r="AM217" s="80" t="s">
        <v>6768</v>
      </c>
      <c r="AN217" s="82">
        <v>41122.900300925925</v>
      </c>
      <c r="AO217" s="80"/>
      <c r="AP217" s="80" t="b">
        <v>1</v>
      </c>
      <c r="AQ217" s="80" t="b">
        <v>0</v>
      </c>
      <c r="AR217" s="80" t="b">
        <v>0</v>
      </c>
      <c r="AS217" s="80" t="s">
        <v>8190</v>
      </c>
      <c r="AT217" s="80">
        <v>2</v>
      </c>
      <c r="AU217" s="85" t="s">
        <v>8197</v>
      </c>
      <c r="AV217" s="80" t="b">
        <v>0</v>
      </c>
      <c r="AW217" s="80" t="s">
        <v>9555</v>
      </c>
      <c r="AX217" s="85" t="s">
        <v>9770</v>
      </c>
      <c r="AY217" s="80" t="s">
        <v>66</v>
      </c>
      <c r="AZ217" s="2"/>
      <c r="BA217" s="3"/>
      <c r="BB217" s="3"/>
      <c r="BC217" s="3"/>
      <c r="BD217" s="3"/>
    </row>
    <row r="218" spans="1:56" x14ac:dyDescent="0.25">
      <c r="A218" s="66" t="s">
        <v>375</v>
      </c>
      <c r="B218" s="67"/>
      <c r="C218" s="67"/>
      <c r="D218" s="68"/>
      <c r="E218" s="70"/>
      <c r="F218" s="105" t="s">
        <v>8571</v>
      </c>
      <c r="G218" s="67"/>
      <c r="H218" s="71"/>
      <c r="I218" s="72"/>
      <c r="J218" s="72"/>
      <c r="K218" s="71" t="s">
        <v>10999</v>
      </c>
      <c r="L218" s="75"/>
      <c r="M218" s="76"/>
      <c r="N218" s="76"/>
      <c r="O218" s="77"/>
      <c r="P218" s="78"/>
      <c r="Q218" s="78"/>
      <c r="R218" s="88"/>
      <c r="S218" s="88"/>
      <c r="T218" s="88"/>
      <c r="U218" s="88"/>
      <c r="V218" s="52"/>
      <c r="W218" s="52"/>
      <c r="X218" s="52"/>
      <c r="Y218" s="52"/>
      <c r="Z218" s="51"/>
      <c r="AA218" s="73"/>
      <c r="AB218" s="73"/>
      <c r="AC218" s="74"/>
      <c r="AD218" s="80" t="s">
        <v>4898</v>
      </c>
      <c r="AE218" s="80">
        <v>409</v>
      </c>
      <c r="AF218" s="80">
        <v>170</v>
      </c>
      <c r="AG218" s="80">
        <v>11083</v>
      </c>
      <c r="AH218" s="80">
        <v>460</v>
      </c>
      <c r="AI218" s="80">
        <v>10800</v>
      </c>
      <c r="AJ218" s="80" t="s">
        <v>6011</v>
      </c>
      <c r="AK218" s="80"/>
      <c r="AL218" s="80"/>
      <c r="AM218" s="80" t="s">
        <v>7188</v>
      </c>
      <c r="AN218" s="82">
        <v>40882.220046296294</v>
      </c>
      <c r="AO218" s="80"/>
      <c r="AP218" s="80" t="b">
        <v>1</v>
      </c>
      <c r="AQ218" s="80" t="b">
        <v>0</v>
      </c>
      <c r="AR218" s="80" t="b">
        <v>0</v>
      </c>
      <c r="AS218" s="80" t="s">
        <v>8191</v>
      </c>
      <c r="AT218" s="80">
        <v>2</v>
      </c>
      <c r="AU218" s="85" t="s">
        <v>8197</v>
      </c>
      <c r="AV218" s="80" t="b">
        <v>0</v>
      </c>
      <c r="AW218" s="80" t="s">
        <v>9555</v>
      </c>
      <c r="AX218" s="85" t="s">
        <v>9771</v>
      </c>
      <c r="AY218" s="80" t="s">
        <v>66</v>
      </c>
      <c r="AZ218" s="2"/>
      <c r="BA218" s="3"/>
      <c r="BB218" s="3"/>
      <c r="BC218" s="3"/>
      <c r="BD218" s="3"/>
    </row>
    <row r="219" spans="1:56" x14ac:dyDescent="0.25">
      <c r="A219" s="66" t="s">
        <v>376</v>
      </c>
      <c r="B219" s="67"/>
      <c r="C219" s="67"/>
      <c r="D219" s="68"/>
      <c r="E219" s="70"/>
      <c r="F219" s="105" t="s">
        <v>8572</v>
      </c>
      <c r="G219" s="67"/>
      <c r="H219" s="71"/>
      <c r="I219" s="72"/>
      <c r="J219" s="72"/>
      <c r="K219" s="71" t="s">
        <v>11000</v>
      </c>
      <c r="L219" s="75"/>
      <c r="M219" s="76"/>
      <c r="N219" s="76"/>
      <c r="O219" s="77"/>
      <c r="P219" s="78"/>
      <c r="Q219" s="78"/>
      <c r="R219" s="88"/>
      <c r="S219" s="88"/>
      <c r="T219" s="88"/>
      <c r="U219" s="88"/>
      <c r="V219" s="52"/>
      <c r="W219" s="52"/>
      <c r="X219" s="52"/>
      <c r="Y219" s="52"/>
      <c r="Z219" s="51"/>
      <c r="AA219" s="73"/>
      <c r="AB219" s="73"/>
      <c r="AC219" s="74"/>
      <c r="AD219" s="80" t="s">
        <v>4899</v>
      </c>
      <c r="AE219" s="80">
        <v>439</v>
      </c>
      <c r="AF219" s="80">
        <v>688</v>
      </c>
      <c r="AG219" s="80">
        <v>9484</v>
      </c>
      <c r="AH219" s="80">
        <v>703</v>
      </c>
      <c r="AI219" s="80"/>
      <c r="AJ219" s="80" t="s">
        <v>6012</v>
      </c>
      <c r="AK219" s="80"/>
      <c r="AL219" s="80"/>
      <c r="AM219" s="80"/>
      <c r="AN219" s="82">
        <v>41520.809965277775</v>
      </c>
      <c r="AO219" s="85" t="s">
        <v>7393</v>
      </c>
      <c r="AP219" s="80" t="b">
        <v>1</v>
      </c>
      <c r="AQ219" s="80" t="b">
        <v>0</v>
      </c>
      <c r="AR219" s="80" t="b">
        <v>0</v>
      </c>
      <c r="AS219" s="80" t="s">
        <v>8190</v>
      </c>
      <c r="AT219" s="80">
        <v>0</v>
      </c>
      <c r="AU219" s="85" t="s">
        <v>8197</v>
      </c>
      <c r="AV219" s="80" t="b">
        <v>0</v>
      </c>
      <c r="AW219" s="80" t="s">
        <v>9555</v>
      </c>
      <c r="AX219" s="85" t="s">
        <v>9772</v>
      </c>
      <c r="AY219" s="80" t="s">
        <v>66</v>
      </c>
      <c r="AZ219" s="2"/>
      <c r="BA219" s="3"/>
      <c r="BB219" s="3"/>
      <c r="BC219" s="3"/>
      <c r="BD219" s="3"/>
    </row>
    <row r="220" spans="1:56" x14ac:dyDescent="0.25">
      <c r="A220" s="66" t="s">
        <v>377</v>
      </c>
      <c r="B220" s="67"/>
      <c r="C220" s="67"/>
      <c r="D220" s="68"/>
      <c r="E220" s="70"/>
      <c r="F220" s="105" t="s">
        <v>8573</v>
      </c>
      <c r="G220" s="67"/>
      <c r="H220" s="71"/>
      <c r="I220" s="72"/>
      <c r="J220" s="72"/>
      <c r="K220" s="71" t="s">
        <v>11001</v>
      </c>
      <c r="L220" s="75"/>
      <c r="M220" s="76"/>
      <c r="N220" s="76"/>
      <c r="O220" s="77"/>
      <c r="P220" s="78"/>
      <c r="Q220" s="78"/>
      <c r="R220" s="88"/>
      <c r="S220" s="88"/>
      <c r="T220" s="88"/>
      <c r="U220" s="88"/>
      <c r="V220" s="52"/>
      <c r="W220" s="52"/>
      <c r="X220" s="52"/>
      <c r="Y220" s="52"/>
      <c r="Z220" s="51"/>
      <c r="AA220" s="73"/>
      <c r="AB220" s="73"/>
      <c r="AC220" s="74"/>
      <c r="AD220" s="80" t="s">
        <v>4900</v>
      </c>
      <c r="AE220" s="80">
        <v>138</v>
      </c>
      <c r="AF220" s="80">
        <v>232</v>
      </c>
      <c r="AG220" s="80">
        <v>26685</v>
      </c>
      <c r="AH220" s="80">
        <v>2168</v>
      </c>
      <c r="AI220" s="80"/>
      <c r="AJ220" s="80" t="s">
        <v>6013</v>
      </c>
      <c r="AK220" s="80" t="s">
        <v>6776</v>
      </c>
      <c r="AL220" s="80"/>
      <c r="AM220" s="80"/>
      <c r="AN220" s="82">
        <v>40997.929837962962</v>
      </c>
      <c r="AO220" s="85" t="s">
        <v>7394</v>
      </c>
      <c r="AP220" s="80" t="b">
        <v>1</v>
      </c>
      <c r="AQ220" s="80" t="b">
        <v>0</v>
      </c>
      <c r="AR220" s="80" t="b">
        <v>0</v>
      </c>
      <c r="AS220" s="80" t="s">
        <v>8191</v>
      </c>
      <c r="AT220" s="80">
        <v>14</v>
      </c>
      <c r="AU220" s="85" t="s">
        <v>8197</v>
      </c>
      <c r="AV220" s="80" t="b">
        <v>0</v>
      </c>
      <c r="AW220" s="80" t="s">
        <v>9555</v>
      </c>
      <c r="AX220" s="85" t="s">
        <v>9773</v>
      </c>
      <c r="AY220" s="80" t="s">
        <v>66</v>
      </c>
      <c r="AZ220" s="2"/>
      <c r="BA220" s="3"/>
      <c r="BB220" s="3"/>
      <c r="BC220" s="3"/>
      <c r="BD220" s="3"/>
    </row>
    <row r="221" spans="1:56" x14ac:dyDescent="0.25">
      <c r="A221" s="66" t="s">
        <v>378</v>
      </c>
      <c r="B221" s="67"/>
      <c r="C221" s="67"/>
      <c r="D221" s="68"/>
      <c r="E221" s="70"/>
      <c r="F221" s="105" t="s">
        <v>8574</v>
      </c>
      <c r="G221" s="67"/>
      <c r="H221" s="71"/>
      <c r="I221" s="72"/>
      <c r="J221" s="72"/>
      <c r="K221" s="71" t="s">
        <v>11002</v>
      </c>
      <c r="L221" s="75"/>
      <c r="M221" s="76"/>
      <c r="N221" s="76"/>
      <c r="O221" s="77"/>
      <c r="P221" s="78"/>
      <c r="Q221" s="78"/>
      <c r="R221" s="88"/>
      <c r="S221" s="88"/>
      <c r="T221" s="88"/>
      <c r="U221" s="88"/>
      <c r="V221" s="52"/>
      <c r="W221" s="52"/>
      <c r="X221" s="52"/>
      <c r="Y221" s="52"/>
      <c r="Z221" s="51"/>
      <c r="AA221" s="73"/>
      <c r="AB221" s="73"/>
      <c r="AC221" s="74"/>
      <c r="AD221" s="80" t="s">
        <v>4901</v>
      </c>
      <c r="AE221" s="80">
        <v>285</v>
      </c>
      <c r="AF221" s="80">
        <v>3952</v>
      </c>
      <c r="AG221" s="80">
        <v>24363</v>
      </c>
      <c r="AH221" s="80">
        <v>167</v>
      </c>
      <c r="AI221" s="80">
        <v>10800</v>
      </c>
      <c r="AJ221" s="80"/>
      <c r="AK221" s="80"/>
      <c r="AL221" s="80"/>
      <c r="AM221" s="80" t="s">
        <v>6800</v>
      </c>
      <c r="AN221" s="82">
        <v>41128.387314814812</v>
      </c>
      <c r="AO221" s="85" t="s">
        <v>7395</v>
      </c>
      <c r="AP221" s="80" t="b">
        <v>1</v>
      </c>
      <c r="AQ221" s="80" t="b">
        <v>0</v>
      </c>
      <c r="AR221" s="80" t="b">
        <v>1</v>
      </c>
      <c r="AS221" s="80" t="s">
        <v>8190</v>
      </c>
      <c r="AT221" s="80">
        <v>4</v>
      </c>
      <c r="AU221" s="85" t="s">
        <v>8197</v>
      </c>
      <c r="AV221" s="80" t="b">
        <v>0</v>
      </c>
      <c r="AW221" s="80" t="s">
        <v>9555</v>
      </c>
      <c r="AX221" s="85" t="s">
        <v>9774</v>
      </c>
      <c r="AY221" s="80" t="s">
        <v>66</v>
      </c>
      <c r="AZ221" s="2"/>
      <c r="BA221" s="3"/>
      <c r="BB221" s="3"/>
      <c r="BC221" s="3"/>
      <c r="BD221" s="3"/>
    </row>
    <row r="222" spans="1:56" x14ac:dyDescent="0.25">
      <c r="A222" s="66" t="s">
        <v>379</v>
      </c>
      <c r="B222" s="67"/>
      <c r="C222" s="67"/>
      <c r="D222" s="68"/>
      <c r="E222" s="70"/>
      <c r="F222" s="105" t="s">
        <v>8575</v>
      </c>
      <c r="G222" s="67"/>
      <c r="H222" s="71"/>
      <c r="I222" s="72"/>
      <c r="J222" s="72"/>
      <c r="K222" s="71" t="s">
        <v>11003</v>
      </c>
      <c r="L222" s="75"/>
      <c r="M222" s="76"/>
      <c r="N222" s="76"/>
      <c r="O222" s="77"/>
      <c r="P222" s="78"/>
      <c r="Q222" s="78"/>
      <c r="R222" s="88"/>
      <c r="S222" s="88"/>
      <c r="T222" s="88"/>
      <c r="U222" s="88"/>
      <c r="V222" s="52"/>
      <c r="W222" s="52"/>
      <c r="X222" s="52"/>
      <c r="Y222" s="52"/>
      <c r="Z222" s="51"/>
      <c r="AA222" s="73"/>
      <c r="AB222" s="73"/>
      <c r="AC222" s="74"/>
      <c r="AD222" s="80" t="s">
        <v>4902</v>
      </c>
      <c r="AE222" s="80">
        <v>301</v>
      </c>
      <c r="AF222" s="80">
        <v>243</v>
      </c>
      <c r="AG222" s="80">
        <v>12481</v>
      </c>
      <c r="AH222" s="80">
        <v>3862</v>
      </c>
      <c r="AI222" s="80"/>
      <c r="AJ222" s="80"/>
      <c r="AK222" s="80"/>
      <c r="AL222" s="80"/>
      <c r="AM222" s="80"/>
      <c r="AN222" s="82">
        <v>40950.302731481483</v>
      </c>
      <c r="AO222" s="80"/>
      <c r="AP222" s="80" t="b">
        <v>1</v>
      </c>
      <c r="AQ222" s="80" t="b">
        <v>0</v>
      </c>
      <c r="AR222" s="80" t="b">
        <v>0</v>
      </c>
      <c r="AS222" s="80" t="s">
        <v>8190</v>
      </c>
      <c r="AT222" s="80">
        <v>1</v>
      </c>
      <c r="AU222" s="85" t="s">
        <v>8197</v>
      </c>
      <c r="AV222" s="80" t="b">
        <v>0</v>
      </c>
      <c r="AW222" s="80" t="s">
        <v>9555</v>
      </c>
      <c r="AX222" s="85" t="s">
        <v>9775</v>
      </c>
      <c r="AY222" s="80" t="s">
        <v>66</v>
      </c>
      <c r="AZ222" s="2"/>
      <c r="BA222" s="3"/>
      <c r="BB222" s="3"/>
      <c r="BC222" s="3"/>
      <c r="BD222" s="3"/>
    </row>
    <row r="223" spans="1:56" x14ac:dyDescent="0.25">
      <c r="A223" s="66" t="s">
        <v>380</v>
      </c>
      <c r="B223" s="67"/>
      <c r="C223" s="67"/>
      <c r="D223" s="68"/>
      <c r="E223" s="70"/>
      <c r="F223" s="105" t="s">
        <v>8576</v>
      </c>
      <c r="G223" s="67"/>
      <c r="H223" s="71"/>
      <c r="I223" s="72"/>
      <c r="J223" s="72"/>
      <c r="K223" s="71" t="s">
        <v>11004</v>
      </c>
      <c r="L223" s="75"/>
      <c r="M223" s="76"/>
      <c r="N223" s="76"/>
      <c r="O223" s="77"/>
      <c r="P223" s="78"/>
      <c r="Q223" s="78"/>
      <c r="R223" s="88"/>
      <c r="S223" s="88"/>
      <c r="T223" s="88"/>
      <c r="U223" s="88"/>
      <c r="V223" s="52"/>
      <c r="W223" s="52"/>
      <c r="X223" s="52"/>
      <c r="Y223" s="52"/>
      <c r="Z223" s="51"/>
      <c r="AA223" s="73"/>
      <c r="AB223" s="73"/>
      <c r="AC223" s="74"/>
      <c r="AD223" s="80" t="s">
        <v>4903</v>
      </c>
      <c r="AE223" s="80">
        <v>992</v>
      </c>
      <c r="AF223" s="80">
        <v>4243</v>
      </c>
      <c r="AG223" s="80">
        <v>75957</v>
      </c>
      <c r="AH223" s="80">
        <v>2566</v>
      </c>
      <c r="AI223" s="80">
        <v>10800</v>
      </c>
      <c r="AJ223" s="80" t="s">
        <v>6014</v>
      </c>
      <c r="AK223" s="80" t="s">
        <v>6777</v>
      </c>
      <c r="AL223" s="85" t="s">
        <v>7086</v>
      </c>
      <c r="AM223" s="80" t="s">
        <v>6768</v>
      </c>
      <c r="AN223" s="82">
        <v>40433.07167824074</v>
      </c>
      <c r="AO223" s="85" t="s">
        <v>7396</v>
      </c>
      <c r="AP223" s="80" t="b">
        <v>0</v>
      </c>
      <c r="AQ223" s="80" t="b">
        <v>0</v>
      </c>
      <c r="AR223" s="80" t="b">
        <v>1</v>
      </c>
      <c r="AS223" s="80" t="s">
        <v>8191</v>
      </c>
      <c r="AT223" s="80">
        <v>16</v>
      </c>
      <c r="AU223" s="85" t="s">
        <v>8238</v>
      </c>
      <c r="AV223" s="80" t="b">
        <v>0</v>
      </c>
      <c r="AW223" s="80" t="s">
        <v>9555</v>
      </c>
      <c r="AX223" s="85" t="s">
        <v>9776</v>
      </c>
      <c r="AY223" s="80" t="s">
        <v>66</v>
      </c>
      <c r="AZ223" s="2"/>
      <c r="BA223" s="3"/>
      <c r="BB223" s="3"/>
      <c r="BC223" s="3"/>
      <c r="BD223" s="3"/>
    </row>
    <row r="224" spans="1:56" x14ac:dyDescent="0.25">
      <c r="A224" s="66" t="s">
        <v>381</v>
      </c>
      <c r="B224" s="67"/>
      <c r="C224" s="67"/>
      <c r="D224" s="68"/>
      <c r="E224" s="70"/>
      <c r="F224" s="105" t="s">
        <v>8577</v>
      </c>
      <c r="G224" s="67"/>
      <c r="H224" s="71"/>
      <c r="I224" s="72"/>
      <c r="J224" s="72"/>
      <c r="K224" s="71" t="s">
        <v>11005</v>
      </c>
      <c r="L224" s="75"/>
      <c r="M224" s="76"/>
      <c r="N224" s="76"/>
      <c r="O224" s="77"/>
      <c r="P224" s="78"/>
      <c r="Q224" s="78"/>
      <c r="R224" s="88"/>
      <c r="S224" s="88"/>
      <c r="T224" s="88"/>
      <c r="U224" s="88"/>
      <c r="V224" s="52"/>
      <c r="W224" s="52"/>
      <c r="X224" s="52"/>
      <c r="Y224" s="52"/>
      <c r="Z224" s="51"/>
      <c r="AA224" s="73"/>
      <c r="AB224" s="73"/>
      <c r="AC224" s="74"/>
      <c r="AD224" s="80" t="s">
        <v>4904</v>
      </c>
      <c r="AE224" s="80">
        <v>104</v>
      </c>
      <c r="AF224" s="80">
        <v>67</v>
      </c>
      <c r="AG224" s="80">
        <v>443</v>
      </c>
      <c r="AH224" s="80">
        <v>3</v>
      </c>
      <c r="AI224" s="80"/>
      <c r="AJ224" s="80"/>
      <c r="AK224" s="80"/>
      <c r="AL224" s="80"/>
      <c r="AM224" s="80"/>
      <c r="AN224" s="82">
        <v>41312.727152777778</v>
      </c>
      <c r="AO224" s="80"/>
      <c r="AP224" s="80" t="b">
        <v>1</v>
      </c>
      <c r="AQ224" s="80" t="b">
        <v>0</v>
      </c>
      <c r="AR224" s="80" t="b">
        <v>0</v>
      </c>
      <c r="AS224" s="80" t="s">
        <v>8190</v>
      </c>
      <c r="AT224" s="80">
        <v>0</v>
      </c>
      <c r="AU224" s="85" t="s">
        <v>8197</v>
      </c>
      <c r="AV224" s="80" t="b">
        <v>0</v>
      </c>
      <c r="AW224" s="80" t="s">
        <v>9555</v>
      </c>
      <c r="AX224" s="85" t="s">
        <v>9777</v>
      </c>
      <c r="AY224" s="80" t="s">
        <v>66</v>
      </c>
      <c r="AZ224" s="2"/>
      <c r="BA224" s="3"/>
      <c r="BB224" s="3"/>
      <c r="BC224" s="3"/>
      <c r="BD224" s="3"/>
    </row>
    <row r="225" spans="1:56" x14ac:dyDescent="0.25">
      <c r="A225" s="66" t="s">
        <v>382</v>
      </c>
      <c r="B225" s="67"/>
      <c r="C225" s="67"/>
      <c r="D225" s="68"/>
      <c r="E225" s="70"/>
      <c r="F225" s="105" t="s">
        <v>8421</v>
      </c>
      <c r="G225" s="67"/>
      <c r="H225" s="71"/>
      <c r="I225" s="72"/>
      <c r="J225" s="72"/>
      <c r="K225" s="71" t="s">
        <v>11006</v>
      </c>
      <c r="L225" s="75"/>
      <c r="M225" s="76"/>
      <c r="N225" s="76"/>
      <c r="O225" s="77"/>
      <c r="P225" s="78"/>
      <c r="Q225" s="78"/>
      <c r="R225" s="88"/>
      <c r="S225" s="88"/>
      <c r="T225" s="88"/>
      <c r="U225" s="88"/>
      <c r="V225" s="52"/>
      <c r="W225" s="52"/>
      <c r="X225" s="52"/>
      <c r="Y225" s="52"/>
      <c r="Z225" s="51"/>
      <c r="AA225" s="73"/>
      <c r="AB225" s="73"/>
      <c r="AC225" s="74"/>
      <c r="AD225" s="80" t="s">
        <v>4905</v>
      </c>
      <c r="AE225" s="80">
        <v>871</v>
      </c>
      <c r="AF225" s="80">
        <v>163</v>
      </c>
      <c r="AG225" s="80">
        <v>3667</v>
      </c>
      <c r="AH225" s="80">
        <v>9</v>
      </c>
      <c r="AI225" s="80"/>
      <c r="AJ225" s="80"/>
      <c r="AK225" s="80"/>
      <c r="AL225" s="80"/>
      <c r="AM225" s="80"/>
      <c r="AN225" s="82">
        <v>42278.611296296294</v>
      </c>
      <c r="AO225" s="80"/>
      <c r="AP225" s="80" t="b">
        <v>1</v>
      </c>
      <c r="AQ225" s="80" t="b">
        <v>1</v>
      </c>
      <c r="AR225" s="80" t="b">
        <v>0</v>
      </c>
      <c r="AS225" s="80" t="s">
        <v>8190</v>
      </c>
      <c r="AT225" s="80">
        <v>0</v>
      </c>
      <c r="AU225" s="85" t="s">
        <v>8197</v>
      </c>
      <c r="AV225" s="80" t="b">
        <v>0</v>
      </c>
      <c r="AW225" s="80" t="s">
        <v>9555</v>
      </c>
      <c r="AX225" s="85" t="s">
        <v>9778</v>
      </c>
      <c r="AY225" s="80" t="s">
        <v>66</v>
      </c>
      <c r="AZ225" s="2"/>
      <c r="BA225" s="3"/>
      <c r="BB225" s="3"/>
      <c r="BC225" s="3"/>
      <c r="BD225" s="3"/>
    </row>
    <row r="226" spans="1:56" x14ac:dyDescent="0.25">
      <c r="A226" s="66" t="s">
        <v>383</v>
      </c>
      <c r="B226" s="67"/>
      <c r="C226" s="67"/>
      <c r="D226" s="68"/>
      <c r="E226" s="70"/>
      <c r="F226" s="105" t="s">
        <v>8578</v>
      </c>
      <c r="G226" s="67"/>
      <c r="H226" s="71"/>
      <c r="I226" s="72"/>
      <c r="J226" s="72"/>
      <c r="K226" s="71" t="s">
        <v>11007</v>
      </c>
      <c r="L226" s="75"/>
      <c r="M226" s="76"/>
      <c r="N226" s="76"/>
      <c r="O226" s="77"/>
      <c r="P226" s="78"/>
      <c r="Q226" s="78"/>
      <c r="R226" s="88"/>
      <c r="S226" s="88"/>
      <c r="T226" s="88"/>
      <c r="U226" s="88"/>
      <c r="V226" s="52"/>
      <c r="W226" s="52"/>
      <c r="X226" s="52"/>
      <c r="Y226" s="52"/>
      <c r="Z226" s="51"/>
      <c r="AA226" s="73"/>
      <c r="AB226" s="73"/>
      <c r="AC226" s="74"/>
      <c r="AD226" s="80" t="s">
        <v>4906</v>
      </c>
      <c r="AE226" s="80">
        <v>120</v>
      </c>
      <c r="AF226" s="80">
        <v>76</v>
      </c>
      <c r="AG226" s="80">
        <v>1025</v>
      </c>
      <c r="AH226" s="80">
        <v>11</v>
      </c>
      <c r="AI226" s="80"/>
      <c r="AJ226" s="80" t="s">
        <v>6015</v>
      </c>
      <c r="AK226" s="80"/>
      <c r="AL226" s="80"/>
      <c r="AM226" s="80"/>
      <c r="AN226" s="82">
        <v>42195.826701388891</v>
      </c>
      <c r="AO226" s="80"/>
      <c r="AP226" s="80" t="b">
        <v>1</v>
      </c>
      <c r="AQ226" s="80" t="b">
        <v>0</v>
      </c>
      <c r="AR226" s="80" t="b">
        <v>0</v>
      </c>
      <c r="AS226" s="80" t="s">
        <v>8190</v>
      </c>
      <c r="AT226" s="80">
        <v>0</v>
      </c>
      <c r="AU226" s="85" t="s">
        <v>8197</v>
      </c>
      <c r="AV226" s="80" t="b">
        <v>0</v>
      </c>
      <c r="AW226" s="80" t="s">
        <v>9555</v>
      </c>
      <c r="AX226" s="85" t="s">
        <v>9779</v>
      </c>
      <c r="AY226" s="80" t="s">
        <v>66</v>
      </c>
      <c r="AZ226" s="2"/>
      <c r="BA226" s="3"/>
      <c r="BB226" s="3"/>
      <c r="BC226" s="3"/>
      <c r="BD226" s="3"/>
    </row>
    <row r="227" spans="1:56" x14ac:dyDescent="0.25">
      <c r="A227" s="66" t="s">
        <v>384</v>
      </c>
      <c r="B227" s="67"/>
      <c r="C227" s="67"/>
      <c r="D227" s="68"/>
      <c r="E227" s="70"/>
      <c r="F227" s="105" t="s">
        <v>8579</v>
      </c>
      <c r="G227" s="67"/>
      <c r="H227" s="71"/>
      <c r="I227" s="72"/>
      <c r="J227" s="72"/>
      <c r="K227" s="71" t="s">
        <v>11008</v>
      </c>
      <c r="L227" s="75"/>
      <c r="M227" s="76"/>
      <c r="N227" s="76"/>
      <c r="O227" s="77"/>
      <c r="P227" s="78"/>
      <c r="Q227" s="78"/>
      <c r="R227" s="88"/>
      <c r="S227" s="88"/>
      <c r="T227" s="88"/>
      <c r="U227" s="88"/>
      <c r="V227" s="52"/>
      <c r="W227" s="52"/>
      <c r="X227" s="52"/>
      <c r="Y227" s="52"/>
      <c r="Z227" s="51"/>
      <c r="AA227" s="73"/>
      <c r="AB227" s="73"/>
      <c r="AC227" s="74"/>
      <c r="AD227" s="80" t="s">
        <v>4907</v>
      </c>
      <c r="AE227" s="80">
        <v>239</v>
      </c>
      <c r="AF227" s="80">
        <v>182</v>
      </c>
      <c r="AG227" s="80">
        <v>7840</v>
      </c>
      <c r="AH227" s="80">
        <v>1053</v>
      </c>
      <c r="AI227" s="80"/>
      <c r="AJ227" s="80"/>
      <c r="AK227" s="80"/>
      <c r="AL227" s="80"/>
      <c r="AM227" s="80"/>
      <c r="AN227" s="82">
        <v>42109.806562500002</v>
      </c>
      <c r="AO227" s="85" t="s">
        <v>7397</v>
      </c>
      <c r="AP227" s="80" t="b">
        <v>1</v>
      </c>
      <c r="AQ227" s="80" t="b">
        <v>0</v>
      </c>
      <c r="AR227" s="80" t="b">
        <v>1</v>
      </c>
      <c r="AS227" s="80" t="s">
        <v>8190</v>
      </c>
      <c r="AT227" s="80">
        <v>1</v>
      </c>
      <c r="AU227" s="85" t="s">
        <v>8197</v>
      </c>
      <c r="AV227" s="80" t="b">
        <v>0</v>
      </c>
      <c r="AW227" s="80" t="s">
        <v>9555</v>
      </c>
      <c r="AX227" s="85" t="s">
        <v>9780</v>
      </c>
      <c r="AY227" s="80" t="s">
        <v>66</v>
      </c>
      <c r="AZ227" s="2"/>
      <c r="BA227" s="3"/>
      <c r="BB227" s="3"/>
      <c r="BC227" s="3"/>
      <c r="BD227" s="3"/>
    </row>
    <row r="228" spans="1:56" x14ac:dyDescent="0.25">
      <c r="A228" s="66" t="s">
        <v>385</v>
      </c>
      <c r="B228" s="67"/>
      <c r="C228" s="67"/>
      <c r="D228" s="68"/>
      <c r="E228" s="70"/>
      <c r="F228" s="105" t="s">
        <v>8580</v>
      </c>
      <c r="G228" s="67"/>
      <c r="H228" s="71"/>
      <c r="I228" s="72"/>
      <c r="J228" s="72"/>
      <c r="K228" s="71" t="s">
        <v>11009</v>
      </c>
      <c r="L228" s="75"/>
      <c r="M228" s="76"/>
      <c r="N228" s="76"/>
      <c r="O228" s="77"/>
      <c r="P228" s="78"/>
      <c r="Q228" s="78"/>
      <c r="R228" s="88"/>
      <c r="S228" s="88"/>
      <c r="T228" s="88"/>
      <c r="U228" s="88"/>
      <c r="V228" s="52"/>
      <c r="W228" s="52"/>
      <c r="X228" s="52"/>
      <c r="Y228" s="52"/>
      <c r="Z228" s="51"/>
      <c r="AA228" s="73"/>
      <c r="AB228" s="73"/>
      <c r="AC228" s="74"/>
      <c r="AD228" s="80" t="s">
        <v>4908</v>
      </c>
      <c r="AE228" s="80">
        <v>248</v>
      </c>
      <c r="AF228" s="80">
        <v>241</v>
      </c>
      <c r="AG228" s="80">
        <v>363</v>
      </c>
      <c r="AH228" s="80">
        <v>39</v>
      </c>
      <c r="AI228" s="80"/>
      <c r="AJ228" s="80"/>
      <c r="AK228" s="80"/>
      <c r="AL228" s="80"/>
      <c r="AM228" s="80"/>
      <c r="AN228" s="82">
        <v>42401.824131944442</v>
      </c>
      <c r="AO228" s="80"/>
      <c r="AP228" s="80" t="b">
        <v>1</v>
      </c>
      <c r="AQ228" s="80" t="b">
        <v>0</v>
      </c>
      <c r="AR228" s="80" t="b">
        <v>0</v>
      </c>
      <c r="AS228" s="80" t="s">
        <v>8191</v>
      </c>
      <c r="AT228" s="80">
        <v>0</v>
      </c>
      <c r="AU228" s="80"/>
      <c r="AV228" s="80" t="b">
        <v>0</v>
      </c>
      <c r="AW228" s="80" t="s">
        <v>9555</v>
      </c>
      <c r="AX228" s="85" t="s">
        <v>9781</v>
      </c>
      <c r="AY228" s="80" t="s">
        <v>66</v>
      </c>
      <c r="AZ228" s="2"/>
      <c r="BA228" s="3"/>
      <c r="BB228" s="3"/>
      <c r="BC228" s="3"/>
      <c r="BD228" s="3"/>
    </row>
    <row r="229" spans="1:56" x14ac:dyDescent="0.25">
      <c r="A229" s="66" t="s">
        <v>386</v>
      </c>
      <c r="B229" s="67"/>
      <c r="C229" s="67"/>
      <c r="D229" s="68"/>
      <c r="E229" s="70"/>
      <c r="F229" s="105" t="s">
        <v>8581</v>
      </c>
      <c r="G229" s="67"/>
      <c r="H229" s="71"/>
      <c r="I229" s="72"/>
      <c r="J229" s="72"/>
      <c r="K229" s="71" t="s">
        <v>11010</v>
      </c>
      <c r="L229" s="75"/>
      <c r="M229" s="76"/>
      <c r="N229" s="76"/>
      <c r="O229" s="77"/>
      <c r="P229" s="78"/>
      <c r="Q229" s="78"/>
      <c r="R229" s="88"/>
      <c r="S229" s="88"/>
      <c r="T229" s="88"/>
      <c r="U229" s="88"/>
      <c r="V229" s="52"/>
      <c r="W229" s="52"/>
      <c r="X229" s="52"/>
      <c r="Y229" s="52"/>
      <c r="Z229" s="51"/>
      <c r="AA229" s="73"/>
      <c r="AB229" s="73"/>
      <c r="AC229" s="74"/>
      <c r="AD229" s="80" t="s">
        <v>4909</v>
      </c>
      <c r="AE229" s="80">
        <v>341</v>
      </c>
      <c r="AF229" s="80">
        <v>141</v>
      </c>
      <c r="AG229" s="80">
        <v>9080</v>
      </c>
      <c r="AH229" s="80">
        <v>718</v>
      </c>
      <c r="AI229" s="80"/>
      <c r="AJ229" s="80"/>
      <c r="AK229" s="80"/>
      <c r="AL229" s="80"/>
      <c r="AM229" s="80"/>
      <c r="AN229" s="82">
        <v>41382.694108796299</v>
      </c>
      <c r="AO229" s="80"/>
      <c r="AP229" s="80" t="b">
        <v>1</v>
      </c>
      <c r="AQ229" s="80" t="b">
        <v>0</v>
      </c>
      <c r="AR229" s="80" t="b">
        <v>1</v>
      </c>
      <c r="AS229" s="80" t="s">
        <v>8190</v>
      </c>
      <c r="AT229" s="80">
        <v>0</v>
      </c>
      <c r="AU229" s="85" t="s">
        <v>8197</v>
      </c>
      <c r="AV229" s="80" t="b">
        <v>0</v>
      </c>
      <c r="AW229" s="80" t="s">
        <v>9555</v>
      </c>
      <c r="AX229" s="85" t="s">
        <v>9782</v>
      </c>
      <c r="AY229" s="80" t="s">
        <v>66</v>
      </c>
      <c r="AZ229" s="2"/>
      <c r="BA229" s="3"/>
      <c r="BB229" s="3"/>
      <c r="BC229" s="3"/>
      <c r="BD229" s="3"/>
    </row>
    <row r="230" spans="1:56" x14ac:dyDescent="0.25">
      <c r="A230" s="66" t="s">
        <v>387</v>
      </c>
      <c r="B230" s="67"/>
      <c r="C230" s="67"/>
      <c r="D230" s="68"/>
      <c r="E230" s="70"/>
      <c r="F230" s="105" t="s">
        <v>8582</v>
      </c>
      <c r="G230" s="67"/>
      <c r="H230" s="71"/>
      <c r="I230" s="72"/>
      <c r="J230" s="72"/>
      <c r="K230" s="71" t="s">
        <v>11011</v>
      </c>
      <c r="L230" s="75"/>
      <c r="M230" s="76"/>
      <c r="N230" s="76"/>
      <c r="O230" s="77"/>
      <c r="P230" s="78"/>
      <c r="Q230" s="78"/>
      <c r="R230" s="88"/>
      <c r="S230" s="88"/>
      <c r="T230" s="88"/>
      <c r="U230" s="88"/>
      <c r="V230" s="52"/>
      <c r="W230" s="52"/>
      <c r="X230" s="52"/>
      <c r="Y230" s="52"/>
      <c r="Z230" s="51"/>
      <c r="AA230" s="73"/>
      <c r="AB230" s="73"/>
      <c r="AC230" s="74"/>
      <c r="AD230" s="80" t="s">
        <v>4910</v>
      </c>
      <c r="AE230" s="80">
        <v>800</v>
      </c>
      <c r="AF230" s="80">
        <v>1101</v>
      </c>
      <c r="AG230" s="80">
        <v>6131</v>
      </c>
      <c r="AH230" s="80">
        <v>1195</v>
      </c>
      <c r="AI230" s="80"/>
      <c r="AJ230" s="80" t="s">
        <v>6016</v>
      </c>
      <c r="AK230" s="80" t="s">
        <v>6734</v>
      </c>
      <c r="AL230" s="80"/>
      <c r="AM230" s="80"/>
      <c r="AN230" s="82">
        <v>42405.439583333333</v>
      </c>
      <c r="AO230" s="85" t="s">
        <v>7398</v>
      </c>
      <c r="AP230" s="80" t="b">
        <v>1</v>
      </c>
      <c r="AQ230" s="80" t="b">
        <v>0</v>
      </c>
      <c r="AR230" s="80" t="b">
        <v>1</v>
      </c>
      <c r="AS230" s="80" t="s">
        <v>8190</v>
      </c>
      <c r="AT230" s="80">
        <v>1</v>
      </c>
      <c r="AU230" s="80"/>
      <c r="AV230" s="80" t="b">
        <v>0</v>
      </c>
      <c r="AW230" s="80" t="s">
        <v>9555</v>
      </c>
      <c r="AX230" s="85" t="s">
        <v>9783</v>
      </c>
      <c r="AY230" s="80" t="s">
        <v>66</v>
      </c>
      <c r="AZ230" s="2"/>
      <c r="BA230" s="3"/>
      <c r="BB230" s="3"/>
      <c r="BC230" s="3"/>
      <c r="BD230" s="3"/>
    </row>
    <row r="231" spans="1:56" x14ac:dyDescent="0.25">
      <c r="A231" s="66" t="s">
        <v>388</v>
      </c>
      <c r="B231" s="67"/>
      <c r="C231" s="67"/>
      <c r="D231" s="68"/>
      <c r="E231" s="70"/>
      <c r="F231" s="105" t="s">
        <v>8583</v>
      </c>
      <c r="G231" s="67"/>
      <c r="H231" s="71"/>
      <c r="I231" s="72"/>
      <c r="J231" s="72"/>
      <c r="K231" s="71" t="s">
        <v>11012</v>
      </c>
      <c r="L231" s="75"/>
      <c r="M231" s="76"/>
      <c r="N231" s="76"/>
      <c r="O231" s="77"/>
      <c r="P231" s="78"/>
      <c r="Q231" s="78"/>
      <c r="R231" s="88"/>
      <c r="S231" s="88"/>
      <c r="T231" s="88"/>
      <c r="U231" s="88"/>
      <c r="V231" s="52"/>
      <c r="W231" s="52"/>
      <c r="X231" s="52"/>
      <c r="Y231" s="52"/>
      <c r="Z231" s="51"/>
      <c r="AA231" s="73"/>
      <c r="AB231" s="73"/>
      <c r="AC231" s="74"/>
      <c r="AD231" s="80" t="s">
        <v>4911</v>
      </c>
      <c r="AE231" s="80">
        <v>237</v>
      </c>
      <c r="AF231" s="80">
        <v>155</v>
      </c>
      <c r="AG231" s="80">
        <v>11696</v>
      </c>
      <c r="AH231" s="80">
        <v>275</v>
      </c>
      <c r="AI231" s="80"/>
      <c r="AJ231" s="80"/>
      <c r="AK231" s="80" t="s">
        <v>6778</v>
      </c>
      <c r="AL231" s="80"/>
      <c r="AM231" s="80"/>
      <c r="AN231" s="82">
        <v>42046.525381944448</v>
      </c>
      <c r="AO231" s="85" t="s">
        <v>7399</v>
      </c>
      <c r="AP231" s="80" t="b">
        <v>1</v>
      </c>
      <c r="AQ231" s="80" t="b">
        <v>0</v>
      </c>
      <c r="AR231" s="80" t="b">
        <v>0</v>
      </c>
      <c r="AS231" s="80" t="s">
        <v>8190</v>
      </c>
      <c r="AT231" s="80">
        <v>1</v>
      </c>
      <c r="AU231" s="85" t="s">
        <v>8197</v>
      </c>
      <c r="AV231" s="80" t="b">
        <v>0</v>
      </c>
      <c r="AW231" s="80" t="s">
        <v>9555</v>
      </c>
      <c r="AX231" s="85" t="s">
        <v>9784</v>
      </c>
      <c r="AY231" s="80" t="s">
        <v>66</v>
      </c>
      <c r="AZ231" s="2"/>
      <c r="BA231" s="3"/>
      <c r="BB231" s="3"/>
      <c r="BC231" s="3"/>
      <c r="BD231" s="3"/>
    </row>
    <row r="232" spans="1:56" x14ac:dyDescent="0.25">
      <c r="A232" s="66" t="s">
        <v>389</v>
      </c>
      <c r="B232" s="67"/>
      <c r="C232" s="67"/>
      <c r="D232" s="68"/>
      <c r="E232" s="70"/>
      <c r="F232" s="105" t="s">
        <v>8584</v>
      </c>
      <c r="G232" s="67"/>
      <c r="H232" s="71"/>
      <c r="I232" s="72"/>
      <c r="J232" s="72"/>
      <c r="K232" s="71" t="s">
        <v>11013</v>
      </c>
      <c r="L232" s="75"/>
      <c r="M232" s="76"/>
      <c r="N232" s="76"/>
      <c r="O232" s="77"/>
      <c r="P232" s="78"/>
      <c r="Q232" s="78"/>
      <c r="R232" s="88"/>
      <c r="S232" s="88"/>
      <c r="T232" s="88"/>
      <c r="U232" s="88"/>
      <c r="V232" s="52"/>
      <c r="W232" s="52"/>
      <c r="X232" s="52"/>
      <c r="Y232" s="52"/>
      <c r="Z232" s="51"/>
      <c r="AA232" s="73"/>
      <c r="AB232" s="73"/>
      <c r="AC232" s="74"/>
      <c r="AD232" s="80" t="s">
        <v>4912</v>
      </c>
      <c r="AE232" s="80">
        <v>173</v>
      </c>
      <c r="AF232" s="80">
        <v>404</v>
      </c>
      <c r="AG232" s="80">
        <v>44718</v>
      </c>
      <c r="AH232" s="80">
        <v>59</v>
      </c>
      <c r="AI232" s="80">
        <v>10800</v>
      </c>
      <c r="AJ232" s="80" t="s">
        <v>6017</v>
      </c>
      <c r="AK232" s="80" t="s">
        <v>6779</v>
      </c>
      <c r="AL232" s="80"/>
      <c r="AM232" s="80" t="s">
        <v>6768</v>
      </c>
      <c r="AN232" s="82">
        <v>41729.805555555555</v>
      </c>
      <c r="AO232" s="85" t="s">
        <v>7400</v>
      </c>
      <c r="AP232" s="80" t="b">
        <v>1</v>
      </c>
      <c r="AQ232" s="80" t="b">
        <v>0</v>
      </c>
      <c r="AR232" s="80" t="b">
        <v>0</v>
      </c>
      <c r="AS232" s="80" t="s">
        <v>8191</v>
      </c>
      <c r="AT232" s="80">
        <v>5</v>
      </c>
      <c r="AU232" s="85" t="s">
        <v>8197</v>
      </c>
      <c r="AV232" s="80" t="b">
        <v>0</v>
      </c>
      <c r="AW232" s="80" t="s">
        <v>9555</v>
      </c>
      <c r="AX232" s="85" t="s">
        <v>9785</v>
      </c>
      <c r="AY232" s="80" t="s">
        <v>66</v>
      </c>
      <c r="AZ232" s="2"/>
      <c r="BA232" s="3"/>
      <c r="BB232" s="3"/>
      <c r="BC232" s="3"/>
      <c r="BD232" s="3"/>
    </row>
    <row r="233" spans="1:56" x14ac:dyDescent="0.25">
      <c r="A233" s="66" t="s">
        <v>390</v>
      </c>
      <c r="B233" s="67"/>
      <c r="C233" s="67"/>
      <c r="D233" s="68"/>
      <c r="E233" s="70"/>
      <c r="F233" s="105" t="s">
        <v>8585</v>
      </c>
      <c r="G233" s="67"/>
      <c r="H233" s="71"/>
      <c r="I233" s="72"/>
      <c r="J233" s="72"/>
      <c r="K233" s="71" t="s">
        <v>11014</v>
      </c>
      <c r="L233" s="75"/>
      <c r="M233" s="76"/>
      <c r="N233" s="76"/>
      <c r="O233" s="77"/>
      <c r="P233" s="78"/>
      <c r="Q233" s="78"/>
      <c r="R233" s="88"/>
      <c r="S233" s="88"/>
      <c r="T233" s="88"/>
      <c r="U233" s="88"/>
      <c r="V233" s="52"/>
      <c r="W233" s="52"/>
      <c r="X233" s="52"/>
      <c r="Y233" s="52"/>
      <c r="Z233" s="51"/>
      <c r="AA233" s="73"/>
      <c r="AB233" s="73"/>
      <c r="AC233" s="74"/>
      <c r="AD233" s="80" t="s">
        <v>4913</v>
      </c>
      <c r="AE233" s="80">
        <v>241</v>
      </c>
      <c r="AF233" s="80">
        <v>20549</v>
      </c>
      <c r="AG233" s="80">
        <v>43191</v>
      </c>
      <c r="AH233" s="80">
        <v>911</v>
      </c>
      <c r="AI233" s="80">
        <v>10800</v>
      </c>
      <c r="AJ233" s="80" t="s">
        <v>6018</v>
      </c>
      <c r="AK233" s="80" t="s">
        <v>6780</v>
      </c>
      <c r="AL233" s="80"/>
      <c r="AM233" s="80" t="s">
        <v>7188</v>
      </c>
      <c r="AN233" s="82">
        <v>41305.283761574072</v>
      </c>
      <c r="AO233" s="85" t="s">
        <v>7401</v>
      </c>
      <c r="AP233" s="80" t="b">
        <v>0</v>
      </c>
      <c r="AQ233" s="80" t="b">
        <v>0</v>
      </c>
      <c r="AR233" s="80" t="b">
        <v>0</v>
      </c>
      <c r="AS233" s="80" t="s">
        <v>8190</v>
      </c>
      <c r="AT233" s="80">
        <v>5</v>
      </c>
      <c r="AU233" s="85" t="s">
        <v>8239</v>
      </c>
      <c r="AV233" s="80" t="b">
        <v>0</v>
      </c>
      <c r="AW233" s="80" t="s">
        <v>9555</v>
      </c>
      <c r="AX233" s="85" t="s">
        <v>9786</v>
      </c>
      <c r="AY233" s="80" t="s">
        <v>66</v>
      </c>
      <c r="AZ233" s="2"/>
      <c r="BA233" s="3"/>
      <c r="BB233" s="3"/>
      <c r="BC233" s="3"/>
      <c r="BD233" s="3"/>
    </row>
    <row r="234" spans="1:56" x14ac:dyDescent="0.25">
      <c r="A234" s="66" t="s">
        <v>391</v>
      </c>
      <c r="B234" s="67"/>
      <c r="C234" s="67"/>
      <c r="D234" s="68"/>
      <c r="E234" s="70"/>
      <c r="F234" s="105" t="s">
        <v>8421</v>
      </c>
      <c r="G234" s="67"/>
      <c r="H234" s="71"/>
      <c r="I234" s="72"/>
      <c r="J234" s="72"/>
      <c r="K234" s="71" t="s">
        <v>11015</v>
      </c>
      <c r="L234" s="75"/>
      <c r="M234" s="76"/>
      <c r="N234" s="76"/>
      <c r="O234" s="77"/>
      <c r="P234" s="78"/>
      <c r="Q234" s="78"/>
      <c r="R234" s="88"/>
      <c r="S234" s="88"/>
      <c r="T234" s="88"/>
      <c r="U234" s="88"/>
      <c r="V234" s="52"/>
      <c r="W234" s="52"/>
      <c r="X234" s="52"/>
      <c r="Y234" s="52"/>
      <c r="Z234" s="51"/>
      <c r="AA234" s="73"/>
      <c r="AB234" s="73"/>
      <c r="AC234" s="74"/>
      <c r="AD234" s="80" t="s">
        <v>4914</v>
      </c>
      <c r="AE234" s="80">
        <v>558</v>
      </c>
      <c r="AF234" s="80">
        <v>54</v>
      </c>
      <c r="AG234" s="80">
        <v>18</v>
      </c>
      <c r="AH234" s="80">
        <v>41</v>
      </c>
      <c r="AI234" s="80"/>
      <c r="AJ234" s="80"/>
      <c r="AK234" s="80"/>
      <c r="AL234" s="80"/>
      <c r="AM234" s="80"/>
      <c r="AN234" s="82">
        <v>42366.909699074073</v>
      </c>
      <c r="AO234" s="80"/>
      <c r="AP234" s="80" t="b">
        <v>1</v>
      </c>
      <c r="AQ234" s="80" t="b">
        <v>1</v>
      </c>
      <c r="AR234" s="80" t="b">
        <v>0</v>
      </c>
      <c r="AS234" s="80" t="s">
        <v>8190</v>
      </c>
      <c r="AT234" s="80">
        <v>0</v>
      </c>
      <c r="AU234" s="80"/>
      <c r="AV234" s="80" t="b">
        <v>0</v>
      </c>
      <c r="AW234" s="80" t="s">
        <v>9555</v>
      </c>
      <c r="AX234" s="85" t="s">
        <v>9787</v>
      </c>
      <c r="AY234" s="80" t="s">
        <v>66</v>
      </c>
      <c r="AZ234" s="2"/>
      <c r="BA234" s="3"/>
      <c r="BB234" s="3"/>
      <c r="BC234" s="3"/>
      <c r="BD234" s="3"/>
    </row>
    <row r="235" spans="1:56" x14ac:dyDescent="0.25">
      <c r="A235" s="66" t="s">
        <v>392</v>
      </c>
      <c r="B235" s="67"/>
      <c r="C235" s="67"/>
      <c r="D235" s="68"/>
      <c r="E235" s="70"/>
      <c r="F235" s="105" t="s">
        <v>8586</v>
      </c>
      <c r="G235" s="67"/>
      <c r="H235" s="71"/>
      <c r="I235" s="72"/>
      <c r="J235" s="72"/>
      <c r="K235" s="71" t="s">
        <v>11016</v>
      </c>
      <c r="L235" s="75"/>
      <c r="M235" s="76"/>
      <c r="N235" s="76"/>
      <c r="O235" s="77"/>
      <c r="P235" s="78"/>
      <c r="Q235" s="78"/>
      <c r="R235" s="88"/>
      <c r="S235" s="88"/>
      <c r="T235" s="88"/>
      <c r="U235" s="88"/>
      <c r="V235" s="52"/>
      <c r="W235" s="52"/>
      <c r="X235" s="52"/>
      <c r="Y235" s="52"/>
      <c r="Z235" s="51"/>
      <c r="AA235" s="73"/>
      <c r="AB235" s="73"/>
      <c r="AC235" s="74"/>
      <c r="AD235" s="80" t="s">
        <v>4915</v>
      </c>
      <c r="AE235" s="80">
        <v>0</v>
      </c>
      <c r="AF235" s="80">
        <v>5</v>
      </c>
      <c r="AG235" s="80">
        <v>212</v>
      </c>
      <c r="AH235" s="80">
        <v>1</v>
      </c>
      <c r="AI235" s="80"/>
      <c r="AJ235" s="80"/>
      <c r="AK235" s="80"/>
      <c r="AL235" s="80"/>
      <c r="AM235" s="80"/>
      <c r="AN235" s="82">
        <v>42400.76871527778</v>
      </c>
      <c r="AO235" s="80"/>
      <c r="AP235" s="80" t="b">
        <v>1</v>
      </c>
      <c r="AQ235" s="80" t="b">
        <v>1</v>
      </c>
      <c r="AR235" s="80" t="b">
        <v>0</v>
      </c>
      <c r="AS235" s="80" t="s">
        <v>8190</v>
      </c>
      <c r="AT235" s="80">
        <v>0</v>
      </c>
      <c r="AU235" s="80"/>
      <c r="AV235" s="80" t="b">
        <v>0</v>
      </c>
      <c r="AW235" s="80" t="s">
        <v>9555</v>
      </c>
      <c r="AX235" s="85" t="s">
        <v>9788</v>
      </c>
      <c r="AY235" s="80" t="s">
        <v>66</v>
      </c>
      <c r="AZ235" s="2"/>
      <c r="BA235" s="3"/>
      <c r="BB235" s="3"/>
      <c r="BC235" s="3"/>
      <c r="BD235" s="3"/>
    </row>
    <row r="236" spans="1:56" x14ac:dyDescent="0.25">
      <c r="A236" s="66" t="s">
        <v>1381</v>
      </c>
      <c r="B236" s="67"/>
      <c r="C236" s="67"/>
      <c r="D236" s="68"/>
      <c r="E236" s="70"/>
      <c r="F236" s="105" t="s">
        <v>8587</v>
      </c>
      <c r="G236" s="67"/>
      <c r="H236" s="71"/>
      <c r="I236" s="72"/>
      <c r="J236" s="72"/>
      <c r="K236" s="71" t="s">
        <v>11017</v>
      </c>
      <c r="L236" s="75"/>
      <c r="M236" s="76"/>
      <c r="N236" s="76"/>
      <c r="O236" s="77"/>
      <c r="P236" s="78"/>
      <c r="Q236" s="78"/>
      <c r="R236" s="88"/>
      <c r="S236" s="88"/>
      <c r="T236" s="88"/>
      <c r="U236" s="88"/>
      <c r="V236" s="52"/>
      <c r="W236" s="52"/>
      <c r="X236" s="52"/>
      <c r="Y236" s="52"/>
      <c r="Z236" s="51"/>
      <c r="AA236" s="73"/>
      <c r="AB236" s="73"/>
      <c r="AC236" s="74"/>
      <c r="AD236" s="80" t="s">
        <v>4916</v>
      </c>
      <c r="AE236" s="80">
        <v>59</v>
      </c>
      <c r="AF236" s="80">
        <v>1894</v>
      </c>
      <c r="AG236" s="80">
        <v>8160</v>
      </c>
      <c r="AH236" s="80">
        <v>35</v>
      </c>
      <c r="AI236" s="80"/>
      <c r="AJ236" s="80" t="s">
        <v>6019</v>
      </c>
      <c r="AK236" s="80"/>
      <c r="AL236" s="80"/>
      <c r="AM236" s="80"/>
      <c r="AN236" s="82">
        <v>42242.062627314815</v>
      </c>
      <c r="AO236" s="85" t="s">
        <v>7402</v>
      </c>
      <c r="AP236" s="80" t="b">
        <v>1</v>
      </c>
      <c r="AQ236" s="80" t="b">
        <v>0</v>
      </c>
      <c r="AR236" s="80" t="b">
        <v>0</v>
      </c>
      <c r="AS236" s="80" t="s">
        <v>8190</v>
      </c>
      <c r="AT236" s="80">
        <v>2</v>
      </c>
      <c r="AU236" s="85" t="s">
        <v>8197</v>
      </c>
      <c r="AV236" s="80" t="b">
        <v>0</v>
      </c>
      <c r="AW236" s="80" t="s">
        <v>9555</v>
      </c>
      <c r="AX236" s="85" t="s">
        <v>9789</v>
      </c>
      <c r="AY236" s="80" t="s">
        <v>65</v>
      </c>
      <c r="AZ236" s="2"/>
      <c r="BA236" s="3"/>
      <c r="BB236" s="3"/>
      <c r="BC236" s="3"/>
      <c r="BD236" s="3"/>
    </row>
    <row r="237" spans="1:56" x14ac:dyDescent="0.25">
      <c r="A237" s="66" t="s">
        <v>1382</v>
      </c>
      <c r="B237" s="67"/>
      <c r="C237" s="67"/>
      <c r="D237" s="68"/>
      <c r="E237" s="70"/>
      <c r="F237" s="105" t="s">
        <v>8588</v>
      </c>
      <c r="G237" s="67"/>
      <c r="H237" s="71"/>
      <c r="I237" s="72"/>
      <c r="J237" s="72"/>
      <c r="K237" s="71" t="s">
        <v>11018</v>
      </c>
      <c r="L237" s="75"/>
      <c r="M237" s="76"/>
      <c r="N237" s="76"/>
      <c r="O237" s="77"/>
      <c r="P237" s="78"/>
      <c r="Q237" s="78"/>
      <c r="R237" s="88"/>
      <c r="S237" s="88"/>
      <c r="T237" s="88"/>
      <c r="U237" s="88"/>
      <c r="V237" s="52"/>
      <c r="W237" s="52"/>
      <c r="X237" s="52"/>
      <c r="Y237" s="52"/>
      <c r="Z237" s="51"/>
      <c r="AA237" s="73"/>
      <c r="AB237" s="73"/>
      <c r="AC237" s="74"/>
      <c r="AD237" s="80" t="s">
        <v>4917</v>
      </c>
      <c r="AE237" s="80">
        <v>256</v>
      </c>
      <c r="AF237" s="80">
        <v>544</v>
      </c>
      <c r="AG237" s="80">
        <v>628</v>
      </c>
      <c r="AH237" s="80">
        <v>40</v>
      </c>
      <c r="AI237" s="80"/>
      <c r="AJ237" s="80" t="s">
        <v>6020</v>
      </c>
      <c r="AK237" s="80"/>
      <c r="AL237" s="85" t="s">
        <v>7087</v>
      </c>
      <c r="AM237" s="80"/>
      <c r="AN237" s="82">
        <v>41885.172430555554</v>
      </c>
      <c r="AO237" s="85" t="s">
        <v>7403</v>
      </c>
      <c r="AP237" s="80" t="b">
        <v>1</v>
      </c>
      <c r="AQ237" s="80" t="b">
        <v>0</v>
      </c>
      <c r="AR237" s="80" t="b">
        <v>1</v>
      </c>
      <c r="AS237" s="80" t="s">
        <v>8190</v>
      </c>
      <c r="AT237" s="80">
        <v>0</v>
      </c>
      <c r="AU237" s="85" t="s">
        <v>8197</v>
      </c>
      <c r="AV237" s="80" t="b">
        <v>0</v>
      </c>
      <c r="AW237" s="80" t="s">
        <v>9555</v>
      </c>
      <c r="AX237" s="85" t="s">
        <v>9790</v>
      </c>
      <c r="AY237" s="80" t="s">
        <v>65</v>
      </c>
      <c r="AZ237" s="2"/>
      <c r="BA237" s="3"/>
      <c r="BB237" s="3"/>
      <c r="BC237" s="3"/>
      <c r="BD237" s="3"/>
    </row>
    <row r="238" spans="1:56" x14ac:dyDescent="0.25">
      <c r="A238" s="66" t="s">
        <v>1383</v>
      </c>
      <c r="B238" s="67"/>
      <c r="C238" s="67"/>
      <c r="D238" s="68"/>
      <c r="E238" s="70"/>
      <c r="F238" s="105" t="s">
        <v>8589</v>
      </c>
      <c r="G238" s="67"/>
      <c r="H238" s="71"/>
      <c r="I238" s="72"/>
      <c r="J238" s="72"/>
      <c r="K238" s="71" t="s">
        <v>11019</v>
      </c>
      <c r="L238" s="75"/>
      <c r="M238" s="76"/>
      <c r="N238" s="76"/>
      <c r="O238" s="77"/>
      <c r="P238" s="78"/>
      <c r="Q238" s="78"/>
      <c r="R238" s="88"/>
      <c r="S238" s="88"/>
      <c r="T238" s="88"/>
      <c r="U238" s="88"/>
      <c r="V238" s="52"/>
      <c r="W238" s="52"/>
      <c r="X238" s="52"/>
      <c r="Y238" s="52"/>
      <c r="Z238" s="51"/>
      <c r="AA238" s="73"/>
      <c r="AB238" s="73"/>
      <c r="AC238" s="74"/>
      <c r="AD238" s="80" t="s">
        <v>4918</v>
      </c>
      <c r="AE238" s="80">
        <v>149</v>
      </c>
      <c r="AF238" s="80">
        <v>153827</v>
      </c>
      <c r="AG238" s="80">
        <v>76544</v>
      </c>
      <c r="AH238" s="80">
        <v>2617</v>
      </c>
      <c r="AI238" s="80">
        <v>10800</v>
      </c>
      <c r="AJ238" s="80" t="s">
        <v>6021</v>
      </c>
      <c r="AK238" s="80" t="s">
        <v>6781</v>
      </c>
      <c r="AL238" s="80"/>
      <c r="AM238" s="80" t="s">
        <v>7188</v>
      </c>
      <c r="AN238" s="82">
        <v>41054.424143518518</v>
      </c>
      <c r="AO238" s="85" t="s">
        <v>7404</v>
      </c>
      <c r="AP238" s="80" t="b">
        <v>1</v>
      </c>
      <c r="AQ238" s="80" t="b">
        <v>0</v>
      </c>
      <c r="AR238" s="80" t="b">
        <v>1</v>
      </c>
      <c r="AS238" s="80" t="s">
        <v>8191</v>
      </c>
      <c r="AT238" s="80">
        <v>84</v>
      </c>
      <c r="AU238" s="85" t="s">
        <v>8197</v>
      </c>
      <c r="AV238" s="80" t="b">
        <v>0</v>
      </c>
      <c r="AW238" s="80" t="s">
        <v>9555</v>
      </c>
      <c r="AX238" s="85" t="s">
        <v>9791</v>
      </c>
      <c r="AY238" s="80" t="s">
        <v>65</v>
      </c>
      <c r="AZ238" s="2"/>
      <c r="BA238" s="3"/>
      <c r="BB238" s="3"/>
      <c r="BC238" s="3"/>
      <c r="BD238" s="3"/>
    </row>
    <row r="239" spans="1:56" x14ac:dyDescent="0.25">
      <c r="A239" s="66" t="s">
        <v>393</v>
      </c>
      <c r="B239" s="67"/>
      <c r="C239" s="67"/>
      <c r="D239" s="68"/>
      <c r="E239" s="70"/>
      <c r="F239" s="105" t="s">
        <v>8590</v>
      </c>
      <c r="G239" s="67"/>
      <c r="H239" s="71"/>
      <c r="I239" s="72"/>
      <c r="J239" s="72"/>
      <c r="K239" s="71" t="s">
        <v>11020</v>
      </c>
      <c r="L239" s="75"/>
      <c r="M239" s="76"/>
      <c r="N239" s="76"/>
      <c r="O239" s="77"/>
      <c r="P239" s="78"/>
      <c r="Q239" s="78"/>
      <c r="R239" s="88"/>
      <c r="S239" s="88"/>
      <c r="T239" s="88"/>
      <c r="U239" s="88"/>
      <c r="V239" s="52"/>
      <c r="W239" s="52"/>
      <c r="X239" s="52"/>
      <c r="Y239" s="52"/>
      <c r="Z239" s="51"/>
      <c r="AA239" s="73"/>
      <c r="AB239" s="73"/>
      <c r="AC239" s="74"/>
      <c r="AD239" s="80" t="s">
        <v>4919</v>
      </c>
      <c r="AE239" s="80">
        <v>46</v>
      </c>
      <c r="AF239" s="80">
        <v>107</v>
      </c>
      <c r="AG239" s="80">
        <v>2674</v>
      </c>
      <c r="AH239" s="80">
        <v>2606</v>
      </c>
      <c r="AI239" s="80"/>
      <c r="AJ239" s="80" t="s">
        <v>6022</v>
      </c>
      <c r="AK239" s="80"/>
      <c r="AL239" s="80"/>
      <c r="AM239" s="80"/>
      <c r="AN239" s="82">
        <v>41296.348240740743</v>
      </c>
      <c r="AO239" s="85" t="s">
        <v>7405</v>
      </c>
      <c r="AP239" s="80" t="b">
        <v>1</v>
      </c>
      <c r="AQ239" s="80" t="b">
        <v>0</v>
      </c>
      <c r="AR239" s="80" t="b">
        <v>0</v>
      </c>
      <c r="AS239" s="80" t="s">
        <v>8191</v>
      </c>
      <c r="AT239" s="80">
        <v>2</v>
      </c>
      <c r="AU239" s="85" t="s">
        <v>8197</v>
      </c>
      <c r="AV239" s="80" t="b">
        <v>0</v>
      </c>
      <c r="AW239" s="80" t="s">
        <v>9555</v>
      </c>
      <c r="AX239" s="85" t="s">
        <v>9792</v>
      </c>
      <c r="AY239" s="80" t="s">
        <v>66</v>
      </c>
      <c r="AZ239" s="2"/>
      <c r="BA239" s="3"/>
      <c r="BB239" s="3"/>
      <c r="BC239" s="3"/>
      <c r="BD239" s="3"/>
    </row>
    <row r="240" spans="1:56" x14ac:dyDescent="0.25">
      <c r="A240" s="66" t="s">
        <v>1384</v>
      </c>
      <c r="B240" s="67"/>
      <c r="C240" s="67"/>
      <c r="D240" s="68"/>
      <c r="E240" s="70"/>
      <c r="F240" s="105" t="s">
        <v>8591</v>
      </c>
      <c r="G240" s="67"/>
      <c r="H240" s="71"/>
      <c r="I240" s="72"/>
      <c r="J240" s="72"/>
      <c r="K240" s="71" t="s">
        <v>11021</v>
      </c>
      <c r="L240" s="75"/>
      <c r="M240" s="76"/>
      <c r="N240" s="76"/>
      <c r="O240" s="77"/>
      <c r="P240" s="78"/>
      <c r="Q240" s="78"/>
      <c r="R240" s="88"/>
      <c r="S240" s="88"/>
      <c r="T240" s="88"/>
      <c r="U240" s="88"/>
      <c r="V240" s="52"/>
      <c r="W240" s="52"/>
      <c r="X240" s="52"/>
      <c r="Y240" s="52"/>
      <c r="Z240" s="51"/>
      <c r="AA240" s="73"/>
      <c r="AB240" s="73"/>
      <c r="AC240" s="74"/>
      <c r="AD240" s="80" t="s">
        <v>4920</v>
      </c>
      <c r="AE240" s="80">
        <v>256</v>
      </c>
      <c r="AF240" s="80">
        <v>523447</v>
      </c>
      <c r="AG240" s="80">
        <v>196943</v>
      </c>
      <c r="AH240" s="80">
        <v>0</v>
      </c>
      <c r="AI240" s="80">
        <v>7200</v>
      </c>
      <c r="AJ240" s="80" t="s">
        <v>6023</v>
      </c>
      <c r="AK240" s="80" t="s">
        <v>6782</v>
      </c>
      <c r="AL240" s="85" t="s">
        <v>7088</v>
      </c>
      <c r="AM240" s="80" t="s">
        <v>7194</v>
      </c>
      <c r="AN240" s="82">
        <v>40671.509710648148</v>
      </c>
      <c r="AO240" s="85" t="s">
        <v>7406</v>
      </c>
      <c r="AP240" s="80" t="b">
        <v>1</v>
      </c>
      <c r="AQ240" s="80" t="b">
        <v>0</v>
      </c>
      <c r="AR240" s="80" t="b">
        <v>1</v>
      </c>
      <c r="AS240" s="80" t="s">
        <v>8191</v>
      </c>
      <c r="AT240" s="80">
        <v>1113</v>
      </c>
      <c r="AU240" s="85" t="s">
        <v>8197</v>
      </c>
      <c r="AV240" s="80" t="b">
        <v>1</v>
      </c>
      <c r="AW240" s="80" t="s">
        <v>9555</v>
      </c>
      <c r="AX240" s="85" t="s">
        <v>9793</v>
      </c>
      <c r="AY240" s="80" t="s">
        <v>65</v>
      </c>
      <c r="AZ240" s="2"/>
      <c r="BA240" s="3"/>
      <c r="BB240" s="3"/>
      <c r="BC240" s="3"/>
      <c r="BD240" s="3"/>
    </row>
    <row r="241" spans="1:56" x14ac:dyDescent="0.25">
      <c r="A241" s="66" t="s">
        <v>394</v>
      </c>
      <c r="B241" s="67"/>
      <c r="C241" s="67"/>
      <c r="D241" s="68"/>
      <c r="E241" s="70"/>
      <c r="F241" s="105" t="s">
        <v>8592</v>
      </c>
      <c r="G241" s="67"/>
      <c r="H241" s="71"/>
      <c r="I241" s="72"/>
      <c r="J241" s="72"/>
      <c r="K241" s="71" t="s">
        <v>11022</v>
      </c>
      <c r="L241" s="75"/>
      <c r="M241" s="76"/>
      <c r="N241" s="76"/>
      <c r="O241" s="77"/>
      <c r="P241" s="78"/>
      <c r="Q241" s="78"/>
      <c r="R241" s="88"/>
      <c r="S241" s="88"/>
      <c r="T241" s="88"/>
      <c r="U241" s="88"/>
      <c r="V241" s="52"/>
      <c r="W241" s="52"/>
      <c r="X241" s="52"/>
      <c r="Y241" s="52"/>
      <c r="Z241" s="51"/>
      <c r="AA241" s="73"/>
      <c r="AB241" s="73"/>
      <c r="AC241" s="74"/>
      <c r="AD241" s="80" t="s">
        <v>4921</v>
      </c>
      <c r="AE241" s="80">
        <v>140</v>
      </c>
      <c r="AF241" s="80">
        <v>22</v>
      </c>
      <c r="AG241" s="80">
        <v>79</v>
      </c>
      <c r="AH241" s="80">
        <v>19</v>
      </c>
      <c r="AI241" s="80"/>
      <c r="AJ241" s="80" t="s">
        <v>6024</v>
      </c>
      <c r="AK241" s="80"/>
      <c r="AL241" s="80"/>
      <c r="AM241" s="80"/>
      <c r="AN241" s="82">
        <v>41494.816990740743</v>
      </c>
      <c r="AO241" s="80"/>
      <c r="AP241" s="80" t="b">
        <v>1</v>
      </c>
      <c r="AQ241" s="80" t="b">
        <v>0</v>
      </c>
      <c r="AR241" s="80" t="b">
        <v>0</v>
      </c>
      <c r="AS241" s="80" t="s">
        <v>8196</v>
      </c>
      <c r="AT241" s="80">
        <v>0</v>
      </c>
      <c r="AU241" s="85" t="s">
        <v>8197</v>
      </c>
      <c r="AV241" s="80" t="b">
        <v>0</v>
      </c>
      <c r="AW241" s="80" t="s">
        <v>9555</v>
      </c>
      <c r="AX241" s="85" t="s">
        <v>9794</v>
      </c>
      <c r="AY241" s="80" t="s">
        <v>66</v>
      </c>
      <c r="AZ241" s="2"/>
      <c r="BA241" s="3"/>
      <c r="BB241" s="3"/>
      <c r="BC241" s="3"/>
      <c r="BD241" s="3"/>
    </row>
    <row r="242" spans="1:56" x14ac:dyDescent="0.25">
      <c r="A242" s="66" t="s">
        <v>1385</v>
      </c>
      <c r="B242" s="67"/>
      <c r="C242" s="67"/>
      <c r="D242" s="68"/>
      <c r="E242" s="70"/>
      <c r="F242" s="105" t="s">
        <v>8593</v>
      </c>
      <c r="G242" s="67"/>
      <c r="H242" s="71"/>
      <c r="I242" s="72"/>
      <c r="J242" s="72"/>
      <c r="K242" s="71" t="s">
        <v>11023</v>
      </c>
      <c r="L242" s="75"/>
      <c r="M242" s="76"/>
      <c r="N242" s="76"/>
      <c r="O242" s="77"/>
      <c r="P242" s="78"/>
      <c r="Q242" s="78"/>
      <c r="R242" s="88"/>
      <c r="S242" s="88"/>
      <c r="T242" s="88"/>
      <c r="U242" s="88"/>
      <c r="V242" s="52"/>
      <c r="W242" s="52"/>
      <c r="X242" s="52"/>
      <c r="Y242" s="52"/>
      <c r="Z242" s="51"/>
      <c r="AA242" s="73"/>
      <c r="AB242" s="73"/>
      <c r="AC242" s="74"/>
      <c r="AD242" s="80" t="s">
        <v>4922</v>
      </c>
      <c r="AE242" s="80">
        <v>55</v>
      </c>
      <c r="AF242" s="80">
        <v>409</v>
      </c>
      <c r="AG242" s="80">
        <v>73</v>
      </c>
      <c r="AH242" s="80">
        <v>1</v>
      </c>
      <c r="AI242" s="80">
        <v>-28800</v>
      </c>
      <c r="AJ242" s="80"/>
      <c r="AK242" s="80"/>
      <c r="AL242" s="80"/>
      <c r="AM242" s="80" t="s">
        <v>7189</v>
      </c>
      <c r="AN242" s="82">
        <v>40367.393680555557</v>
      </c>
      <c r="AO242" s="80"/>
      <c r="AP242" s="80" t="b">
        <v>0</v>
      </c>
      <c r="AQ242" s="80" t="b">
        <v>0</v>
      </c>
      <c r="AR242" s="80" t="b">
        <v>0</v>
      </c>
      <c r="AS242" s="80" t="s">
        <v>8191</v>
      </c>
      <c r="AT242" s="80">
        <v>27</v>
      </c>
      <c r="AU242" s="85" t="s">
        <v>8240</v>
      </c>
      <c r="AV242" s="80" t="b">
        <v>0</v>
      </c>
      <c r="AW242" s="80" t="s">
        <v>9555</v>
      </c>
      <c r="AX242" s="85" t="s">
        <v>9795</v>
      </c>
      <c r="AY242" s="80" t="s">
        <v>65</v>
      </c>
      <c r="AZ242" s="2"/>
      <c r="BA242" s="3"/>
      <c r="BB242" s="3"/>
      <c r="BC242" s="3"/>
      <c r="BD242" s="3"/>
    </row>
    <row r="243" spans="1:56" x14ac:dyDescent="0.25">
      <c r="A243" s="66" t="s">
        <v>395</v>
      </c>
      <c r="B243" s="67"/>
      <c r="C243" s="67"/>
      <c r="D243" s="68"/>
      <c r="E243" s="70"/>
      <c r="F243" s="105" t="s">
        <v>8594</v>
      </c>
      <c r="G243" s="67"/>
      <c r="H243" s="71"/>
      <c r="I243" s="72"/>
      <c r="J243" s="72"/>
      <c r="K243" s="71" t="s">
        <v>11024</v>
      </c>
      <c r="L243" s="75"/>
      <c r="M243" s="76"/>
      <c r="N243" s="76"/>
      <c r="O243" s="77"/>
      <c r="P243" s="78"/>
      <c r="Q243" s="78"/>
      <c r="R243" s="88"/>
      <c r="S243" s="88"/>
      <c r="T243" s="88"/>
      <c r="U243" s="88"/>
      <c r="V243" s="52"/>
      <c r="W243" s="52"/>
      <c r="X243" s="52"/>
      <c r="Y243" s="52"/>
      <c r="Z243" s="51"/>
      <c r="AA243" s="73"/>
      <c r="AB243" s="73"/>
      <c r="AC243" s="74"/>
      <c r="AD243" s="80" t="s">
        <v>4923</v>
      </c>
      <c r="AE243" s="80">
        <v>1511</v>
      </c>
      <c r="AF243" s="80">
        <v>834</v>
      </c>
      <c r="AG243" s="80">
        <v>30156</v>
      </c>
      <c r="AH243" s="80">
        <v>1115</v>
      </c>
      <c r="AI243" s="80"/>
      <c r="AJ243" s="80" t="s">
        <v>6025</v>
      </c>
      <c r="AK243" s="80"/>
      <c r="AL243" s="80"/>
      <c r="AM243" s="80"/>
      <c r="AN243" s="82">
        <v>41805.410613425927</v>
      </c>
      <c r="AO243" s="85" t="s">
        <v>7407</v>
      </c>
      <c r="AP243" s="80" t="b">
        <v>1</v>
      </c>
      <c r="AQ243" s="80" t="b">
        <v>0</v>
      </c>
      <c r="AR243" s="80" t="b">
        <v>0</v>
      </c>
      <c r="AS243" s="80" t="s">
        <v>8190</v>
      </c>
      <c r="AT243" s="80">
        <v>0</v>
      </c>
      <c r="AU243" s="85" t="s">
        <v>8197</v>
      </c>
      <c r="AV243" s="80" t="b">
        <v>0</v>
      </c>
      <c r="AW243" s="80" t="s">
        <v>9555</v>
      </c>
      <c r="AX243" s="85" t="s">
        <v>9796</v>
      </c>
      <c r="AY243" s="80" t="s">
        <v>66</v>
      </c>
      <c r="AZ243" s="2"/>
      <c r="BA243" s="3"/>
      <c r="BB243" s="3"/>
      <c r="BC243" s="3"/>
      <c r="BD243" s="3"/>
    </row>
    <row r="244" spans="1:56" x14ac:dyDescent="0.25">
      <c r="A244" s="66" t="s">
        <v>396</v>
      </c>
      <c r="B244" s="67"/>
      <c r="C244" s="67"/>
      <c r="D244" s="68"/>
      <c r="E244" s="70"/>
      <c r="F244" s="105" t="s">
        <v>8595</v>
      </c>
      <c r="G244" s="67"/>
      <c r="H244" s="71"/>
      <c r="I244" s="72"/>
      <c r="J244" s="72"/>
      <c r="K244" s="71" t="s">
        <v>11025</v>
      </c>
      <c r="L244" s="75"/>
      <c r="M244" s="76"/>
      <c r="N244" s="76"/>
      <c r="O244" s="77"/>
      <c r="P244" s="78"/>
      <c r="Q244" s="78"/>
      <c r="R244" s="88"/>
      <c r="S244" s="88"/>
      <c r="T244" s="88"/>
      <c r="U244" s="88"/>
      <c r="V244" s="52"/>
      <c r="W244" s="52"/>
      <c r="X244" s="52"/>
      <c r="Y244" s="52"/>
      <c r="Z244" s="51"/>
      <c r="AA244" s="73"/>
      <c r="AB244" s="73"/>
      <c r="AC244" s="74"/>
      <c r="AD244" s="80" t="s">
        <v>4924</v>
      </c>
      <c r="AE244" s="80">
        <v>1229</v>
      </c>
      <c r="AF244" s="80">
        <v>2145</v>
      </c>
      <c r="AG244" s="80">
        <v>45228</v>
      </c>
      <c r="AH244" s="80">
        <v>2921</v>
      </c>
      <c r="AI244" s="80">
        <v>10800</v>
      </c>
      <c r="AJ244" s="80" t="s">
        <v>6026</v>
      </c>
      <c r="AK244" s="80" t="s">
        <v>6735</v>
      </c>
      <c r="AL244" s="85" t="s">
        <v>7089</v>
      </c>
      <c r="AM244" s="80" t="s">
        <v>6768</v>
      </c>
      <c r="AN244" s="82">
        <v>41387.942743055559</v>
      </c>
      <c r="AO244" s="85" t="s">
        <v>7408</v>
      </c>
      <c r="AP244" s="80" t="b">
        <v>0</v>
      </c>
      <c r="AQ244" s="80" t="b">
        <v>0</v>
      </c>
      <c r="AR244" s="80" t="b">
        <v>0</v>
      </c>
      <c r="AS244" s="80" t="s">
        <v>8190</v>
      </c>
      <c r="AT244" s="80">
        <v>7</v>
      </c>
      <c r="AU244" s="85" t="s">
        <v>8241</v>
      </c>
      <c r="AV244" s="80" t="b">
        <v>0</v>
      </c>
      <c r="AW244" s="80" t="s">
        <v>9555</v>
      </c>
      <c r="AX244" s="85" t="s">
        <v>9797</v>
      </c>
      <c r="AY244" s="80" t="s">
        <v>66</v>
      </c>
      <c r="AZ244" s="2"/>
      <c r="BA244" s="3"/>
      <c r="BB244" s="3"/>
      <c r="BC244" s="3"/>
      <c r="BD244" s="3"/>
    </row>
    <row r="245" spans="1:56" x14ac:dyDescent="0.25">
      <c r="A245" s="66" t="s">
        <v>397</v>
      </c>
      <c r="B245" s="67"/>
      <c r="C245" s="67"/>
      <c r="D245" s="68"/>
      <c r="E245" s="70"/>
      <c r="F245" s="105" t="s">
        <v>8596</v>
      </c>
      <c r="G245" s="67"/>
      <c r="H245" s="71"/>
      <c r="I245" s="72"/>
      <c r="J245" s="72"/>
      <c r="K245" s="71" t="s">
        <v>11026</v>
      </c>
      <c r="L245" s="75"/>
      <c r="M245" s="76"/>
      <c r="N245" s="76"/>
      <c r="O245" s="77"/>
      <c r="P245" s="78"/>
      <c r="Q245" s="78"/>
      <c r="R245" s="88"/>
      <c r="S245" s="88"/>
      <c r="T245" s="88"/>
      <c r="U245" s="88"/>
      <c r="V245" s="52"/>
      <c r="W245" s="52"/>
      <c r="X245" s="52"/>
      <c r="Y245" s="52"/>
      <c r="Z245" s="51"/>
      <c r="AA245" s="73"/>
      <c r="AB245" s="73"/>
      <c r="AC245" s="74"/>
      <c r="AD245" s="80" t="s">
        <v>4925</v>
      </c>
      <c r="AE245" s="80">
        <v>240</v>
      </c>
      <c r="AF245" s="80">
        <v>266</v>
      </c>
      <c r="AG245" s="80">
        <v>2051</v>
      </c>
      <c r="AH245" s="80">
        <v>8</v>
      </c>
      <c r="AI245" s="80"/>
      <c r="AJ245" s="80" t="s">
        <v>6027</v>
      </c>
      <c r="AK245" s="80"/>
      <c r="AL245" s="80"/>
      <c r="AM245" s="80"/>
      <c r="AN245" s="82">
        <v>42414.833113425928</v>
      </c>
      <c r="AO245" s="85" t="s">
        <v>7409</v>
      </c>
      <c r="AP245" s="80" t="b">
        <v>0</v>
      </c>
      <c r="AQ245" s="80" t="b">
        <v>0</v>
      </c>
      <c r="AR245" s="80" t="b">
        <v>0</v>
      </c>
      <c r="AS245" s="80" t="s">
        <v>8190</v>
      </c>
      <c r="AT245" s="80">
        <v>1</v>
      </c>
      <c r="AU245" s="85" t="s">
        <v>8197</v>
      </c>
      <c r="AV245" s="80" t="b">
        <v>0</v>
      </c>
      <c r="AW245" s="80" t="s">
        <v>9555</v>
      </c>
      <c r="AX245" s="85" t="s">
        <v>9798</v>
      </c>
      <c r="AY245" s="80" t="s">
        <v>66</v>
      </c>
      <c r="AZ245" s="2"/>
      <c r="BA245" s="3"/>
      <c r="BB245" s="3"/>
      <c r="BC245" s="3"/>
      <c r="BD245" s="3"/>
    </row>
    <row r="246" spans="1:56" x14ac:dyDescent="0.25">
      <c r="A246" s="66" t="s">
        <v>398</v>
      </c>
      <c r="B246" s="67"/>
      <c r="C246" s="67"/>
      <c r="D246" s="68"/>
      <c r="E246" s="70"/>
      <c r="F246" s="105" t="s">
        <v>8597</v>
      </c>
      <c r="G246" s="67"/>
      <c r="H246" s="71"/>
      <c r="I246" s="72"/>
      <c r="J246" s="72"/>
      <c r="K246" s="71" t="s">
        <v>11027</v>
      </c>
      <c r="L246" s="75"/>
      <c r="M246" s="76"/>
      <c r="N246" s="76"/>
      <c r="O246" s="77"/>
      <c r="P246" s="78"/>
      <c r="Q246" s="78"/>
      <c r="R246" s="88"/>
      <c r="S246" s="88"/>
      <c r="T246" s="88"/>
      <c r="U246" s="88"/>
      <c r="V246" s="52"/>
      <c r="W246" s="52"/>
      <c r="X246" s="52"/>
      <c r="Y246" s="52"/>
      <c r="Z246" s="51"/>
      <c r="AA246" s="73"/>
      <c r="AB246" s="73"/>
      <c r="AC246" s="74"/>
      <c r="AD246" s="80" t="s">
        <v>4926</v>
      </c>
      <c r="AE246" s="80">
        <v>1961</v>
      </c>
      <c r="AF246" s="80">
        <v>1474</v>
      </c>
      <c r="AG246" s="80">
        <v>3393</v>
      </c>
      <c r="AH246" s="80">
        <v>45</v>
      </c>
      <c r="AI246" s="80"/>
      <c r="AJ246" s="80"/>
      <c r="AK246" s="80"/>
      <c r="AL246" s="80"/>
      <c r="AM246" s="80"/>
      <c r="AN246" s="82">
        <v>41690.008437500001</v>
      </c>
      <c r="AO246" s="80"/>
      <c r="AP246" s="80" t="b">
        <v>1</v>
      </c>
      <c r="AQ246" s="80" t="b">
        <v>0</v>
      </c>
      <c r="AR246" s="80" t="b">
        <v>1</v>
      </c>
      <c r="AS246" s="80" t="s">
        <v>8190</v>
      </c>
      <c r="AT246" s="80">
        <v>0</v>
      </c>
      <c r="AU246" s="85" t="s">
        <v>8197</v>
      </c>
      <c r="AV246" s="80" t="b">
        <v>0</v>
      </c>
      <c r="AW246" s="80" t="s">
        <v>9555</v>
      </c>
      <c r="AX246" s="85" t="s">
        <v>9799</v>
      </c>
      <c r="AY246" s="80" t="s">
        <v>66</v>
      </c>
      <c r="AZ246" s="2"/>
      <c r="BA246" s="3"/>
      <c r="BB246" s="3"/>
      <c r="BC246" s="3"/>
      <c r="BD246" s="3"/>
    </row>
    <row r="247" spans="1:56" x14ac:dyDescent="0.25">
      <c r="A247" s="66" t="s">
        <v>399</v>
      </c>
      <c r="B247" s="67"/>
      <c r="C247" s="67"/>
      <c r="D247" s="68"/>
      <c r="E247" s="70"/>
      <c r="F247" s="105" t="s">
        <v>8598</v>
      </c>
      <c r="G247" s="67"/>
      <c r="H247" s="71"/>
      <c r="I247" s="72"/>
      <c r="J247" s="72"/>
      <c r="K247" s="71" t="s">
        <v>11028</v>
      </c>
      <c r="L247" s="75"/>
      <c r="M247" s="76"/>
      <c r="N247" s="76"/>
      <c r="O247" s="77"/>
      <c r="P247" s="78"/>
      <c r="Q247" s="78"/>
      <c r="R247" s="88"/>
      <c r="S247" s="88"/>
      <c r="T247" s="88"/>
      <c r="U247" s="88"/>
      <c r="V247" s="52"/>
      <c r="W247" s="52"/>
      <c r="X247" s="52"/>
      <c r="Y247" s="52"/>
      <c r="Z247" s="51"/>
      <c r="AA247" s="73"/>
      <c r="AB247" s="73"/>
      <c r="AC247" s="74"/>
      <c r="AD247" s="80" t="s">
        <v>4927</v>
      </c>
      <c r="AE247" s="80">
        <v>2590</v>
      </c>
      <c r="AF247" s="80">
        <v>2719</v>
      </c>
      <c r="AG247" s="80">
        <v>23493</v>
      </c>
      <c r="AH247" s="80">
        <v>5899</v>
      </c>
      <c r="AI247" s="80">
        <v>10800</v>
      </c>
      <c r="AJ247" s="80" t="s">
        <v>6028</v>
      </c>
      <c r="AK247" s="80" t="s">
        <v>6783</v>
      </c>
      <c r="AL247" s="80"/>
      <c r="AM247" s="80" t="s">
        <v>7188</v>
      </c>
      <c r="AN247" s="82">
        <v>41238.893634259257</v>
      </c>
      <c r="AO247" s="85" t="s">
        <v>7410</v>
      </c>
      <c r="AP247" s="80" t="b">
        <v>1</v>
      </c>
      <c r="AQ247" s="80" t="b">
        <v>0</v>
      </c>
      <c r="AR247" s="80" t="b">
        <v>0</v>
      </c>
      <c r="AS247" s="80" t="s">
        <v>8190</v>
      </c>
      <c r="AT247" s="80">
        <v>3</v>
      </c>
      <c r="AU247" s="85" t="s">
        <v>8197</v>
      </c>
      <c r="AV247" s="80" t="b">
        <v>0</v>
      </c>
      <c r="AW247" s="80" t="s">
        <v>9555</v>
      </c>
      <c r="AX247" s="85" t="s">
        <v>9800</v>
      </c>
      <c r="AY247" s="80" t="s">
        <v>66</v>
      </c>
      <c r="AZ247" s="2"/>
      <c r="BA247" s="3"/>
      <c r="BB247" s="3"/>
      <c r="BC247" s="3"/>
      <c r="BD247" s="3"/>
    </row>
    <row r="248" spans="1:56" x14ac:dyDescent="0.25">
      <c r="A248" s="66" t="s">
        <v>400</v>
      </c>
      <c r="B248" s="67"/>
      <c r="C248" s="67"/>
      <c r="D248" s="68"/>
      <c r="E248" s="70"/>
      <c r="F248" s="105" t="s">
        <v>8599</v>
      </c>
      <c r="G248" s="67"/>
      <c r="H248" s="71"/>
      <c r="I248" s="72"/>
      <c r="J248" s="72"/>
      <c r="K248" s="71" t="s">
        <v>11029</v>
      </c>
      <c r="L248" s="75"/>
      <c r="M248" s="76"/>
      <c r="N248" s="76"/>
      <c r="O248" s="77"/>
      <c r="P248" s="78"/>
      <c r="Q248" s="78"/>
      <c r="R248" s="88"/>
      <c r="S248" s="88"/>
      <c r="T248" s="88"/>
      <c r="U248" s="88"/>
      <c r="V248" s="52"/>
      <c r="W248" s="52"/>
      <c r="X248" s="52"/>
      <c r="Y248" s="52"/>
      <c r="Z248" s="51"/>
      <c r="AA248" s="73"/>
      <c r="AB248" s="73"/>
      <c r="AC248" s="74"/>
      <c r="AD248" s="80" t="s">
        <v>4928</v>
      </c>
      <c r="AE248" s="80">
        <v>2306</v>
      </c>
      <c r="AF248" s="80">
        <v>1661</v>
      </c>
      <c r="AG248" s="80">
        <v>17318</v>
      </c>
      <c r="AH248" s="80">
        <v>569</v>
      </c>
      <c r="AI248" s="80">
        <v>10800</v>
      </c>
      <c r="AJ248" s="80" t="s">
        <v>6029</v>
      </c>
      <c r="AK248" s="80" t="s">
        <v>6784</v>
      </c>
      <c r="AL248" s="80"/>
      <c r="AM248" s="80" t="s">
        <v>7188</v>
      </c>
      <c r="AN248" s="82">
        <v>40918.92690972222</v>
      </c>
      <c r="AO248" s="85" t="s">
        <v>7411</v>
      </c>
      <c r="AP248" s="80" t="b">
        <v>1</v>
      </c>
      <c r="AQ248" s="80" t="b">
        <v>0</v>
      </c>
      <c r="AR248" s="80" t="b">
        <v>1</v>
      </c>
      <c r="AS248" s="80" t="s">
        <v>8190</v>
      </c>
      <c r="AT248" s="80">
        <v>4</v>
      </c>
      <c r="AU248" s="85" t="s">
        <v>8197</v>
      </c>
      <c r="AV248" s="80" t="b">
        <v>0</v>
      </c>
      <c r="AW248" s="80" t="s">
        <v>9555</v>
      </c>
      <c r="AX248" s="85" t="s">
        <v>9801</v>
      </c>
      <c r="AY248" s="80" t="s">
        <v>66</v>
      </c>
      <c r="AZ248" s="2"/>
      <c r="BA248" s="3"/>
      <c r="BB248" s="3"/>
      <c r="BC248" s="3"/>
      <c r="BD248" s="3"/>
    </row>
    <row r="249" spans="1:56" x14ac:dyDescent="0.25">
      <c r="A249" s="66" t="s">
        <v>401</v>
      </c>
      <c r="B249" s="67"/>
      <c r="C249" s="67"/>
      <c r="D249" s="68"/>
      <c r="E249" s="70"/>
      <c r="F249" s="105" t="s">
        <v>8393</v>
      </c>
      <c r="G249" s="67"/>
      <c r="H249" s="71"/>
      <c r="I249" s="72"/>
      <c r="J249" s="72"/>
      <c r="K249" s="71" t="s">
        <v>11030</v>
      </c>
      <c r="L249" s="75"/>
      <c r="M249" s="76"/>
      <c r="N249" s="76"/>
      <c r="O249" s="77"/>
      <c r="P249" s="78"/>
      <c r="Q249" s="78"/>
      <c r="R249" s="88"/>
      <c r="S249" s="88"/>
      <c r="T249" s="88"/>
      <c r="U249" s="88"/>
      <c r="V249" s="52"/>
      <c r="W249" s="52"/>
      <c r="X249" s="52"/>
      <c r="Y249" s="52"/>
      <c r="Z249" s="51"/>
      <c r="AA249" s="73"/>
      <c r="AB249" s="73"/>
      <c r="AC249" s="74"/>
      <c r="AD249" s="80" t="s">
        <v>4929</v>
      </c>
      <c r="AE249" s="80">
        <v>677</v>
      </c>
      <c r="AF249" s="80">
        <v>344</v>
      </c>
      <c r="AG249" s="80">
        <v>12597</v>
      </c>
      <c r="AH249" s="80">
        <v>1672</v>
      </c>
      <c r="AI249" s="80">
        <v>10800</v>
      </c>
      <c r="AJ249" s="80" t="s">
        <v>5295</v>
      </c>
      <c r="AK249" s="80"/>
      <c r="AL249" s="80"/>
      <c r="AM249" s="80" t="s">
        <v>7188</v>
      </c>
      <c r="AN249" s="82">
        <v>40817.202118055553</v>
      </c>
      <c r="AO249" s="85" t="s">
        <v>7412</v>
      </c>
      <c r="AP249" s="80" t="b">
        <v>1</v>
      </c>
      <c r="AQ249" s="80" t="b">
        <v>1</v>
      </c>
      <c r="AR249" s="80" t="b">
        <v>0</v>
      </c>
      <c r="AS249" s="80" t="s">
        <v>8190</v>
      </c>
      <c r="AT249" s="80">
        <v>0</v>
      </c>
      <c r="AU249" s="85" t="s">
        <v>8197</v>
      </c>
      <c r="AV249" s="80" t="b">
        <v>0</v>
      </c>
      <c r="AW249" s="80" t="s">
        <v>9555</v>
      </c>
      <c r="AX249" s="85" t="s">
        <v>9802</v>
      </c>
      <c r="AY249" s="80" t="s">
        <v>66</v>
      </c>
      <c r="AZ249" s="2"/>
      <c r="BA249" s="3"/>
      <c r="BB249" s="3"/>
      <c r="BC249" s="3"/>
      <c r="BD249" s="3"/>
    </row>
    <row r="250" spans="1:56" x14ac:dyDescent="0.25">
      <c r="A250" s="66" t="s">
        <v>402</v>
      </c>
      <c r="B250" s="67"/>
      <c r="C250" s="67"/>
      <c r="D250" s="68"/>
      <c r="E250" s="70"/>
      <c r="F250" s="105" t="s">
        <v>8600</v>
      </c>
      <c r="G250" s="67"/>
      <c r="H250" s="71"/>
      <c r="I250" s="72"/>
      <c r="J250" s="72"/>
      <c r="K250" s="71" t="s">
        <v>11031</v>
      </c>
      <c r="L250" s="75"/>
      <c r="M250" s="76"/>
      <c r="N250" s="76"/>
      <c r="O250" s="77"/>
      <c r="P250" s="78"/>
      <c r="Q250" s="78"/>
      <c r="R250" s="88"/>
      <c r="S250" s="88"/>
      <c r="T250" s="88"/>
      <c r="U250" s="88"/>
      <c r="V250" s="52"/>
      <c r="W250" s="52"/>
      <c r="X250" s="52"/>
      <c r="Y250" s="52"/>
      <c r="Z250" s="51"/>
      <c r="AA250" s="73"/>
      <c r="AB250" s="73"/>
      <c r="AC250" s="74"/>
      <c r="AD250" s="80" t="s">
        <v>4930</v>
      </c>
      <c r="AE250" s="80">
        <v>1696</v>
      </c>
      <c r="AF250" s="80">
        <v>337</v>
      </c>
      <c r="AG250" s="80">
        <v>14680</v>
      </c>
      <c r="AH250" s="80">
        <v>16682</v>
      </c>
      <c r="AI250" s="80"/>
      <c r="AJ250" s="80"/>
      <c r="AK250" s="80"/>
      <c r="AL250" s="80"/>
      <c r="AM250" s="80"/>
      <c r="AN250" s="82">
        <v>42151.839548611111</v>
      </c>
      <c r="AO250" s="80"/>
      <c r="AP250" s="80" t="b">
        <v>1</v>
      </c>
      <c r="AQ250" s="80" t="b">
        <v>0</v>
      </c>
      <c r="AR250" s="80" t="b">
        <v>0</v>
      </c>
      <c r="AS250" s="80" t="s">
        <v>8190</v>
      </c>
      <c r="AT250" s="80">
        <v>1</v>
      </c>
      <c r="AU250" s="85" t="s">
        <v>8197</v>
      </c>
      <c r="AV250" s="80" t="b">
        <v>0</v>
      </c>
      <c r="AW250" s="80" t="s">
        <v>9555</v>
      </c>
      <c r="AX250" s="85" t="s">
        <v>9803</v>
      </c>
      <c r="AY250" s="80" t="s">
        <v>66</v>
      </c>
      <c r="AZ250" s="2"/>
      <c r="BA250" s="3"/>
      <c r="BB250" s="3"/>
      <c r="BC250" s="3"/>
      <c r="BD250" s="3"/>
    </row>
    <row r="251" spans="1:56" x14ac:dyDescent="0.25">
      <c r="A251" s="66" t="s">
        <v>403</v>
      </c>
      <c r="B251" s="67"/>
      <c r="C251" s="67"/>
      <c r="D251" s="68"/>
      <c r="E251" s="70"/>
      <c r="F251" s="105" t="s">
        <v>8601</v>
      </c>
      <c r="G251" s="67"/>
      <c r="H251" s="71"/>
      <c r="I251" s="72"/>
      <c r="J251" s="72"/>
      <c r="K251" s="71" t="s">
        <v>11032</v>
      </c>
      <c r="L251" s="75"/>
      <c r="M251" s="76"/>
      <c r="N251" s="76"/>
      <c r="O251" s="77"/>
      <c r="P251" s="78"/>
      <c r="Q251" s="78"/>
      <c r="R251" s="88"/>
      <c r="S251" s="88"/>
      <c r="T251" s="88"/>
      <c r="U251" s="88"/>
      <c r="V251" s="52"/>
      <c r="W251" s="52"/>
      <c r="X251" s="52"/>
      <c r="Y251" s="52"/>
      <c r="Z251" s="51"/>
      <c r="AA251" s="73"/>
      <c r="AB251" s="73"/>
      <c r="AC251" s="74"/>
      <c r="AD251" s="80" t="s">
        <v>4931</v>
      </c>
      <c r="AE251" s="80">
        <v>92</v>
      </c>
      <c r="AF251" s="80">
        <v>71</v>
      </c>
      <c r="AG251" s="80">
        <v>5610</v>
      </c>
      <c r="AH251" s="80">
        <v>5172</v>
      </c>
      <c r="AI251" s="80"/>
      <c r="AJ251" s="80"/>
      <c r="AK251" s="80"/>
      <c r="AL251" s="80"/>
      <c r="AM251" s="80"/>
      <c r="AN251" s="82">
        <v>42055.034537037034</v>
      </c>
      <c r="AO251" s="80"/>
      <c r="AP251" s="80" t="b">
        <v>1</v>
      </c>
      <c r="AQ251" s="80" t="b">
        <v>0</v>
      </c>
      <c r="AR251" s="80" t="b">
        <v>0</v>
      </c>
      <c r="AS251" s="80" t="s">
        <v>8190</v>
      </c>
      <c r="AT251" s="80">
        <v>0</v>
      </c>
      <c r="AU251" s="85" t="s">
        <v>8197</v>
      </c>
      <c r="AV251" s="80" t="b">
        <v>0</v>
      </c>
      <c r="AW251" s="80" t="s">
        <v>9555</v>
      </c>
      <c r="AX251" s="85" t="s">
        <v>9804</v>
      </c>
      <c r="AY251" s="80" t="s">
        <v>66</v>
      </c>
      <c r="AZ251" s="2"/>
      <c r="BA251" s="3"/>
      <c r="BB251" s="3"/>
      <c r="BC251" s="3"/>
      <c r="BD251" s="3"/>
    </row>
    <row r="252" spans="1:56" x14ac:dyDescent="0.25">
      <c r="A252" s="66" t="s">
        <v>404</v>
      </c>
      <c r="B252" s="67"/>
      <c r="C252" s="67"/>
      <c r="D252" s="68"/>
      <c r="E252" s="70"/>
      <c r="F252" s="105" t="s">
        <v>8602</v>
      </c>
      <c r="G252" s="67"/>
      <c r="H252" s="71"/>
      <c r="I252" s="72"/>
      <c r="J252" s="72"/>
      <c r="K252" s="71" t="s">
        <v>11033</v>
      </c>
      <c r="L252" s="75"/>
      <c r="M252" s="76"/>
      <c r="N252" s="76"/>
      <c r="O252" s="77"/>
      <c r="P252" s="78"/>
      <c r="Q252" s="78"/>
      <c r="R252" s="88"/>
      <c r="S252" s="88"/>
      <c r="T252" s="88"/>
      <c r="U252" s="88"/>
      <c r="V252" s="52"/>
      <c r="W252" s="52"/>
      <c r="X252" s="52"/>
      <c r="Y252" s="52"/>
      <c r="Z252" s="51"/>
      <c r="AA252" s="73"/>
      <c r="AB252" s="73"/>
      <c r="AC252" s="74"/>
      <c r="AD252" s="80" t="s">
        <v>4932</v>
      </c>
      <c r="AE252" s="80">
        <v>302</v>
      </c>
      <c r="AF252" s="80">
        <v>491</v>
      </c>
      <c r="AG252" s="80">
        <v>46428</v>
      </c>
      <c r="AH252" s="80">
        <v>5563</v>
      </c>
      <c r="AI252" s="80"/>
      <c r="AJ252" s="80"/>
      <c r="AK252" s="80" t="s">
        <v>6785</v>
      </c>
      <c r="AL252" s="80"/>
      <c r="AM252" s="80"/>
      <c r="AN252" s="82">
        <v>42135.898275462961</v>
      </c>
      <c r="AO252" s="85" t="s">
        <v>7413</v>
      </c>
      <c r="AP252" s="80" t="b">
        <v>1</v>
      </c>
      <c r="AQ252" s="80" t="b">
        <v>0</v>
      </c>
      <c r="AR252" s="80" t="b">
        <v>0</v>
      </c>
      <c r="AS252" s="80" t="s">
        <v>8190</v>
      </c>
      <c r="AT252" s="80">
        <v>3</v>
      </c>
      <c r="AU252" s="85" t="s">
        <v>8197</v>
      </c>
      <c r="AV252" s="80" t="b">
        <v>0</v>
      </c>
      <c r="AW252" s="80" t="s">
        <v>9555</v>
      </c>
      <c r="AX252" s="85" t="s">
        <v>9805</v>
      </c>
      <c r="AY252" s="80" t="s">
        <v>66</v>
      </c>
      <c r="AZ252" s="2"/>
      <c r="BA252" s="3"/>
      <c r="BB252" s="3"/>
      <c r="BC252" s="3"/>
      <c r="BD252" s="3"/>
    </row>
    <row r="253" spans="1:56" x14ac:dyDescent="0.25">
      <c r="A253" s="66" t="s">
        <v>405</v>
      </c>
      <c r="B253" s="67"/>
      <c r="C253" s="67"/>
      <c r="D253" s="68"/>
      <c r="E253" s="70"/>
      <c r="F253" s="105" t="s">
        <v>8603</v>
      </c>
      <c r="G253" s="67"/>
      <c r="H253" s="71"/>
      <c r="I253" s="72"/>
      <c r="J253" s="72"/>
      <c r="K253" s="71" t="s">
        <v>11034</v>
      </c>
      <c r="L253" s="75"/>
      <c r="M253" s="76"/>
      <c r="N253" s="76"/>
      <c r="O253" s="77"/>
      <c r="P253" s="78"/>
      <c r="Q253" s="78"/>
      <c r="R253" s="88"/>
      <c r="S253" s="88"/>
      <c r="T253" s="88"/>
      <c r="U253" s="88"/>
      <c r="V253" s="52"/>
      <c r="W253" s="52"/>
      <c r="X253" s="52"/>
      <c r="Y253" s="52"/>
      <c r="Z253" s="51"/>
      <c r="AA253" s="73"/>
      <c r="AB253" s="73"/>
      <c r="AC253" s="74"/>
      <c r="AD253" s="80" t="s">
        <v>4933</v>
      </c>
      <c r="AE253" s="80">
        <v>318</v>
      </c>
      <c r="AF253" s="80">
        <v>276</v>
      </c>
      <c r="AG253" s="80">
        <v>7857</v>
      </c>
      <c r="AH253" s="80">
        <v>3906</v>
      </c>
      <c r="AI253" s="80"/>
      <c r="AJ253" s="80" t="s">
        <v>6030</v>
      </c>
      <c r="AK253" s="80"/>
      <c r="AL253" s="80"/>
      <c r="AM253" s="80"/>
      <c r="AN253" s="82">
        <v>40700.884976851848</v>
      </c>
      <c r="AO253" s="85" t="s">
        <v>7414</v>
      </c>
      <c r="AP253" s="80" t="b">
        <v>1</v>
      </c>
      <c r="AQ253" s="80" t="b">
        <v>0</v>
      </c>
      <c r="AR253" s="80" t="b">
        <v>1</v>
      </c>
      <c r="AS253" s="80" t="s">
        <v>8191</v>
      </c>
      <c r="AT253" s="80">
        <v>0</v>
      </c>
      <c r="AU253" s="85" t="s">
        <v>8197</v>
      </c>
      <c r="AV253" s="80" t="b">
        <v>0</v>
      </c>
      <c r="AW253" s="80" t="s">
        <v>9555</v>
      </c>
      <c r="AX253" s="85" t="s">
        <v>9806</v>
      </c>
      <c r="AY253" s="80" t="s">
        <v>66</v>
      </c>
      <c r="AZ253" s="2"/>
      <c r="BA253" s="3"/>
      <c r="BB253" s="3"/>
      <c r="BC253" s="3"/>
      <c r="BD253" s="3"/>
    </row>
    <row r="254" spans="1:56" x14ac:dyDescent="0.25">
      <c r="A254" s="66" t="s">
        <v>406</v>
      </c>
      <c r="B254" s="67"/>
      <c r="C254" s="67"/>
      <c r="D254" s="68"/>
      <c r="E254" s="70"/>
      <c r="F254" s="105" t="s">
        <v>8604</v>
      </c>
      <c r="G254" s="67"/>
      <c r="H254" s="71"/>
      <c r="I254" s="72"/>
      <c r="J254" s="72"/>
      <c r="K254" s="71" t="s">
        <v>11035</v>
      </c>
      <c r="L254" s="75"/>
      <c r="M254" s="76"/>
      <c r="N254" s="76"/>
      <c r="O254" s="77"/>
      <c r="P254" s="78"/>
      <c r="Q254" s="78"/>
      <c r="R254" s="88"/>
      <c r="S254" s="88"/>
      <c r="T254" s="88"/>
      <c r="U254" s="88"/>
      <c r="V254" s="52"/>
      <c r="W254" s="52"/>
      <c r="X254" s="52"/>
      <c r="Y254" s="52"/>
      <c r="Z254" s="51"/>
      <c r="AA254" s="73"/>
      <c r="AB254" s="73"/>
      <c r="AC254" s="74"/>
      <c r="AD254" s="80" t="s">
        <v>4934</v>
      </c>
      <c r="AE254" s="80">
        <v>1075</v>
      </c>
      <c r="AF254" s="80">
        <v>1130</v>
      </c>
      <c r="AG254" s="80">
        <v>35150</v>
      </c>
      <c r="AH254" s="80">
        <v>2970</v>
      </c>
      <c r="AI254" s="80">
        <v>10800</v>
      </c>
      <c r="AJ254" s="80" t="s">
        <v>6031</v>
      </c>
      <c r="AK254" s="80" t="s">
        <v>6786</v>
      </c>
      <c r="AL254" s="80"/>
      <c r="AM254" s="80" t="s">
        <v>6800</v>
      </c>
      <c r="AN254" s="82">
        <v>40562.491608796299</v>
      </c>
      <c r="AO254" s="85" t="s">
        <v>7415</v>
      </c>
      <c r="AP254" s="80" t="b">
        <v>1</v>
      </c>
      <c r="AQ254" s="80" t="b">
        <v>0</v>
      </c>
      <c r="AR254" s="80" t="b">
        <v>1</v>
      </c>
      <c r="AS254" s="80" t="s">
        <v>8190</v>
      </c>
      <c r="AT254" s="80">
        <v>5</v>
      </c>
      <c r="AU254" s="85" t="s">
        <v>8197</v>
      </c>
      <c r="AV254" s="80" t="b">
        <v>0</v>
      </c>
      <c r="AW254" s="80" t="s">
        <v>9555</v>
      </c>
      <c r="AX254" s="85" t="s">
        <v>9807</v>
      </c>
      <c r="AY254" s="80" t="s">
        <v>66</v>
      </c>
      <c r="AZ254" s="2"/>
      <c r="BA254" s="3"/>
      <c r="BB254" s="3"/>
      <c r="BC254" s="3"/>
      <c r="BD254" s="3"/>
    </row>
    <row r="255" spans="1:56" x14ac:dyDescent="0.25">
      <c r="A255" s="66" t="s">
        <v>407</v>
      </c>
      <c r="B255" s="67"/>
      <c r="C255" s="67"/>
      <c r="D255" s="68"/>
      <c r="E255" s="70"/>
      <c r="F255" s="105" t="s">
        <v>8605</v>
      </c>
      <c r="G255" s="67"/>
      <c r="H255" s="71"/>
      <c r="I255" s="72"/>
      <c r="J255" s="72"/>
      <c r="K255" s="71" t="s">
        <v>11036</v>
      </c>
      <c r="L255" s="75"/>
      <c r="M255" s="76"/>
      <c r="N255" s="76"/>
      <c r="O255" s="77"/>
      <c r="P255" s="78"/>
      <c r="Q255" s="78"/>
      <c r="R255" s="88"/>
      <c r="S255" s="88"/>
      <c r="T255" s="88"/>
      <c r="U255" s="88"/>
      <c r="V255" s="52"/>
      <c r="W255" s="52"/>
      <c r="X255" s="52"/>
      <c r="Y255" s="52"/>
      <c r="Z255" s="51"/>
      <c r="AA255" s="73"/>
      <c r="AB255" s="73"/>
      <c r="AC255" s="74"/>
      <c r="AD255" s="80" t="s">
        <v>4935</v>
      </c>
      <c r="AE255" s="80">
        <v>296</v>
      </c>
      <c r="AF255" s="80">
        <v>240</v>
      </c>
      <c r="AG255" s="80">
        <v>15836</v>
      </c>
      <c r="AH255" s="80">
        <v>7403</v>
      </c>
      <c r="AI255" s="80"/>
      <c r="AJ255" s="80"/>
      <c r="AK255" s="80"/>
      <c r="AL255" s="80"/>
      <c r="AM255" s="80"/>
      <c r="AN255" s="82">
        <v>41641.347002314818</v>
      </c>
      <c r="AO255" s="80"/>
      <c r="AP255" s="80" t="b">
        <v>1</v>
      </c>
      <c r="AQ255" s="80" t="b">
        <v>1</v>
      </c>
      <c r="AR255" s="80" t="b">
        <v>0</v>
      </c>
      <c r="AS255" s="80" t="s">
        <v>8190</v>
      </c>
      <c r="AT255" s="80">
        <v>3</v>
      </c>
      <c r="AU255" s="85" t="s">
        <v>8197</v>
      </c>
      <c r="AV255" s="80" t="b">
        <v>0</v>
      </c>
      <c r="AW255" s="80" t="s">
        <v>9555</v>
      </c>
      <c r="AX255" s="85" t="s">
        <v>9808</v>
      </c>
      <c r="AY255" s="80" t="s">
        <v>66</v>
      </c>
      <c r="AZ255" s="2"/>
      <c r="BA255" s="3"/>
      <c r="BB255" s="3"/>
      <c r="BC255" s="3"/>
      <c r="BD255" s="3"/>
    </row>
    <row r="256" spans="1:56" x14ac:dyDescent="0.25">
      <c r="A256" s="66" t="s">
        <v>408</v>
      </c>
      <c r="B256" s="67"/>
      <c r="C256" s="67"/>
      <c r="D256" s="68"/>
      <c r="E256" s="70"/>
      <c r="F256" s="105" t="s">
        <v>8605</v>
      </c>
      <c r="G256" s="67"/>
      <c r="H256" s="71"/>
      <c r="I256" s="72"/>
      <c r="J256" s="72"/>
      <c r="K256" s="71" t="s">
        <v>11037</v>
      </c>
      <c r="L256" s="75"/>
      <c r="M256" s="76"/>
      <c r="N256" s="76"/>
      <c r="O256" s="77"/>
      <c r="P256" s="78"/>
      <c r="Q256" s="78"/>
      <c r="R256" s="88"/>
      <c r="S256" s="88"/>
      <c r="T256" s="88"/>
      <c r="U256" s="88"/>
      <c r="V256" s="52"/>
      <c r="W256" s="52"/>
      <c r="X256" s="52"/>
      <c r="Y256" s="52"/>
      <c r="Z256" s="51"/>
      <c r="AA256" s="73"/>
      <c r="AB256" s="73"/>
      <c r="AC256" s="74"/>
      <c r="AD256" s="80" t="s">
        <v>4936</v>
      </c>
      <c r="AE256" s="80">
        <v>232</v>
      </c>
      <c r="AF256" s="80">
        <v>40</v>
      </c>
      <c r="AG256" s="80">
        <v>1046</v>
      </c>
      <c r="AH256" s="80">
        <v>36</v>
      </c>
      <c r="AI256" s="80"/>
      <c r="AJ256" s="80"/>
      <c r="AK256" s="80" t="s">
        <v>6787</v>
      </c>
      <c r="AL256" s="80"/>
      <c r="AM256" s="80"/>
      <c r="AN256" s="82">
        <v>41280.644629629627</v>
      </c>
      <c r="AO256" s="80"/>
      <c r="AP256" s="80" t="b">
        <v>1</v>
      </c>
      <c r="AQ256" s="80" t="b">
        <v>1</v>
      </c>
      <c r="AR256" s="80" t="b">
        <v>1</v>
      </c>
      <c r="AS256" s="80" t="s">
        <v>8191</v>
      </c>
      <c r="AT256" s="80">
        <v>3</v>
      </c>
      <c r="AU256" s="85" t="s">
        <v>8197</v>
      </c>
      <c r="AV256" s="80" t="b">
        <v>0</v>
      </c>
      <c r="AW256" s="80" t="s">
        <v>9555</v>
      </c>
      <c r="AX256" s="85" t="s">
        <v>9809</v>
      </c>
      <c r="AY256" s="80" t="s">
        <v>66</v>
      </c>
      <c r="AZ256" s="2"/>
      <c r="BA256" s="3"/>
      <c r="BB256" s="3"/>
      <c r="BC256" s="3"/>
      <c r="BD256" s="3"/>
    </row>
    <row r="257" spans="1:56" x14ac:dyDescent="0.25">
      <c r="A257" s="66" t="s">
        <v>409</v>
      </c>
      <c r="B257" s="67"/>
      <c r="C257" s="67"/>
      <c r="D257" s="68"/>
      <c r="E257" s="70"/>
      <c r="F257" s="105" t="s">
        <v>8606</v>
      </c>
      <c r="G257" s="67"/>
      <c r="H257" s="71"/>
      <c r="I257" s="72"/>
      <c r="J257" s="72"/>
      <c r="K257" s="71" t="s">
        <v>11038</v>
      </c>
      <c r="L257" s="75"/>
      <c r="M257" s="76"/>
      <c r="N257" s="76"/>
      <c r="O257" s="77"/>
      <c r="P257" s="78"/>
      <c r="Q257" s="78"/>
      <c r="R257" s="88"/>
      <c r="S257" s="88"/>
      <c r="T257" s="88"/>
      <c r="U257" s="88"/>
      <c r="V257" s="52"/>
      <c r="W257" s="52"/>
      <c r="X257" s="52"/>
      <c r="Y257" s="52"/>
      <c r="Z257" s="51"/>
      <c r="AA257" s="73"/>
      <c r="AB257" s="73"/>
      <c r="AC257" s="74"/>
      <c r="AD257" s="80" t="s">
        <v>4937</v>
      </c>
      <c r="AE257" s="80">
        <v>696</v>
      </c>
      <c r="AF257" s="80">
        <v>495</v>
      </c>
      <c r="AG257" s="80">
        <v>23466</v>
      </c>
      <c r="AH257" s="80">
        <v>24</v>
      </c>
      <c r="AI257" s="80"/>
      <c r="AJ257" s="80"/>
      <c r="AK257" s="80"/>
      <c r="AL257" s="80"/>
      <c r="AM257" s="80"/>
      <c r="AN257" s="82">
        <v>41115.924618055556</v>
      </c>
      <c r="AO257" s="85" t="s">
        <v>7416</v>
      </c>
      <c r="AP257" s="80" t="b">
        <v>1</v>
      </c>
      <c r="AQ257" s="80" t="b">
        <v>0</v>
      </c>
      <c r="AR257" s="80" t="b">
        <v>1</v>
      </c>
      <c r="AS257" s="80" t="s">
        <v>8191</v>
      </c>
      <c r="AT257" s="80">
        <v>1</v>
      </c>
      <c r="AU257" s="85" t="s">
        <v>8197</v>
      </c>
      <c r="AV257" s="80" t="b">
        <v>0</v>
      </c>
      <c r="AW257" s="80" t="s">
        <v>9555</v>
      </c>
      <c r="AX257" s="85" t="s">
        <v>9810</v>
      </c>
      <c r="AY257" s="80" t="s">
        <v>66</v>
      </c>
      <c r="AZ257" s="2"/>
      <c r="BA257" s="3"/>
      <c r="BB257" s="3"/>
      <c r="BC257" s="3"/>
      <c r="BD257" s="3"/>
    </row>
    <row r="258" spans="1:56" x14ac:dyDescent="0.25">
      <c r="A258" s="66" t="s">
        <v>410</v>
      </c>
      <c r="B258" s="67"/>
      <c r="C258" s="67"/>
      <c r="D258" s="68"/>
      <c r="E258" s="70"/>
      <c r="F258" s="105" t="s">
        <v>8607</v>
      </c>
      <c r="G258" s="67"/>
      <c r="H258" s="71"/>
      <c r="I258" s="72"/>
      <c r="J258" s="72"/>
      <c r="K258" s="71" t="s">
        <v>11039</v>
      </c>
      <c r="L258" s="75"/>
      <c r="M258" s="76"/>
      <c r="N258" s="76"/>
      <c r="O258" s="77"/>
      <c r="P258" s="78"/>
      <c r="Q258" s="78"/>
      <c r="R258" s="88"/>
      <c r="S258" s="88"/>
      <c r="T258" s="88"/>
      <c r="U258" s="88"/>
      <c r="V258" s="52"/>
      <c r="W258" s="52"/>
      <c r="X258" s="52"/>
      <c r="Y258" s="52"/>
      <c r="Z258" s="51"/>
      <c r="AA258" s="73"/>
      <c r="AB258" s="73"/>
      <c r="AC258" s="74"/>
      <c r="AD258" s="80" t="s">
        <v>4938</v>
      </c>
      <c r="AE258" s="80">
        <v>961</v>
      </c>
      <c r="AF258" s="80">
        <v>157510</v>
      </c>
      <c r="AG258" s="80">
        <v>18275</v>
      </c>
      <c r="AH258" s="80">
        <v>10726</v>
      </c>
      <c r="AI258" s="80">
        <v>-10800</v>
      </c>
      <c r="AJ258" s="80" t="s">
        <v>6032</v>
      </c>
      <c r="AK258" s="80" t="s">
        <v>6722</v>
      </c>
      <c r="AL258" s="80"/>
      <c r="AM258" s="80" t="s">
        <v>7193</v>
      </c>
      <c r="AN258" s="82">
        <v>40854.78570601852</v>
      </c>
      <c r="AO258" s="80"/>
      <c r="AP258" s="80" t="b">
        <v>0</v>
      </c>
      <c r="AQ258" s="80" t="b">
        <v>0</v>
      </c>
      <c r="AR258" s="80" t="b">
        <v>1</v>
      </c>
      <c r="AS258" s="80" t="s">
        <v>8191</v>
      </c>
      <c r="AT258" s="80">
        <v>494</v>
      </c>
      <c r="AU258" s="85" t="s">
        <v>8242</v>
      </c>
      <c r="AV258" s="80" t="b">
        <v>1</v>
      </c>
      <c r="AW258" s="80" t="s">
        <v>9555</v>
      </c>
      <c r="AX258" s="85" t="s">
        <v>9811</v>
      </c>
      <c r="AY258" s="80" t="s">
        <v>66</v>
      </c>
      <c r="AZ258" s="2"/>
      <c r="BA258" s="3"/>
      <c r="BB258" s="3"/>
      <c r="BC258" s="3"/>
      <c r="BD258" s="3"/>
    </row>
    <row r="259" spans="1:56" x14ac:dyDescent="0.25">
      <c r="A259" s="66" t="s">
        <v>431</v>
      </c>
      <c r="B259" s="67"/>
      <c r="C259" s="67"/>
      <c r="D259" s="68"/>
      <c r="E259" s="70"/>
      <c r="F259" s="105" t="s">
        <v>8608</v>
      </c>
      <c r="G259" s="67"/>
      <c r="H259" s="71"/>
      <c r="I259" s="72"/>
      <c r="J259" s="72"/>
      <c r="K259" s="71" t="s">
        <v>11040</v>
      </c>
      <c r="L259" s="75"/>
      <c r="M259" s="76"/>
      <c r="N259" s="76"/>
      <c r="O259" s="77"/>
      <c r="P259" s="78"/>
      <c r="Q259" s="78"/>
      <c r="R259" s="88"/>
      <c r="S259" s="88"/>
      <c r="T259" s="88"/>
      <c r="U259" s="88"/>
      <c r="V259" s="52"/>
      <c r="W259" s="52"/>
      <c r="X259" s="52"/>
      <c r="Y259" s="52"/>
      <c r="Z259" s="51"/>
      <c r="AA259" s="73"/>
      <c r="AB259" s="73"/>
      <c r="AC259" s="74"/>
      <c r="AD259" s="80" t="s">
        <v>4939</v>
      </c>
      <c r="AE259" s="80">
        <v>1176</v>
      </c>
      <c r="AF259" s="80">
        <v>742</v>
      </c>
      <c r="AG259" s="80">
        <v>2908</v>
      </c>
      <c r="AH259" s="80">
        <v>1479</v>
      </c>
      <c r="AI259" s="80">
        <v>0</v>
      </c>
      <c r="AJ259" s="80" t="s">
        <v>6033</v>
      </c>
      <c r="AK259" s="80" t="s">
        <v>6788</v>
      </c>
      <c r="AL259" s="85" t="s">
        <v>7090</v>
      </c>
      <c r="AM259" s="80" t="s">
        <v>6724</v>
      </c>
      <c r="AN259" s="82">
        <v>42183.746678240743</v>
      </c>
      <c r="AO259" s="85" t="s">
        <v>7417</v>
      </c>
      <c r="AP259" s="80" t="b">
        <v>0</v>
      </c>
      <c r="AQ259" s="80" t="b">
        <v>0</v>
      </c>
      <c r="AR259" s="80" t="b">
        <v>0</v>
      </c>
      <c r="AS259" s="80" t="s">
        <v>8191</v>
      </c>
      <c r="AT259" s="80">
        <v>6</v>
      </c>
      <c r="AU259" s="85" t="s">
        <v>8232</v>
      </c>
      <c r="AV259" s="80" t="b">
        <v>0</v>
      </c>
      <c r="AW259" s="80" t="s">
        <v>9555</v>
      </c>
      <c r="AX259" s="85" t="s">
        <v>9812</v>
      </c>
      <c r="AY259" s="80" t="s">
        <v>66</v>
      </c>
      <c r="AZ259" s="2"/>
      <c r="BA259" s="3"/>
      <c r="BB259" s="3"/>
      <c r="BC259" s="3"/>
      <c r="BD259" s="3"/>
    </row>
    <row r="260" spans="1:56" x14ac:dyDescent="0.25">
      <c r="A260" s="66" t="s">
        <v>411</v>
      </c>
      <c r="B260" s="67"/>
      <c r="C260" s="67"/>
      <c r="D260" s="68"/>
      <c r="E260" s="70"/>
      <c r="F260" s="105" t="s">
        <v>8609</v>
      </c>
      <c r="G260" s="67"/>
      <c r="H260" s="71"/>
      <c r="I260" s="72"/>
      <c r="J260" s="72"/>
      <c r="K260" s="71" t="s">
        <v>11041</v>
      </c>
      <c r="L260" s="75"/>
      <c r="M260" s="76"/>
      <c r="N260" s="76"/>
      <c r="O260" s="77"/>
      <c r="P260" s="78"/>
      <c r="Q260" s="78"/>
      <c r="R260" s="88"/>
      <c r="S260" s="88"/>
      <c r="T260" s="88"/>
      <c r="U260" s="88"/>
      <c r="V260" s="52"/>
      <c r="W260" s="52"/>
      <c r="X260" s="52"/>
      <c r="Y260" s="52"/>
      <c r="Z260" s="51"/>
      <c r="AA260" s="73"/>
      <c r="AB260" s="73"/>
      <c r="AC260" s="74"/>
      <c r="AD260" s="80" t="s">
        <v>4940</v>
      </c>
      <c r="AE260" s="80">
        <v>481</v>
      </c>
      <c r="AF260" s="80">
        <v>218</v>
      </c>
      <c r="AG260" s="80">
        <v>1431</v>
      </c>
      <c r="AH260" s="80">
        <v>396</v>
      </c>
      <c r="AI260" s="80">
        <v>-28800</v>
      </c>
      <c r="AJ260" s="80"/>
      <c r="AK260" s="80" t="s">
        <v>6720</v>
      </c>
      <c r="AL260" s="80"/>
      <c r="AM260" s="80" t="s">
        <v>7189</v>
      </c>
      <c r="AN260" s="82">
        <v>40587.760717592595</v>
      </c>
      <c r="AO260" s="85" t="s">
        <v>7418</v>
      </c>
      <c r="AP260" s="80" t="b">
        <v>0</v>
      </c>
      <c r="AQ260" s="80" t="b">
        <v>0</v>
      </c>
      <c r="AR260" s="80" t="b">
        <v>0</v>
      </c>
      <c r="AS260" s="80" t="s">
        <v>8191</v>
      </c>
      <c r="AT260" s="80">
        <v>0</v>
      </c>
      <c r="AU260" s="85" t="s">
        <v>8213</v>
      </c>
      <c r="AV260" s="80" t="b">
        <v>0</v>
      </c>
      <c r="AW260" s="80" t="s">
        <v>9555</v>
      </c>
      <c r="AX260" s="85" t="s">
        <v>9813</v>
      </c>
      <c r="AY260" s="80" t="s">
        <v>66</v>
      </c>
      <c r="AZ260" s="2"/>
      <c r="BA260" s="3"/>
      <c r="BB260" s="3"/>
      <c r="BC260" s="3"/>
      <c r="BD260" s="3"/>
    </row>
    <row r="261" spans="1:56" x14ac:dyDescent="0.25">
      <c r="A261" s="66" t="s">
        <v>412</v>
      </c>
      <c r="B261" s="67"/>
      <c r="C261" s="67"/>
      <c r="D261" s="68"/>
      <c r="E261" s="70"/>
      <c r="F261" s="105" t="s">
        <v>8610</v>
      </c>
      <c r="G261" s="67"/>
      <c r="H261" s="71"/>
      <c r="I261" s="72"/>
      <c r="J261" s="72"/>
      <c r="K261" s="71" t="s">
        <v>11042</v>
      </c>
      <c r="L261" s="75"/>
      <c r="M261" s="76"/>
      <c r="N261" s="76"/>
      <c r="O261" s="77"/>
      <c r="P261" s="78"/>
      <c r="Q261" s="78"/>
      <c r="R261" s="88"/>
      <c r="S261" s="88"/>
      <c r="T261" s="88"/>
      <c r="U261" s="88"/>
      <c r="V261" s="52"/>
      <c r="W261" s="52"/>
      <c r="X261" s="52"/>
      <c r="Y261" s="52"/>
      <c r="Z261" s="51"/>
      <c r="AA261" s="73"/>
      <c r="AB261" s="73"/>
      <c r="AC261" s="74"/>
      <c r="AD261" s="80" t="s">
        <v>4941</v>
      </c>
      <c r="AE261" s="80">
        <v>356</v>
      </c>
      <c r="AF261" s="80">
        <v>1271</v>
      </c>
      <c r="AG261" s="80">
        <v>21271</v>
      </c>
      <c r="AH261" s="80">
        <v>14169</v>
      </c>
      <c r="AI261" s="80"/>
      <c r="AJ261" s="80" t="s">
        <v>6034</v>
      </c>
      <c r="AK261" s="80"/>
      <c r="AL261" s="80"/>
      <c r="AM261" s="80"/>
      <c r="AN261" s="82">
        <v>41230.434201388889</v>
      </c>
      <c r="AO261" s="85" t="s">
        <v>7419</v>
      </c>
      <c r="AP261" s="80" t="b">
        <v>1</v>
      </c>
      <c r="AQ261" s="80" t="b">
        <v>0</v>
      </c>
      <c r="AR261" s="80" t="b">
        <v>0</v>
      </c>
      <c r="AS261" s="80" t="s">
        <v>8190</v>
      </c>
      <c r="AT261" s="80">
        <v>3</v>
      </c>
      <c r="AU261" s="85" t="s">
        <v>8197</v>
      </c>
      <c r="AV261" s="80" t="b">
        <v>0</v>
      </c>
      <c r="AW261" s="80" t="s">
        <v>9555</v>
      </c>
      <c r="AX261" s="85" t="s">
        <v>9814</v>
      </c>
      <c r="AY261" s="80" t="s">
        <v>66</v>
      </c>
      <c r="AZ261" s="2"/>
      <c r="BA261" s="3"/>
      <c r="BB261" s="3"/>
      <c r="BC261" s="3"/>
      <c r="BD261" s="3"/>
    </row>
    <row r="262" spans="1:56" x14ac:dyDescent="0.25">
      <c r="A262" s="66" t="s">
        <v>413</v>
      </c>
      <c r="B262" s="67"/>
      <c r="C262" s="67"/>
      <c r="D262" s="68"/>
      <c r="E262" s="70"/>
      <c r="F262" s="105" t="s">
        <v>8611</v>
      </c>
      <c r="G262" s="67"/>
      <c r="H262" s="71"/>
      <c r="I262" s="72"/>
      <c r="J262" s="72"/>
      <c r="K262" s="71" t="s">
        <v>11043</v>
      </c>
      <c r="L262" s="75"/>
      <c r="M262" s="76"/>
      <c r="N262" s="76"/>
      <c r="O262" s="77"/>
      <c r="P262" s="78"/>
      <c r="Q262" s="78"/>
      <c r="R262" s="88"/>
      <c r="S262" s="88"/>
      <c r="T262" s="88"/>
      <c r="U262" s="88"/>
      <c r="V262" s="52"/>
      <c r="W262" s="52"/>
      <c r="X262" s="52"/>
      <c r="Y262" s="52"/>
      <c r="Z262" s="51"/>
      <c r="AA262" s="73"/>
      <c r="AB262" s="73"/>
      <c r="AC262" s="74"/>
      <c r="AD262" s="80" t="s">
        <v>4942</v>
      </c>
      <c r="AE262" s="80">
        <v>506</v>
      </c>
      <c r="AF262" s="80">
        <v>308</v>
      </c>
      <c r="AG262" s="80">
        <v>11304</v>
      </c>
      <c r="AH262" s="80">
        <v>3</v>
      </c>
      <c r="AI262" s="80"/>
      <c r="AJ262" s="80"/>
      <c r="AK262" s="80"/>
      <c r="AL262" s="80"/>
      <c r="AM262" s="80"/>
      <c r="AN262" s="82">
        <v>41058.240717592591</v>
      </c>
      <c r="AO262" s="80"/>
      <c r="AP262" s="80" t="b">
        <v>1</v>
      </c>
      <c r="AQ262" s="80" t="b">
        <v>0</v>
      </c>
      <c r="AR262" s="80" t="b">
        <v>1</v>
      </c>
      <c r="AS262" s="80" t="s">
        <v>8190</v>
      </c>
      <c r="AT262" s="80">
        <v>2</v>
      </c>
      <c r="AU262" s="85" t="s">
        <v>8197</v>
      </c>
      <c r="AV262" s="80" t="b">
        <v>0</v>
      </c>
      <c r="AW262" s="80" t="s">
        <v>9555</v>
      </c>
      <c r="AX262" s="85" t="s">
        <v>9815</v>
      </c>
      <c r="AY262" s="80" t="s">
        <v>66</v>
      </c>
      <c r="AZ262" s="2"/>
      <c r="BA262" s="3"/>
      <c r="BB262" s="3"/>
      <c r="BC262" s="3"/>
      <c r="BD262" s="3"/>
    </row>
    <row r="263" spans="1:56" x14ac:dyDescent="0.25">
      <c r="A263" s="66" t="s">
        <v>414</v>
      </c>
      <c r="B263" s="67"/>
      <c r="C263" s="67"/>
      <c r="D263" s="68"/>
      <c r="E263" s="70"/>
      <c r="F263" s="105" t="s">
        <v>8612</v>
      </c>
      <c r="G263" s="67"/>
      <c r="H263" s="71"/>
      <c r="I263" s="72"/>
      <c r="J263" s="72"/>
      <c r="K263" s="71" t="s">
        <v>11044</v>
      </c>
      <c r="L263" s="75"/>
      <c r="M263" s="76"/>
      <c r="N263" s="76"/>
      <c r="O263" s="77"/>
      <c r="P263" s="78"/>
      <c r="Q263" s="78"/>
      <c r="R263" s="88"/>
      <c r="S263" s="88"/>
      <c r="T263" s="88"/>
      <c r="U263" s="88"/>
      <c r="V263" s="52"/>
      <c r="W263" s="52"/>
      <c r="X263" s="52"/>
      <c r="Y263" s="52"/>
      <c r="Z263" s="51"/>
      <c r="AA263" s="73"/>
      <c r="AB263" s="73"/>
      <c r="AC263" s="74"/>
      <c r="AD263" s="80" t="s">
        <v>4943</v>
      </c>
      <c r="AE263" s="80">
        <v>753</v>
      </c>
      <c r="AF263" s="80">
        <v>1061</v>
      </c>
      <c r="AG263" s="80">
        <v>53685</v>
      </c>
      <c r="AH263" s="80">
        <v>2831</v>
      </c>
      <c r="AI263" s="80">
        <v>10800</v>
      </c>
      <c r="AJ263" s="86" t="s">
        <v>6035</v>
      </c>
      <c r="AK263" s="80" t="s">
        <v>6789</v>
      </c>
      <c r="AL263" s="80"/>
      <c r="AM263" s="80" t="s">
        <v>7188</v>
      </c>
      <c r="AN263" s="82">
        <v>40900.801400462966</v>
      </c>
      <c r="AO263" s="85" t="s">
        <v>7420</v>
      </c>
      <c r="AP263" s="80" t="b">
        <v>0</v>
      </c>
      <c r="AQ263" s="80" t="b">
        <v>0</v>
      </c>
      <c r="AR263" s="80" t="b">
        <v>1</v>
      </c>
      <c r="AS263" s="80" t="s">
        <v>8191</v>
      </c>
      <c r="AT263" s="80">
        <v>37</v>
      </c>
      <c r="AU263" s="85" t="s">
        <v>8243</v>
      </c>
      <c r="AV263" s="80" t="b">
        <v>0</v>
      </c>
      <c r="AW263" s="80" t="s">
        <v>9555</v>
      </c>
      <c r="AX263" s="85" t="s">
        <v>9816</v>
      </c>
      <c r="AY263" s="80" t="s">
        <v>66</v>
      </c>
      <c r="AZ263" s="2"/>
      <c r="BA263" s="3"/>
      <c r="BB263" s="3"/>
      <c r="BC263" s="3"/>
      <c r="BD263" s="3"/>
    </row>
    <row r="264" spans="1:56" x14ac:dyDescent="0.25">
      <c r="A264" s="66" t="s">
        <v>433</v>
      </c>
      <c r="B264" s="67"/>
      <c r="C264" s="67"/>
      <c r="D264" s="68"/>
      <c r="E264" s="70"/>
      <c r="F264" s="105" t="s">
        <v>8613</v>
      </c>
      <c r="G264" s="67"/>
      <c r="H264" s="71"/>
      <c r="I264" s="72"/>
      <c r="J264" s="72"/>
      <c r="K264" s="71" t="s">
        <v>11045</v>
      </c>
      <c r="L264" s="75"/>
      <c r="M264" s="76"/>
      <c r="N264" s="76"/>
      <c r="O264" s="77"/>
      <c r="P264" s="78"/>
      <c r="Q264" s="78"/>
      <c r="R264" s="88"/>
      <c r="S264" s="88"/>
      <c r="T264" s="88"/>
      <c r="U264" s="88"/>
      <c r="V264" s="52"/>
      <c r="W264" s="52"/>
      <c r="X264" s="52"/>
      <c r="Y264" s="52"/>
      <c r="Z264" s="51"/>
      <c r="AA264" s="73"/>
      <c r="AB264" s="73"/>
      <c r="AC264" s="74"/>
      <c r="AD264" s="80" t="s">
        <v>4944</v>
      </c>
      <c r="AE264" s="80">
        <v>9</v>
      </c>
      <c r="AF264" s="80">
        <v>26975</v>
      </c>
      <c r="AG264" s="80">
        <v>3344</v>
      </c>
      <c r="AH264" s="80">
        <v>0</v>
      </c>
      <c r="AI264" s="80">
        <v>-28800</v>
      </c>
      <c r="AJ264" s="80" t="s">
        <v>6036</v>
      </c>
      <c r="AK264" s="80" t="s">
        <v>6790</v>
      </c>
      <c r="AL264" s="85" t="s">
        <v>7091</v>
      </c>
      <c r="AM264" s="80" t="s">
        <v>7189</v>
      </c>
      <c r="AN264" s="82">
        <v>41690.662662037037</v>
      </c>
      <c r="AO264" s="80"/>
      <c r="AP264" s="80" t="b">
        <v>1</v>
      </c>
      <c r="AQ264" s="80" t="b">
        <v>0</v>
      </c>
      <c r="AR264" s="80" t="b">
        <v>0</v>
      </c>
      <c r="AS264" s="80" t="s">
        <v>8191</v>
      </c>
      <c r="AT264" s="80">
        <v>20</v>
      </c>
      <c r="AU264" s="85" t="s">
        <v>8197</v>
      </c>
      <c r="AV264" s="80" t="b">
        <v>0</v>
      </c>
      <c r="AW264" s="80" t="s">
        <v>9555</v>
      </c>
      <c r="AX264" s="85" t="s">
        <v>9817</v>
      </c>
      <c r="AY264" s="80" t="s">
        <v>66</v>
      </c>
      <c r="AZ264" s="2"/>
      <c r="BA264" s="3"/>
      <c r="BB264" s="3"/>
      <c r="BC264" s="3"/>
      <c r="BD264" s="3"/>
    </row>
    <row r="265" spans="1:56" x14ac:dyDescent="0.25">
      <c r="A265" s="66" t="s">
        <v>415</v>
      </c>
      <c r="B265" s="67"/>
      <c r="C265" s="67"/>
      <c r="D265" s="68"/>
      <c r="E265" s="70"/>
      <c r="F265" s="105" t="s">
        <v>8614</v>
      </c>
      <c r="G265" s="67"/>
      <c r="H265" s="71"/>
      <c r="I265" s="72"/>
      <c r="J265" s="72"/>
      <c r="K265" s="71" t="s">
        <v>11046</v>
      </c>
      <c r="L265" s="75"/>
      <c r="M265" s="76"/>
      <c r="N265" s="76"/>
      <c r="O265" s="77"/>
      <c r="P265" s="78"/>
      <c r="Q265" s="78"/>
      <c r="R265" s="88"/>
      <c r="S265" s="88"/>
      <c r="T265" s="88"/>
      <c r="U265" s="88"/>
      <c r="V265" s="52"/>
      <c r="W265" s="52"/>
      <c r="X265" s="52"/>
      <c r="Y265" s="52"/>
      <c r="Z265" s="51"/>
      <c r="AA265" s="73"/>
      <c r="AB265" s="73"/>
      <c r="AC265" s="74"/>
      <c r="AD265" s="80" t="s">
        <v>4945</v>
      </c>
      <c r="AE265" s="80">
        <v>515</v>
      </c>
      <c r="AF265" s="80">
        <v>517</v>
      </c>
      <c r="AG265" s="80">
        <v>2275</v>
      </c>
      <c r="AH265" s="80">
        <v>230</v>
      </c>
      <c r="AI265" s="80">
        <v>14400</v>
      </c>
      <c r="AJ265" s="80" t="s">
        <v>6037</v>
      </c>
      <c r="AK265" s="80" t="s">
        <v>6790</v>
      </c>
      <c r="AL265" s="85" t="s">
        <v>7092</v>
      </c>
      <c r="AM265" s="80" t="s">
        <v>7192</v>
      </c>
      <c r="AN265" s="82">
        <v>41014.160138888888</v>
      </c>
      <c r="AO265" s="85" t="s">
        <v>7421</v>
      </c>
      <c r="AP265" s="80" t="b">
        <v>0</v>
      </c>
      <c r="AQ265" s="80" t="b">
        <v>0</v>
      </c>
      <c r="AR265" s="80" t="b">
        <v>0</v>
      </c>
      <c r="AS265" s="80" t="s">
        <v>8191</v>
      </c>
      <c r="AT265" s="80">
        <v>1</v>
      </c>
      <c r="AU265" s="85" t="s">
        <v>8244</v>
      </c>
      <c r="AV265" s="80" t="b">
        <v>0</v>
      </c>
      <c r="AW265" s="80" t="s">
        <v>9555</v>
      </c>
      <c r="AX265" s="85" t="s">
        <v>9818</v>
      </c>
      <c r="AY265" s="80" t="s">
        <v>66</v>
      </c>
      <c r="AZ265" s="2"/>
      <c r="BA265" s="3"/>
      <c r="BB265" s="3"/>
      <c r="BC265" s="3"/>
      <c r="BD265" s="3"/>
    </row>
    <row r="266" spans="1:56" x14ac:dyDescent="0.25">
      <c r="A266" s="66" t="s">
        <v>416</v>
      </c>
      <c r="B266" s="67"/>
      <c r="C266" s="67"/>
      <c r="D266" s="68"/>
      <c r="E266" s="70"/>
      <c r="F266" s="105" t="s">
        <v>8615</v>
      </c>
      <c r="G266" s="67"/>
      <c r="H266" s="71"/>
      <c r="I266" s="72"/>
      <c r="J266" s="72"/>
      <c r="K266" s="71" t="s">
        <v>11047</v>
      </c>
      <c r="L266" s="75"/>
      <c r="M266" s="76"/>
      <c r="N266" s="76"/>
      <c r="O266" s="77"/>
      <c r="P266" s="78"/>
      <c r="Q266" s="78"/>
      <c r="R266" s="88"/>
      <c r="S266" s="88"/>
      <c r="T266" s="88"/>
      <c r="U266" s="88"/>
      <c r="V266" s="52"/>
      <c r="W266" s="52"/>
      <c r="X266" s="52"/>
      <c r="Y266" s="52"/>
      <c r="Z266" s="51"/>
      <c r="AA266" s="73"/>
      <c r="AB266" s="73"/>
      <c r="AC266" s="74"/>
      <c r="AD266" s="80" t="s">
        <v>4946</v>
      </c>
      <c r="AE266" s="80">
        <v>138</v>
      </c>
      <c r="AF266" s="80">
        <v>627</v>
      </c>
      <c r="AG266" s="80">
        <v>54022</v>
      </c>
      <c r="AH266" s="80">
        <v>30</v>
      </c>
      <c r="AI266" s="80"/>
      <c r="AJ266" s="80" t="s">
        <v>6038</v>
      </c>
      <c r="AK266" s="80" t="s">
        <v>6791</v>
      </c>
      <c r="AL266" s="80"/>
      <c r="AM266" s="80"/>
      <c r="AN266" s="82">
        <v>40817.521967592591</v>
      </c>
      <c r="AO266" s="80"/>
      <c r="AP266" s="80" t="b">
        <v>1</v>
      </c>
      <c r="AQ266" s="80" t="b">
        <v>0</v>
      </c>
      <c r="AR266" s="80" t="b">
        <v>1</v>
      </c>
      <c r="AS266" s="80" t="s">
        <v>8190</v>
      </c>
      <c r="AT266" s="80">
        <v>6</v>
      </c>
      <c r="AU266" s="85" t="s">
        <v>8197</v>
      </c>
      <c r="AV266" s="80" t="b">
        <v>0</v>
      </c>
      <c r="AW266" s="80" t="s">
        <v>9555</v>
      </c>
      <c r="AX266" s="85" t="s">
        <v>9819</v>
      </c>
      <c r="AY266" s="80" t="s">
        <v>66</v>
      </c>
      <c r="AZ266" s="2"/>
      <c r="BA266" s="3"/>
      <c r="BB266" s="3"/>
      <c r="BC266" s="3"/>
      <c r="BD266" s="3"/>
    </row>
    <row r="267" spans="1:56" x14ac:dyDescent="0.25">
      <c r="A267" s="66" t="s">
        <v>417</v>
      </c>
      <c r="B267" s="67"/>
      <c r="C267" s="67"/>
      <c r="D267" s="68"/>
      <c r="E267" s="70"/>
      <c r="F267" s="105" t="s">
        <v>8616</v>
      </c>
      <c r="G267" s="67"/>
      <c r="H267" s="71"/>
      <c r="I267" s="72"/>
      <c r="J267" s="72"/>
      <c r="K267" s="71" t="s">
        <v>11048</v>
      </c>
      <c r="L267" s="75"/>
      <c r="M267" s="76"/>
      <c r="N267" s="76"/>
      <c r="O267" s="77"/>
      <c r="P267" s="78"/>
      <c r="Q267" s="78"/>
      <c r="R267" s="88"/>
      <c r="S267" s="88"/>
      <c r="T267" s="88"/>
      <c r="U267" s="88"/>
      <c r="V267" s="52"/>
      <c r="W267" s="52"/>
      <c r="X267" s="52"/>
      <c r="Y267" s="52"/>
      <c r="Z267" s="51"/>
      <c r="AA267" s="73"/>
      <c r="AB267" s="73"/>
      <c r="AC267" s="74"/>
      <c r="AD267" s="80" t="s">
        <v>4947</v>
      </c>
      <c r="AE267" s="80">
        <v>4134</v>
      </c>
      <c r="AF267" s="80">
        <v>8088</v>
      </c>
      <c r="AG267" s="80">
        <v>71405</v>
      </c>
      <c r="AH267" s="80">
        <v>120</v>
      </c>
      <c r="AI267" s="80">
        <v>10800</v>
      </c>
      <c r="AJ267" s="80" t="s">
        <v>6039</v>
      </c>
      <c r="AK267" s="80"/>
      <c r="AL267" s="80"/>
      <c r="AM267" s="80" t="s">
        <v>7198</v>
      </c>
      <c r="AN267" s="82">
        <v>41022.451493055552</v>
      </c>
      <c r="AO267" s="85" t="s">
        <v>7422</v>
      </c>
      <c r="AP267" s="80" t="b">
        <v>0</v>
      </c>
      <c r="AQ267" s="80" t="b">
        <v>0</v>
      </c>
      <c r="AR267" s="80" t="b">
        <v>0</v>
      </c>
      <c r="AS267" s="80" t="s">
        <v>8190</v>
      </c>
      <c r="AT267" s="80">
        <v>19</v>
      </c>
      <c r="AU267" s="85" t="s">
        <v>8226</v>
      </c>
      <c r="AV267" s="80" t="b">
        <v>0</v>
      </c>
      <c r="AW267" s="80" t="s">
        <v>9555</v>
      </c>
      <c r="AX267" s="85" t="s">
        <v>9820</v>
      </c>
      <c r="AY267" s="80" t="s">
        <v>66</v>
      </c>
      <c r="AZ267" s="2"/>
      <c r="BA267" s="3"/>
      <c r="BB267" s="3"/>
      <c r="BC267" s="3"/>
      <c r="BD267" s="3"/>
    </row>
    <row r="268" spans="1:56" x14ac:dyDescent="0.25">
      <c r="A268" s="66" t="s">
        <v>418</v>
      </c>
      <c r="B268" s="67"/>
      <c r="C268" s="67"/>
      <c r="D268" s="68"/>
      <c r="E268" s="70"/>
      <c r="F268" s="105" t="s">
        <v>8617</v>
      </c>
      <c r="G268" s="67"/>
      <c r="H268" s="71"/>
      <c r="I268" s="72"/>
      <c r="J268" s="72"/>
      <c r="K268" s="71" t="s">
        <v>11049</v>
      </c>
      <c r="L268" s="75"/>
      <c r="M268" s="76"/>
      <c r="N268" s="76"/>
      <c r="O268" s="77"/>
      <c r="P268" s="78"/>
      <c r="Q268" s="78"/>
      <c r="R268" s="88"/>
      <c r="S268" s="88"/>
      <c r="T268" s="88"/>
      <c r="U268" s="88"/>
      <c r="V268" s="52"/>
      <c r="W268" s="52"/>
      <c r="X268" s="52"/>
      <c r="Y268" s="52"/>
      <c r="Z268" s="51"/>
      <c r="AA268" s="73"/>
      <c r="AB268" s="73"/>
      <c r="AC268" s="74"/>
      <c r="AD268" s="80" t="s">
        <v>4948</v>
      </c>
      <c r="AE268" s="80">
        <v>1353</v>
      </c>
      <c r="AF268" s="80">
        <v>956</v>
      </c>
      <c r="AG268" s="80">
        <v>28019</v>
      </c>
      <c r="AH268" s="80">
        <v>1560</v>
      </c>
      <c r="AI268" s="80"/>
      <c r="AJ268" s="80" t="s">
        <v>6040</v>
      </c>
      <c r="AK268" s="80"/>
      <c r="AL268" s="80"/>
      <c r="AM268" s="80"/>
      <c r="AN268" s="82">
        <v>41274.931296296294</v>
      </c>
      <c r="AO268" s="85" t="s">
        <v>7423</v>
      </c>
      <c r="AP268" s="80" t="b">
        <v>1</v>
      </c>
      <c r="AQ268" s="80" t="b">
        <v>0</v>
      </c>
      <c r="AR268" s="80" t="b">
        <v>1</v>
      </c>
      <c r="AS268" s="80" t="s">
        <v>8190</v>
      </c>
      <c r="AT268" s="80">
        <v>1</v>
      </c>
      <c r="AU268" s="85" t="s">
        <v>8197</v>
      </c>
      <c r="AV268" s="80" t="b">
        <v>0</v>
      </c>
      <c r="AW268" s="80" t="s">
        <v>9555</v>
      </c>
      <c r="AX268" s="85" t="s">
        <v>9821</v>
      </c>
      <c r="AY268" s="80" t="s">
        <v>66</v>
      </c>
      <c r="AZ268" s="2"/>
      <c r="BA268" s="3"/>
      <c r="BB268" s="3"/>
      <c r="BC268" s="3"/>
      <c r="BD268" s="3"/>
    </row>
    <row r="269" spans="1:56" x14ac:dyDescent="0.25">
      <c r="A269" s="66" t="s">
        <v>419</v>
      </c>
      <c r="B269" s="67"/>
      <c r="C269" s="67"/>
      <c r="D269" s="68"/>
      <c r="E269" s="70"/>
      <c r="F269" s="105" t="s">
        <v>8618</v>
      </c>
      <c r="G269" s="67"/>
      <c r="H269" s="71"/>
      <c r="I269" s="72"/>
      <c r="J269" s="72"/>
      <c r="K269" s="71" t="s">
        <v>11050</v>
      </c>
      <c r="L269" s="75"/>
      <c r="M269" s="76"/>
      <c r="N269" s="76"/>
      <c r="O269" s="77"/>
      <c r="P269" s="78"/>
      <c r="Q269" s="78"/>
      <c r="R269" s="88"/>
      <c r="S269" s="88"/>
      <c r="T269" s="88"/>
      <c r="U269" s="88"/>
      <c r="V269" s="52"/>
      <c r="W269" s="52"/>
      <c r="X269" s="52"/>
      <c r="Y269" s="52"/>
      <c r="Z269" s="51"/>
      <c r="AA269" s="73"/>
      <c r="AB269" s="73"/>
      <c r="AC269" s="74"/>
      <c r="AD269" s="80" t="s">
        <v>4949</v>
      </c>
      <c r="AE269" s="80">
        <v>2105</v>
      </c>
      <c r="AF269" s="80">
        <v>1620</v>
      </c>
      <c r="AG269" s="80">
        <v>14043</v>
      </c>
      <c r="AH269" s="80">
        <v>1442</v>
      </c>
      <c r="AI269" s="80">
        <v>-36000</v>
      </c>
      <c r="AJ269" s="80"/>
      <c r="AK269" s="80"/>
      <c r="AL269" s="80"/>
      <c r="AM269" s="80" t="s">
        <v>7196</v>
      </c>
      <c r="AN269" s="82">
        <v>41489.606134259258</v>
      </c>
      <c r="AO269" s="85" t="s">
        <v>7424</v>
      </c>
      <c r="AP269" s="80" t="b">
        <v>1</v>
      </c>
      <c r="AQ269" s="80" t="b">
        <v>0</v>
      </c>
      <c r="AR269" s="80" t="b">
        <v>0</v>
      </c>
      <c r="AS269" s="80" t="s">
        <v>8190</v>
      </c>
      <c r="AT269" s="80">
        <v>4</v>
      </c>
      <c r="AU269" s="85" t="s">
        <v>8197</v>
      </c>
      <c r="AV269" s="80" t="b">
        <v>0</v>
      </c>
      <c r="AW269" s="80" t="s">
        <v>9555</v>
      </c>
      <c r="AX269" s="85" t="s">
        <v>9822</v>
      </c>
      <c r="AY269" s="80" t="s">
        <v>66</v>
      </c>
      <c r="AZ269" s="2"/>
      <c r="BA269" s="3"/>
      <c r="BB269" s="3"/>
      <c r="BC269" s="3"/>
      <c r="BD269" s="3"/>
    </row>
    <row r="270" spans="1:56" x14ac:dyDescent="0.25">
      <c r="A270" s="66" t="s">
        <v>420</v>
      </c>
      <c r="B270" s="67"/>
      <c r="C270" s="67"/>
      <c r="D270" s="68"/>
      <c r="E270" s="70"/>
      <c r="F270" s="105" t="s">
        <v>8619</v>
      </c>
      <c r="G270" s="67"/>
      <c r="H270" s="71"/>
      <c r="I270" s="72"/>
      <c r="J270" s="72"/>
      <c r="K270" s="71" t="s">
        <v>11051</v>
      </c>
      <c r="L270" s="75"/>
      <c r="M270" s="76"/>
      <c r="N270" s="76"/>
      <c r="O270" s="77"/>
      <c r="P270" s="78"/>
      <c r="Q270" s="78"/>
      <c r="R270" s="88"/>
      <c r="S270" s="88"/>
      <c r="T270" s="88"/>
      <c r="U270" s="88"/>
      <c r="V270" s="52"/>
      <c r="W270" s="52"/>
      <c r="X270" s="52"/>
      <c r="Y270" s="52"/>
      <c r="Z270" s="51"/>
      <c r="AA270" s="73"/>
      <c r="AB270" s="73"/>
      <c r="AC270" s="74"/>
      <c r="AD270" s="80" t="s">
        <v>4950</v>
      </c>
      <c r="AE270" s="80">
        <v>3470</v>
      </c>
      <c r="AF270" s="80">
        <v>3583</v>
      </c>
      <c r="AG270" s="80">
        <v>45434</v>
      </c>
      <c r="AH270" s="80">
        <v>887</v>
      </c>
      <c r="AI270" s="80">
        <v>10800</v>
      </c>
      <c r="AJ270" s="80" t="s">
        <v>6041</v>
      </c>
      <c r="AK270" s="80" t="s">
        <v>6792</v>
      </c>
      <c r="AL270" s="80"/>
      <c r="AM270" s="80" t="s">
        <v>6768</v>
      </c>
      <c r="AN270" s="82">
        <v>40125.459594907406</v>
      </c>
      <c r="AO270" s="85" t="s">
        <v>7425</v>
      </c>
      <c r="AP270" s="80" t="b">
        <v>0</v>
      </c>
      <c r="AQ270" s="80" t="b">
        <v>0</v>
      </c>
      <c r="AR270" s="80" t="b">
        <v>0</v>
      </c>
      <c r="AS270" s="80" t="s">
        <v>8191</v>
      </c>
      <c r="AT270" s="80">
        <v>4</v>
      </c>
      <c r="AU270" s="85" t="s">
        <v>8242</v>
      </c>
      <c r="AV270" s="80" t="b">
        <v>0</v>
      </c>
      <c r="AW270" s="80" t="s">
        <v>9555</v>
      </c>
      <c r="AX270" s="85" t="s">
        <v>9823</v>
      </c>
      <c r="AY270" s="80" t="s">
        <v>66</v>
      </c>
      <c r="AZ270" s="2"/>
      <c r="BA270" s="3"/>
      <c r="BB270" s="3"/>
      <c r="BC270" s="3"/>
      <c r="BD270" s="3"/>
    </row>
    <row r="271" spans="1:56" x14ac:dyDescent="0.25">
      <c r="A271" s="66" t="s">
        <v>421</v>
      </c>
      <c r="B271" s="67"/>
      <c r="C271" s="67"/>
      <c r="D271" s="68"/>
      <c r="E271" s="70"/>
      <c r="F271" s="105" t="s">
        <v>8620</v>
      </c>
      <c r="G271" s="67"/>
      <c r="H271" s="71"/>
      <c r="I271" s="72"/>
      <c r="J271" s="72"/>
      <c r="K271" s="71" t="s">
        <v>11052</v>
      </c>
      <c r="L271" s="75"/>
      <c r="M271" s="76"/>
      <c r="N271" s="76"/>
      <c r="O271" s="77"/>
      <c r="P271" s="78"/>
      <c r="Q271" s="78"/>
      <c r="R271" s="88"/>
      <c r="S271" s="88"/>
      <c r="T271" s="88"/>
      <c r="U271" s="88"/>
      <c r="V271" s="52"/>
      <c r="W271" s="52"/>
      <c r="X271" s="52"/>
      <c r="Y271" s="52"/>
      <c r="Z271" s="51"/>
      <c r="AA271" s="73"/>
      <c r="AB271" s="73"/>
      <c r="AC271" s="74"/>
      <c r="AD271" s="80" t="s">
        <v>4951</v>
      </c>
      <c r="AE271" s="80">
        <v>187</v>
      </c>
      <c r="AF271" s="80">
        <v>218</v>
      </c>
      <c r="AG271" s="80">
        <v>29680</v>
      </c>
      <c r="AH271" s="80">
        <v>4272</v>
      </c>
      <c r="AI271" s="80"/>
      <c r="AJ271" s="80"/>
      <c r="AK271" s="80"/>
      <c r="AL271" s="80"/>
      <c r="AM271" s="80"/>
      <c r="AN271" s="82">
        <v>41693.602581018517</v>
      </c>
      <c r="AO271" s="80"/>
      <c r="AP271" s="80" t="b">
        <v>1</v>
      </c>
      <c r="AQ271" s="80" t="b">
        <v>0</v>
      </c>
      <c r="AR271" s="80" t="b">
        <v>1</v>
      </c>
      <c r="AS271" s="80" t="s">
        <v>8191</v>
      </c>
      <c r="AT271" s="80">
        <v>33</v>
      </c>
      <c r="AU271" s="85" t="s">
        <v>8197</v>
      </c>
      <c r="AV271" s="80" t="b">
        <v>0</v>
      </c>
      <c r="AW271" s="80" t="s">
        <v>9555</v>
      </c>
      <c r="AX271" s="85" t="s">
        <v>9824</v>
      </c>
      <c r="AY271" s="80" t="s">
        <v>66</v>
      </c>
      <c r="AZ271" s="2"/>
      <c r="BA271" s="3"/>
      <c r="BB271" s="3"/>
      <c r="BC271" s="3"/>
      <c r="BD271" s="3"/>
    </row>
    <row r="272" spans="1:56" x14ac:dyDescent="0.25">
      <c r="A272" s="66" t="s">
        <v>422</v>
      </c>
      <c r="B272" s="67"/>
      <c r="C272" s="67"/>
      <c r="D272" s="68"/>
      <c r="E272" s="70"/>
      <c r="F272" s="105" t="s">
        <v>8621</v>
      </c>
      <c r="G272" s="67"/>
      <c r="H272" s="71"/>
      <c r="I272" s="72"/>
      <c r="J272" s="72"/>
      <c r="K272" s="71" t="s">
        <v>11053</v>
      </c>
      <c r="L272" s="75"/>
      <c r="M272" s="76"/>
      <c r="N272" s="76"/>
      <c r="O272" s="77"/>
      <c r="P272" s="78"/>
      <c r="Q272" s="78"/>
      <c r="R272" s="88"/>
      <c r="S272" s="88"/>
      <c r="T272" s="88"/>
      <c r="U272" s="88"/>
      <c r="V272" s="52"/>
      <c r="W272" s="52"/>
      <c r="X272" s="52"/>
      <c r="Y272" s="52"/>
      <c r="Z272" s="51"/>
      <c r="AA272" s="73"/>
      <c r="AB272" s="73"/>
      <c r="AC272" s="74"/>
      <c r="AD272" s="80" t="s">
        <v>4952</v>
      </c>
      <c r="AE272" s="80">
        <v>806</v>
      </c>
      <c r="AF272" s="80">
        <v>10901</v>
      </c>
      <c r="AG272" s="80">
        <v>198856</v>
      </c>
      <c r="AH272" s="80">
        <v>182</v>
      </c>
      <c r="AI272" s="80">
        <v>7200</v>
      </c>
      <c r="AJ272" s="80" t="s">
        <v>6042</v>
      </c>
      <c r="AK272" s="80" t="s">
        <v>6720</v>
      </c>
      <c r="AL272" s="85" t="s">
        <v>7093</v>
      </c>
      <c r="AM272" s="80" t="s">
        <v>7202</v>
      </c>
      <c r="AN272" s="82">
        <v>40843.610636574071</v>
      </c>
      <c r="AO272" s="85" t="s">
        <v>7426</v>
      </c>
      <c r="AP272" s="80" t="b">
        <v>0</v>
      </c>
      <c r="AQ272" s="80" t="b">
        <v>0</v>
      </c>
      <c r="AR272" s="80" t="b">
        <v>0</v>
      </c>
      <c r="AS272" s="80" t="s">
        <v>8194</v>
      </c>
      <c r="AT272" s="80">
        <v>62</v>
      </c>
      <c r="AU272" s="85" t="s">
        <v>8245</v>
      </c>
      <c r="AV272" s="80" t="b">
        <v>0</v>
      </c>
      <c r="AW272" s="80" t="s">
        <v>9555</v>
      </c>
      <c r="AX272" s="85" t="s">
        <v>9825</v>
      </c>
      <c r="AY272" s="80" t="s">
        <v>66</v>
      </c>
      <c r="AZ272" s="2"/>
      <c r="BA272" s="3"/>
      <c r="BB272" s="3"/>
      <c r="BC272" s="3"/>
      <c r="BD272" s="3"/>
    </row>
    <row r="273" spans="1:56" x14ac:dyDescent="0.25">
      <c r="A273" s="66" t="s">
        <v>1386</v>
      </c>
      <c r="B273" s="67"/>
      <c r="C273" s="67"/>
      <c r="D273" s="68"/>
      <c r="E273" s="70"/>
      <c r="F273" s="105" t="s">
        <v>8622</v>
      </c>
      <c r="G273" s="67"/>
      <c r="H273" s="71"/>
      <c r="I273" s="72"/>
      <c r="J273" s="72"/>
      <c r="K273" s="71" t="s">
        <v>11054</v>
      </c>
      <c r="L273" s="75"/>
      <c r="M273" s="76"/>
      <c r="N273" s="76"/>
      <c r="O273" s="77"/>
      <c r="P273" s="78"/>
      <c r="Q273" s="78"/>
      <c r="R273" s="88"/>
      <c r="S273" s="88"/>
      <c r="T273" s="88"/>
      <c r="U273" s="88"/>
      <c r="V273" s="52"/>
      <c r="W273" s="52"/>
      <c r="X273" s="52"/>
      <c r="Y273" s="52"/>
      <c r="Z273" s="51"/>
      <c r="AA273" s="73"/>
      <c r="AB273" s="73"/>
      <c r="AC273" s="74"/>
      <c r="AD273" s="80" t="s">
        <v>4953</v>
      </c>
      <c r="AE273" s="80">
        <v>191</v>
      </c>
      <c r="AF273" s="80">
        <v>3190</v>
      </c>
      <c r="AG273" s="80">
        <v>21</v>
      </c>
      <c r="AH273" s="80">
        <v>13</v>
      </c>
      <c r="AI273" s="80"/>
      <c r="AJ273" s="80" t="s">
        <v>6043</v>
      </c>
      <c r="AK273" s="80" t="s">
        <v>6793</v>
      </c>
      <c r="AL273" s="80"/>
      <c r="AM273" s="80"/>
      <c r="AN273" s="82">
        <v>42240.457256944443</v>
      </c>
      <c r="AO273" s="85" t="s">
        <v>7427</v>
      </c>
      <c r="AP273" s="80" t="b">
        <v>1</v>
      </c>
      <c r="AQ273" s="80" t="b">
        <v>0</v>
      </c>
      <c r="AR273" s="80" t="b">
        <v>0</v>
      </c>
      <c r="AS273" s="80" t="s">
        <v>8191</v>
      </c>
      <c r="AT273" s="80">
        <v>8</v>
      </c>
      <c r="AU273" s="85" t="s">
        <v>8197</v>
      </c>
      <c r="AV273" s="80" t="b">
        <v>0</v>
      </c>
      <c r="AW273" s="80" t="s">
        <v>9555</v>
      </c>
      <c r="AX273" s="85" t="s">
        <v>9826</v>
      </c>
      <c r="AY273" s="80" t="s">
        <v>65</v>
      </c>
      <c r="AZ273" s="2"/>
      <c r="BA273" s="3"/>
      <c r="BB273" s="3"/>
      <c r="BC273" s="3"/>
      <c r="BD273" s="3"/>
    </row>
    <row r="274" spans="1:56" x14ac:dyDescent="0.25">
      <c r="A274" s="66" t="s">
        <v>423</v>
      </c>
      <c r="B274" s="67"/>
      <c r="C274" s="67"/>
      <c r="D274" s="68"/>
      <c r="E274" s="70"/>
      <c r="F274" s="105" t="s">
        <v>8623</v>
      </c>
      <c r="G274" s="67"/>
      <c r="H274" s="71"/>
      <c r="I274" s="72"/>
      <c r="J274" s="72"/>
      <c r="K274" s="71" t="s">
        <v>11055</v>
      </c>
      <c r="L274" s="75"/>
      <c r="M274" s="76"/>
      <c r="N274" s="76"/>
      <c r="O274" s="77"/>
      <c r="P274" s="78"/>
      <c r="Q274" s="78"/>
      <c r="R274" s="88"/>
      <c r="S274" s="88"/>
      <c r="T274" s="88"/>
      <c r="U274" s="88"/>
      <c r="V274" s="52"/>
      <c r="W274" s="52"/>
      <c r="X274" s="52"/>
      <c r="Y274" s="52"/>
      <c r="Z274" s="51"/>
      <c r="AA274" s="73"/>
      <c r="AB274" s="73"/>
      <c r="AC274" s="74"/>
      <c r="AD274" s="80" t="s">
        <v>4954</v>
      </c>
      <c r="AE274" s="80">
        <v>334</v>
      </c>
      <c r="AF274" s="80">
        <v>3271</v>
      </c>
      <c r="AG274" s="80">
        <v>1822</v>
      </c>
      <c r="AH274" s="80">
        <v>591</v>
      </c>
      <c r="AI274" s="80">
        <v>10800</v>
      </c>
      <c r="AJ274" s="80" t="s">
        <v>6044</v>
      </c>
      <c r="AK274" s="80" t="s">
        <v>6720</v>
      </c>
      <c r="AL274" s="85" t="s">
        <v>7094</v>
      </c>
      <c r="AM274" s="80" t="s">
        <v>7188</v>
      </c>
      <c r="AN274" s="82">
        <v>41761.384062500001</v>
      </c>
      <c r="AO274" s="85" t="s">
        <v>7428</v>
      </c>
      <c r="AP274" s="80" t="b">
        <v>1</v>
      </c>
      <c r="AQ274" s="80" t="b">
        <v>0</v>
      </c>
      <c r="AR274" s="80" t="b">
        <v>1</v>
      </c>
      <c r="AS274" s="80" t="s">
        <v>8191</v>
      </c>
      <c r="AT274" s="80">
        <v>26</v>
      </c>
      <c r="AU274" s="85" t="s">
        <v>8197</v>
      </c>
      <c r="AV274" s="80" t="b">
        <v>0</v>
      </c>
      <c r="AW274" s="80" t="s">
        <v>9555</v>
      </c>
      <c r="AX274" s="85" t="s">
        <v>9827</v>
      </c>
      <c r="AY274" s="80" t="s">
        <v>66</v>
      </c>
      <c r="AZ274" s="2"/>
      <c r="BA274" s="3"/>
      <c r="BB274" s="3"/>
      <c r="BC274" s="3"/>
      <c r="BD274" s="3"/>
    </row>
    <row r="275" spans="1:56" x14ac:dyDescent="0.25">
      <c r="A275" s="66" t="s">
        <v>424</v>
      </c>
      <c r="B275" s="67"/>
      <c r="C275" s="67"/>
      <c r="D275" s="68"/>
      <c r="E275" s="70"/>
      <c r="F275" s="105" t="s">
        <v>8624</v>
      </c>
      <c r="G275" s="67"/>
      <c r="H275" s="71"/>
      <c r="I275" s="72"/>
      <c r="J275" s="72"/>
      <c r="K275" s="71" t="s">
        <v>11056</v>
      </c>
      <c r="L275" s="75"/>
      <c r="M275" s="76"/>
      <c r="N275" s="76"/>
      <c r="O275" s="77"/>
      <c r="P275" s="78"/>
      <c r="Q275" s="78"/>
      <c r="R275" s="88"/>
      <c r="S275" s="88"/>
      <c r="T275" s="88"/>
      <c r="U275" s="88"/>
      <c r="V275" s="52"/>
      <c r="W275" s="52"/>
      <c r="X275" s="52"/>
      <c r="Y275" s="52"/>
      <c r="Z275" s="51"/>
      <c r="AA275" s="73"/>
      <c r="AB275" s="73"/>
      <c r="AC275" s="74"/>
      <c r="AD275" s="80" t="s">
        <v>4955</v>
      </c>
      <c r="AE275" s="80">
        <v>619</v>
      </c>
      <c r="AF275" s="80">
        <v>8345</v>
      </c>
      <c r="AG275" s="80">
        <v>10416</v>
      </c>
      <c r="AH275" s="80">
        <v>14</v>
      </c>
      <c r="AI275" s="80">
        <v>7200</v>
      </c>
      <c r="AJ275" s="80" t="s">
        <v>6045</v>
      </c>
      <c r="AK275" s="80"/>
      <c r="AL275" s="80"/>
      <c r="AM275" s="80" t="s">
        <v>6706</v>
      </c>
      <c r="AN275" s="82">
        <v>40926.54378472222</v>
      </c>
      <c r="AO275" s="85" t="s">
        <v>7429</v>
      </c>
      <c r="AP275" s="80" t="b">
        <v>0</v>
      </c>
      <c r="AQ275" s="80" t="b">
        <v>0</v>
      </c>
      <c r="AR275" s="80" t="b">
        <v>1</v>
      </c>
      <c r="AS275" s="80" t="s">
        <v>8191</v>
      </c>
      <c r="AT275" s="80">
        <v>73</v>
      </c>
      <c r="AU275" s="85" t="s">
        <v>8246</v>
      </c>
      <c r="AV275" s="80" t="b">
        <v>1</v>
      </c>
      <c r="AW275" s="80" t="s">
        <v>9555</v>
      </c>
      <c r="AX275" s="85" t="s">
        <v>9828</v>
      </c>
      <c r="AY275" s="80" t="s">
        <v>66</v>
      </c>
      <c r="AZ275" s="2"/>
      <c r="BA275" s="3"/>
      <c r="BB275" s="3"/>
      <c r="BC275" s="3"/>
      <c r="BD275" s="3"/>
    </row>
    <row r="276" spans="1:56" x14ac:dyDescent="0.25">
      <c r="A276" s="66" t="s">
        <v>425</v>
      </c>
      <c r="B276" s="67"/>
      <c r="C276" s="67"/>
      <c r="D276" s="68"/>
      <c r="E276" s="70"/>
      <c r="F276" s="105" t="s">
        <v>8625</v>
      </c>
      <c r="G276" s="67"/>
      <c r="H276" s="71"/>
      <c r="I276" s="72"/>
      <c r="J276" s="72"/>
      <c r="K276" s="71" t="s">
        <v>11057</v>
      </c>
      <c r="L276" s="75"/>
      <c r="M276" s="76"/>
      <c r="N276" s="76"/>
      <c r="O276" s="77"/>
      <c r="P276" s="78"/>
      <c r="Q276" s="78"/>
      <c r="R276" s="88"/>
      <c r="S276" s="88"/>
      <c r="T276" s="88"/>
      <c r="U276" s="88"/>
      <c r="V276" s="52"/>
      <c r="W276" s="52"/>
      <c r="X276" s="52"/>
      <c r="Y276" s="52"/>
      <c r="Z276" s="51"/>
      <c r="AA276" s="73"/>
      <c r="AB276" s="73"/>
      <c r="AC276" s="74"/>
      <c r="AD276" s="80" t="s">
        <v>4956</v>
      </c>
      <c r="AE276" s="80">
        <v>606</v>
      </c>
      <c r="AF276" s="80">
        <v>2191</v>
      </c>
      <c r="AG276" s="80">
        <v>1875</v>
      </c>
      <c r="AH276" s="80">
        <v>353</v>
      </c>
      <c r="AI276" s="80">
        <v>10800</v>
      </c>
      <c r="AJ276" s="80" t="s">
        <v>6046</v>
      </c>
      <c r="AK276" s="80"/>
      <c r="AL276" s="80"/>
      <c r="AM276" s="80" t="s">
        <v>7188</v>
      </c>
      <c r="AN276" s="82">
        <v>40553.718680555554</v>
      </c>
      <c r="AO276" s="85" t="s">
        <v>7430</v>
      </c>
      <c r="AP276" s="80" t="b">
        <v>0</v>
      </c>
      <c r="AQ276" s="80" t="b">
        <v>0</v>
      </c>
      <c r="AR276" s="80" t="b">
        <v>1</v>
      </c>
      <c r="AS276" s="80" t="s">
        <v>8191</v>
      </c>
      <c r="AT276" s="80">
        <v>8</v>
      </c>
      <c r="AU276" s="85" t="s">
        <v>8247</v>
      </c>
      <c r="AV276" s="80" t="b">
        <v>0</v>
      </c>
      <c r="AW276" s="80" t="s">
        <v>9555</v>
      </c>
      <c r="AX276" s="85" t="s">
        <v>9829</v>
      </c>
      <c r="AY276" s="80" t="s">
        <v>66</v>
      </c>
      <c r="AZ276" s="2"/>
      <c r="BA276" s="3"/>
      <c r="BB276" s="3"/>
      <c r="BC276" s="3"/>
      <c r="BD276" s="3"/>
    </row>
    <row r="277" spans="1:56" x14ac:dyDescent="0.25">
      <c r="A277" s="66" t="s">
        <v>426</v>
      </c>
      <c r="B277" s="67"/>
      <c r="C277" s="67"/>
      <c r="D277" s="68"/>
      <c r="E277" s="70"/>
      <c r="F277" s="105" t="s">
        <v>8626</v>
      </c>
      <c r="G277" s="67"/>
      <c r="H277" s="71"/>
      <c r="I277" s="72"/>
      <c r="J277" s="72"/>
      <c r="K277" s="71" t="s">
        <v>11058</v>
      </c>
      <c r="L277" s="75"/>
      <c r="M277" s="76"/>
      <c r="N277" s="76"/>
      <c r="O277" s="77"/>
      <c r="P277" s="78"/>
      <c r="Q277" s="78"/>
      <c r="R277" s="88"/>
      <c r="S277" s="88"/>
      <c r="T277" s="88"/>
      <c r="U277" s="88"/>
      <c r="V277" s="52"/>
      <c r="W277" s="52"/>
      <c r="X277" s="52"/>
      <c r="Y277" s="52"/>
      <c r="Z277" s="51"/>
      <c r="AA277" s="73"/>
      <c r="AB277" s="73"/>
      <c r="AC277" s="74"/>
      <c r="AD277" s="80" t="s">
        <v>4957</v>
      </c>
      <c r="AE277" s="80">
        <v>159</v>
      </c>
      <c r="AF277" s="80">
        <v>162</v>
      </c>
      <c r="AG277" s="80">
        <v>23658</v>
      </c>
      <c r="AH277" s="80">
        <v>988</v>
      </c>
      <c r="AI277" s="80">
        <v>-10800</v>
      </c>
      <c r="AJ277" s="80" t="s">
        <v>6047</v>
      </c>
      <c r="AK277" s="80"/>
      <c r="AL277" s="80"/>
      <c r="AM277" s="80" t="s">
        <v>7208</v>
      </c>
      <c r="AN277" s="82">
        <v>42232.415000000001</v>
      </c>
      <c r="AO277" s="85" t="s">
        <v>7431</v>
      </c>
      <c r="AP277" s="80" t="b">
        <v>1</v>
      </c>
      <c r="AQ277" s="80" t="b">
        <v>0</v>
      </c>
      <c r="AR277" s="80" t="b">
        <v>0</v>
      </c>
      <c r="AS277" s="80" t="s">
        <v>8190</v>
      </c>
      <c r="AT277" s="80">
        <v>5</v>
      </c>
      <c r="AU277" s="85" t="s">
        <v>8197</v>
      </c>
      <c r="AV277" s="80" t="b">
        <v>0</v>
      </c>
      <c r="AW277" s="80" t="s">
        <v>9555</v>
      </c>
      <c r="AX277" s="85" t="s">
        <v>9830</v>
      </c>
      <c r="AY277" s="80" t="s">
        <v>66</v>
      </c>
      <c r="AZ277" s="2"/>
      <c r="BA277" s="3"/>
      <c r="BB277" s="3"/>
      <c r="BC277" s="3"/>
      <c r="BD277" s="3"/>
    </row>
    <row r="278" spans="1:56" x14ac:dyDescent="0.25">
      <c r="A278" s="66" t="s">
        <v>427</v>
      </c>
      <c r="B278" s="67"/>
      <c r="C278" s="67"/>
      <c r="D278" s="68"/>
      <c r="E278" s="70"/>
      <c r="F278" s="105" t="s">
        <v>8627</v>
      </c>
      <c r="G278" s="67"/>
      <c r="H278" s="71"/>
      <c r="I278" s="72"/>
      <c r="J278" s="72"/>
      <c r="K278" s="71" t="s">
        <v>11059</v>
      </c>
      <c r="L278" s="75"/>
      <c r="M278" s="76"/>
      <c r="N278" s="76"/>
      <c r="O278" s="77"/>
      <c r="P278" s="78"/>
      <c r="Q278" s="78"/>
      <c r="R278" s="88"/>
      <c r="S278" s="88"/>
      <c r="T278" s="88"/>
      <c r="U278" s="88"/>
      <c r="V278" s="52"/>
      <c r="W278" s="52"/>
      <c r="X278" s="52"/>
      <c r="Y278" s="52"/>
      <c r="Z278" s="51"/>
      <c r="AA278" s="73"/>
      <c r="AB278" s="73"/>
      <c r="AC278" s="74"/>
      <c r="AD278" s="80" t="s">
        <v>4958</v>
      </c>
      <c r="AE278" s="80">
        <v>96</v>
      </c>
      <c r="AF278" s="80">
        <v>95</v>
      </c>
      <c r="AG278" s="80">
        <v>523</v>
      </c>
      <c r="AH278" s="80">
        <v>3000</v>
      </c>
      <c r="AI278" s="80"/>
      <c r="AJ278" s="80" t="s">
        <v>6048</v>
      </c>
      <c r="AK278" s="80"/>
      <c r="AL278" s="80"/>
      <c r="AM278" s="80"/>
      <c r="AN278" s="82">
        <v>41319.695960648147</v>
      </c>
      <c r="AO278" s="85" t="s">
        <v>7432</v>
      </c>
      <c r="AP278" s="80" t="b">
        <v>1</v>
      </c>
      <c r="AQ278" s="80" t="b">
        <v>0</v>
      </c>
      <c r="AR278" s="80" t="b">
        <v>1</v>
      </c>
      <c r="AS278" s="80" t="s">
        <v>8191</v>
      </c>
      <c r="AT278" s="80">
        <v>0</v>
      </c>
      <c r="AU278" s="85" t="s">
        <v>8197</v>
      </c>
      <c r="AV278" s="80" t="b">
        <v>0</v>
      </c>
      <c r="AW278" s="80" t="s">
        <v>9555</v>
      </c>
      <c r="AX278" s="85" t="s">
        <v>9831</v>
      </c>
      <c r="AY278" s="80" t="s">
        <v>66</v>
      </c>
      <c r="AZ278" s="2"/>
      <c r="BA278" s="3"/>
      <c r="BB278" s="3"/>
      <c r="BC278" s="3"/>
      <c r="BD278" s="3"/>
    </row>
    <row r="279" spans="1:56" x14ac:dyDescent="0.25">
      <c r="A279" s="66" t="s">
        <v>428</v>
      </c>
      <c r="B279" s="67"/>
      <c r="C279" s="67"/>
      <c r="D279" s="68"/>
      <c r="E279" s="70"/>
      <c r="F279" s="105" t="s">
        <v>8628</v>
      </c>
      <c r="G279" s="67"/>
      <c r="H279" s="71"/>
      <c r="I279" s="72"/>
      <c r="J279" s="72"/>
      <c r="K279" s="71" t="s">
        <v>11060</v>
      </c>
      <c r="L279" s="75"/>
      <c r="M279" s="76"/>
      <c r="N279" s="76"/>
      <c r="O279" s="77"/>
      <c r="P279" s="78"/>
      <c r="Q279" s="78"/>
      <c r="R279" s="88"/>
      <c r="S279" s="88"/>
      <c r="T279" s="88"/>
      <c r="U279" s="88"/>
      <c r="V279" s="52"/>
      <c r="W279" s="52"/>
      <c r="X279" s="52"/>
      <c r="Y279" s="52"/>
      <c r="Z279" s="51"/>
      <c r="AA279" s="73"/>
      <c r="AB279" s="73"/>
      <c r="AC279" s="74"/>
      <c r="AD279" s="80" t="s">
        <v>4959</v>
      </c>
      <c r="AE279" s="80">
        <v>786</v>
      </c>
      <c r="AF279" s="80">
        <v>739</v>
      </c>
      <c r="AG279" s="80">
        <v>18683</v>
      </c>
      <c r="AH279" s="80">
        <v>3873</v>
      </c>
      <c r="AI279" s="80">
        <v>7200</v>
      </c>
      <c r="AJ279" s="80" t="s">
        <v>6049</v>
      </c>
      <c r="AK279" s="80" t="s">
        <v>6794</v>
      </c>
      <c r="AL279" s="80"/>
      <c r="AM279" s="80" t="s">
        <v>7202</v>
      </c>
      <c r="AN279" s="82">
        <v>40860.963831018518</v>
      </c>
      <c r="AO279" s="80"/>
      <c r="AP279" s="80" t="b">
        <v>1</v>
      </c>
      <c r="AQ279" s="80" t="b">
        <v>0</v>
      </c>
      <c r="AR279" s="80" t="b">
        <v>1</v>
      </c>
      <c r="AS279" s="80" t="s">
        <v>8191</v>
      </c>
      <c r="AT279" s="80">
        <v>227</v>
      </c>
      <c r="AU279" s="85" t="s">
        <v>8197</v>
      </c>
      <c r="AV279" s="80" t="b">
        <v>0</v>
      </c>
      <c r="AW279" s="80" t="s">
        <v>9555</v>
      </c>
      <c r="AX279" s="85" t="s">
        <v>9832</v>
      </c>
      <c r="AY279" s="80" t="s">
        <v>66</v>
      </c>
      <c r="AZ279" s="2"/>
      <c r="BA279" s="3"/>
      <c r="BB279" s="3"/>
      <c r="BC279" s="3"/>
      <c r="BD279" s="3"/>
    </row>
    <row r="280" spans="1:56" x14ac:dyDescent="0.25">
      <c r="A280" s="66" t="s">
        <v>429</v>
      </c>
      <c r="B280" s="67"/>
      <c r="C280" s="67"/>
      <c r="D280" s="68"/>
      <c r="E280" s="70"/>
      <c r="F280" s="105" t="s">
        <v>8629</v>
      </c>
      <c r="G280" s="67"/>
      <c r="H280" s="71"/>
      <c r="I280" s="72"/>
      <c r="J280" s="72"/>
      <c r="K280" s="71" t="s">
        <v>11061</v>
      </c>
      <c r="L280" s="75"/>
      <c r="M280" s="76"/>
      <c r="N280" s="76"/>
      <c r="O280" s="77"/>
      <c r="P280" s="78"/>
      <c r="Q280" s="78"/>
      <c r="R280" s="88"/>
      <c r="S280" s="88"/>
      <c r="T280" s="88"/>
      <c r="U280" s="88"/>
      <c r="V280" s="52"/>
      <c r="W280" s="52"/>
      <c r="X280" s="52"/>
      <c r="Y280" s="52"/>
      <c r="Z280" s="51"/>
      <c r="AA280" s="73"/>
      <c r="AB280" s="73"/>
      <c r="AC280" s="74"/>
      <c r="AD280" s="80" t="s">
        <v>4960</v>
      </c>
      <c r="AE280" s="80">
        <v>1248</v>
      </c>
      <c r="AF280" s="80">
        <v>5614</v>
      </c>
      <c r="AG280" s="80">
        <v>18009</v>
      </c>
      <c r="AH280" s="80">
        <v>947</v>
      </c>
      <c r="AI280" s="80">
        <v>10800</v>
      </c>
      <c r="AJ280" s="80" t="s">
        <v>6050</v>
      </c>
      <c r="AK280" s="80" t="s">
        <v>6795</v>
      </c>
      <c r="AL280" s="85" t="s">
        <v>7095</v>
      </c>
      <c r="AM280" s="80" t="s">
        <v>6800</v>
      </c>
      <c r="AN280" s="82">
        <v>40863.567361111112</v>
      </c>
      <c r="AO280" s="85" t="s">
        <v>7433</v>
      </c>
      <c r="AP280" s="80" t="b">
        <v>0</v>
      </c>
      <c r="AQ280" s="80" t="b">
        <v>0</v>
      </c>
      <c r="AR280" s="80" t="b">
        <v>0</v>
      </c>
      <c r="AS280" s="80" t="s">
        <v>8191</v>
      </c>
      <c r="AT280" s="80">
        <v>32</v>
      </c>
      <c r="AU280" s="85" t="s">
        <v>8248</v>
      </c>
      <c r="AV280" s="80" t="b">
        <v>0</v>
      </c>
      <c r="AW280" s="80" t="s">
        <v>9555</v>
      </c>
      <c r="AX280" s="85" t="s">
        <v>9833</v>
      </c>
      <c r="AY280" s="80" t="s">
        <v>66</v>
      </c>
      <c r="AZ280" s="2"/>
      <c r="BA280" s="3"/>
      <c r="BB280" s="3"/>
      <c r="BC280" s="3"/>
      <c r="BD280" s="3"/>
    </row>
    <row r="281" spans="1:56" x14ac:dyDescent="0.25">
      <c r="A281" s="66" t="s">
        <v>430</v>
      </c>
      <c r="B281" s="67"/>
      <c r="C281" s="67"/>
      <c r="D281" s="68"/>
      <c r="E281" s="70"/>
      <c r="F281" s="105" t="s">
        <v>8630</v>
      </c>
      <c r="G281" s="67"/>
      <c r="H281" s="71"/>
      <c r="I281" s="72"/>
      <c r="J281" s="72"/>
      <c r="K281" s="71" t="s">
        <v>11062</v>
      </c>
      <c r="L281" s="75"/>
      <c r="M281" s="76"/>
      <c r="N281" s="76"/>
      <c r="O281" s="77"/>
      <c r="P281" s="78"/>
      <c r="Q281" s="78"/>
      <c r="R281" s="88"/>
      <c r="S281" s="88"/>
      <c r="T281" s="88"/>
      <c r="U281" s="88"/>
      <c r="V281" s="52"/>
      <c r="W281" s="52"/>
      <c r="X281" s="52"/>
      <c r="Y281" s="52"/>
      <c r="Z281" s="51"/>
      <c r="AA281" s="73"/>
      <c r="AB281" s="73"/>
      <c r="AC281" s="74"/>
      <c r="AD281" s="80" t="s">
        <v>4961</v>
      </c>
      <c r="AE281" s="80">
        <v>347</v>
      </c>
      <c r="AF281" s="80">
        <v>337</v>
      </c>
      <c r="AG281" s="80">
        <v>28644</v>
      </c>
      <c r="AH281" s="80">
        <v>13</v>
      </c>
      <c r="AI281" s="80">
        <v>10800</v>
      </c>
      <c r="AJ281" s="80" t="s">
        <v>6051</v>
      </c>
      <c r="AK281" s="80" t="s">
        <v>6796</v>
      </c>
      <c r="AL281" s="80"/>
      <c r="AM281" s="80" t="s">
        <v>6768</v>
      </c>
      <c r="AN281" s="82">
        <v>39986.696770833332</v>
      </c>
      <c r="AO281" s="85" t="s">
        <v>7434</v>
      </c>
      <c r="AP281" s="80" t="b">
        <v>0</v>
      </c>
      <c r="AQ281" s="80" t="b">
        <v>0</v>
      </c>
      <c r="AR281" s="80" t="b">
        <v>0</v>
      </c>
      <c r="AS281" s="80" t="s">
        <v>8190</v>
      </c>
      <c r="AT281" s="80">
        <v>8</v>
      </c>
      <c r="AU281" s="85" t="s">
        <v>8249</v>
      </c>
      <c r="AV281" s="80" t="b">
        <v>0</v>
      </c>
      <c r="AW281" s="80" t="s">
        <v>9555</v>
      </c>
      <c r="AX281" s="85" t="s">
        <v>9834</v>
      </c>
      <c r="AY281" s="80" t="s">
        <v>66</v>
      </c>
      <c r="AZ281" s="2"/>
      <c r="BA281" s="3"/>
      <c r="BB281" s="3"/>
      <c r="BC281" s="3"/>
      <c r="BD281" s="3"/>
    </row>
    <row r="282" spans="1:56" x14ac:dyDescent="0.25">
      <c r="A282" s="66" t="s">
        <v>432</v>
      </c>
      <c r="B282" s="67"/>
      <c r="C282" s="67"/>
      <c r="D282" s="68"/>
      <c r="E282" s="70"/>
      <c r="F282" s="105" t="s">
        <v>8421</v>
      </c>
      <c r="G282" s="67"/>
      <c r="H282" s="71"/>
      <c r="I282" s="72"/>
      <c r="J282" s="72"/>
      <c r="K282" s="71" t="s">
        <v>11063</v>
      </c>
      <c r="L282" s="75"/>
      <c r="M282" s="76"/>
      <c r="N282" s="76"/>
      <c r="O282" s="77"/>
      <c r="P282" s="78"/>
      <c r="Q282" s="78"/>
      <c r="R282" s="88"/>
      <c r="S282" s="88"/>
      <c r="T282" s="88"/>
      <c r="U282" s="88"/>
      <c r="V282" s="52"/>
      <c r="W282" s="52"/>
      <c r="X282" s="52"/>
      <c r="Y282" s="52"/>
      <c r="Z282" s="51"/>
      <c r="AA282" s="73"/>
      <c r="AB282" s="73"/>
      <c r="AC282" s="74"/>
      <c r="AD282" s="80" t="s">
        <v>4962</v>
      </c>
      <c r="AE282" s="80">
        <v>12</v>
      </c>
      <c r="AF282" s="80">
        <v>5</v>
      </c>
      <c r="AG282" s="80">
        <v>26</v>
      </c>
      <c r="AH282" s="80">
        <v>17</v>
      </c>
      <c r="AI282" s="80"/>
      <c r="AJ282" s="80"/>
      <c r="AK282" s="80"/>
      <c r="AL282" s="80"/>
      <c r="AM282" s="80"/>
      <c r="AN282" s="82">
        <v>42398.754629629628</v>
      </c>
      <c r="AO282" s="80"/>
      <c r="AP282" s="80" t="b">
        <v>1</v>
      </c>
      <c r="AQ282" s="80" t="b">
        <v>1</v>
      </c>
      <c r="AR282" s="80" t="b">
        <v>0</v>
      </c>
      <c r="AS282" s="80" t="s">
        <v>8191</v>
      </c>
      <c r="AT282" s="80">
        <v>0</v>
      </c>
      <c r="AU282" s="80"/>
      <c r="AV282" s="80" t="b">
        <v>0</v>
      </c>
      <c r="AW282" s="80" t="s">
        <v>9555</v>
      </c>
      <c r="AX282" s="85" t="s">
        <v>9835</v>
      </c>
      <c r="AY282" s="80" t="s">
        <v>66</v>
      </c>
      <c r="AZ282" s="2"/>
      <c r="BA282" s="3"/>
      <c r="BB282" s="3"/>
      <c r="BC282" s="3"/>
      <c r="BD282" s="3"/>
    </row>
    <row r="283" spans="1:56" x14ac:dyDescent="0.25">
      <c r="A283" s="66" t="s">
        <v>434</v>
      </c>
      <c r="B283" s="67"/>
      <c r="C283" s="67"/>
      <c r="D283" s="68"/>
      <c r="E283" s="70"/>
      <c r="F283" s="105" t="s">
        <v>8631</v>
      </c>
      <c r="G283" s="67"/>
      <c r="H283" s="71"/>
      <c r="I283" s="72"/>
      <c r="J283" s="72"/>
      <c r="K283" s="71" t="s">
        <v>11064</v>
      </c>
      <c r="L283" s="75"/>
      <c r="M283" s="76"/>
      <c r="N283" s="76"/>
      <c r="O283" s="77"/>
      <c r="P283" s="78"/>
      <c r="Q283" s="78"/>
      <c r="R283" s="88"/>
      <c r="S283" s="88"/>
      <c r="T283" s="88"/>
      <c r="U283" s="88"/>
      <c r="V283" s="52"/>
      <c r="W283" s="52"/>
      <c r="X283" s="52"/>
      <c r="Y283" s="52"/>
      <c r="Z283" s="51"/>
      <c r="AA283" s="73"/>
      <c r="AB283" s="73"/>
      <c r="AC283" s="74"/>
      <c r="AD283" s="80" t="s">
        <v>4963</v>
      </c>
      <c r="AE283" s="80">
        <v>581</v>
      </c>
      <c r="AF283" s="80">
        <v>1167</v>
      </c>
      <c r="AG283" s="80">
        <v>21810</v>
      </c>
      <c r="AH283" s="80">
        <v>2298</v>
      </c>
      <c r="AI283" s="80">
        <v>7200</v>
      </c>
      <c r="AJ283" s="80" t="s">
        <v>6052</v>
      </c>
      <c r="AK283" s="80" t="s">
        <v>6720</v>
      </c>
      <c r="AL283" s="80"/>
      <c r="AM283" s="80" t="s">
        <v>7204</v>
      </c>
      <c r="AN283" s="82">
        <v>40306.831377314818</v>
      </c>
      <c r="AO283" s="85" t="s">
        <v>7435</v>
      </c>
      <c r="AP283" s="80" t="b">
        <v>0</v>
      </c>
      <c r="AQ283" s="80" t="b">
        <v>0</v>
      </c>
      <c r="AR283" s="80" t="b">
        <v>1</v>
      </c>
      <c r="AS283" s="80" t="s">
        <v>8191</v>
      </c>
      <c r="AT283" s="80">
        <v>22</v>
      </c>
      <c r="AU283" s="85" t="s">
        <v>8205</v>
      </c>
      <c r="AV283" s="80" t="b">
        <v>0</v>
      </c>
      <c r="AW283" s="80" t="s">
        <v>9555</v>
      </c>
      <c r="AX283" s="85" t="s">
        <v>9836</v>
      </c>
      <c r="AY283" s="80" t="s">
        <v>66</v>
      </c>
      <c r="AZ283" s="2"/>
      <c r="BA283" s="3"/>
      <c r="BB283" s="3"/>
      <c r="BC283" s="3"/>
      <c r="BD283" s="3"/>
    </row>
    <row r="284" spans="1:56" x14ac:dyDescent="0.25">
      <c r="A284" s="66" t="s">
        <v>435</v>
      </c>
      <c r="B284" s="67"/>
      <c r="C284" s="67"/>
      <c r="D284" s="68"/>
      <c r="E284" s="70"/>
      <c r="F284" s="105" t="s">
        <v>8632</v>
      </c>
      <c r="G284" s="67"/>
      <c r="H284" s="71"/>
      <c r="I284" s="72"/>
      <c r="J284" s="72"/>
      <c r="K284" s="71" t="s">
        <v>11065</v>
      </c>
      <c r="L284" s="75"/>
      <c r="M284" s="76"/>
      <c r="N284" s="76"/>
      <c r="O284" s="77"/>
      <c r="P284" s="78"/>
      <c r="Q284" s="78"/>
      <c r="R284" s="88"/>
      <c r="S284" s="88"/>
      <c r="T284" s="88"/>
      <c r="U284" s="88"/>
      <c r="V284" s="52"/>
      <c r="W284" s="52"/>
      <c r="X284" s="52"/>
      <c r="Y284" s="52"/>
      <c r="Z284" s="51"/>
      <c r="AA284" s="73"/>
      <c r="AB284" s="73"/>
      <c r="AC284" s="74"/>
      <c r="AD284" s="80" t="s">
        <v>4964</v>
      </c>
      <c r="AE284" s="80">
        <v>355</v>
      </c>
      <c r="AF284" s="80">
        <v>59</v>
      </c>
      <c r="AG284" s="80">
        <v>271</v>
      </c>
      <c r="AH284" s="80">
        <v>153</v>
      </c>
      <c r="AI284" s="80"/>
      <c r="AJ284" s="80"/>
      <c r="AK284" s="80"/>
      <c r="AL284" s="80"/>
      <c r="AM284" s="80"/>
      <c r="AN284" s="82">
        <v>40045.831377314818</v>
      </c>
      <c r="AO284" s="85" t="s">
        <v>7436</v>
      </c>
      <c r="AP284" s="80" t="b">
        <v>0</v>
      </c>
      <c r="AQ284" s="80" t="b">
        <v>0</v>
      </c>
      <c r="AR284" s="80" t="b">
        <v>1</v>
      </c>
      <c r="AS284" s="80" t="s">
        <v>8191</v>
      </c>
      <c r="AT284" s="80">
        <v>1</v>
      </c>
      <c r="AU284" s="85" t="s">
        <v>8244</v>
      </c>
      <c r="AV284" s="80" t="b">
        <v>0</v>
      </c>
      <c r="AW284" s="80" t="s">
        <v>9555</v>
      </c>
      <c r="AX284" s="85" t="s">
        <v>9837</v>
      </c>
      <c r="AY284" s="80" t="s">
        <v>66</v>
      </c>
      <c r="AZ284" s="2"/>
      <c r="BA284" s="3"/>
      <c r="BB284" s="3"/>
      <c r="BC284" s="3"/>
      <c r="BD284" s="3"/>
    </row>
    <row r="285" spans="1:56" x14ac:dyDescent="0.25">
      <c r="A285" s="66" t="s">
        <v>436</v>
      </c>
      <c r="B285" s="67"/>
      <c r="C285" s="67"/>
      <c r="D285" s="68"/>
      <c r="E285" s="70"/>
      <c r="F285" s="105" t="s">
        <v>8633</v>
      </c>
      <c r="G285" s="67"/>
      <c r="H285" s="71"/>
      <c r="I285" s="72"/>
      <c r="J285" s="72"/>
      <c r="K285" s="71" t="s">
        <v>11066</v>
      </c>
      <c r="L285" s="75"/>
      <c r="M285" s="76"/>
      <c r="N285" s="76"/>
      <c r="O285" s="77"/>
      <c r="P285" s="78"/>
      <c r="Q285" s="78"/>
      <c r="R285" s="88"/>
      <c r="S285" s="88"/>
      <c r="T285" s="88"/>
      <c r="U285" s="88"/>
      <c r="V285" s="52"/>
      <c r="W285" s="52"/>
      <c r="X285" s="52"/>
      <c r="Y285" s="52"/>
      <c r="Z285" s="51"/>
      <c r="AA285" s="73"/>
      <c r="AB285" s="73"/>
      <c r="AC285" s="74"/>
      <c r="AD285" s="80" t="s">
        <v>4965</v>
      </c>
      <c r="AE285" s="80">
        <v>201</v>
      </c>
      <c r="AF285" s="80">
        <v>388</v>
      </c>
      <c r="AG285" s="80">
        <v>20569</v>
      </c>
      <c r="AH285" s="80">
        <v>512</v>
      </c>
      <c r="AI285" s="80"/>
      <c r="AJ285" s="80"/>
      <c r="AK285" s="80"/>
      <c r="AL285" s="80"/>
      <c r="AM285" s="80"/>
      <c r="AN285" s="82">
        <v>41050.93340277778</v>
      </c>
      <c r="AO285" s="85" t="s">
        <v>7437</v>
      </c>
      <c r="AP285" s="80" t="b">
        <v>1</v>
      </c>
      <c r="AQ285" s="80" t="b">
        <v>0</v>
      </c>
      <c r="AR285" s="80" t="b">
        <v>1</v>
      </c>
      <c r="AS285" s="80" t="s">
        <v>8190</v>
      </c>
      <c r="AT285" s="80">
        <v>1</v>
      </c>
      <c r="AU285" s="85" t="s">
        <v>8197</v>
      </c>
      <c r="AV285" s="80" t="b">
        <v>0</v>
      </c>
      <c r="AW285" s="80" t="s">
        <v>9555</v>
      </c>
      <c r="AX285" s="85" t="s">
        <v>9838</v>
      </c>
      <c r="AY285" s="80" t="s">
        <v>66</v>
      </c>
      <c r="AZ285" s="2"/>
      <c r="BA285" s="3"/>
      <c r="BB285" s="3"/>
      <c r="BC285" s="3"/>
      <c r="BD285" s="3"/>
    </row>
    <row r="286" spans="1:56" x14ac:dyDescent="0.25">
      <c r="A286" s="66" t="s">
        <v>437</v>
      </c>
      <c r="B286" s="67"/>
      <c r="C286" s="67"/>
      <c r="D286" s="68"/>
      <c r="E286" s="70"/>
      <c r="F286" s="105" t="s">
        <v>8634</v>
      </c>
      <c r="G286" s="67"/>
      <c r="H286" s="71"/>
      <c r="I286" s="72"/>
      <c r="J286" s="72"/>
      <c r="K286" s="71" t="s">
        <v>11067</v>
      </c>
      <c r="L286" s="75"/>
      <c r="M286" s="76"/>
      <c r="N286" s="76"/>
      <c r="O286" s="77"/>
      <c r="P286" s="78"/>
      <c r="Q286" s="78"/>
      <c r="R286" s="88"/>
      <c r="S286" s="88"/>
      <c r="T286" s="88"/>
      <c r="U286" s="88"/>
      <c r="V286" s="52"/>
      <c r="W286" s="52"/>
      <c r="X286" s="52"/>
      <c r="Y286" s="52"/>
      <c r="Z286" s="51"/>
      <c r="AA286" s="73"/>
      <c r="AB286" s="73"/>
      <c r="AC286" s="74"/>
      <c r="AD286" s="80" t="s">
        <v>4966</v>
      </c>
      <c r="AE286" s="80">
        <v>539</v>
      </c>
      <c r="AF286" s="80">
        <v>7002</v>
      </c>
      <c r="AG286" s="80">
        <v>303511</v>
      </c>
      <c r="AH286" s="80">
        <v>143</v>
      </c>
      <c r="AI286" s="80">
        <v>7200</v>
      </c>
      <c r="AJ286" s="80" t="s">
        <v>6053</v>
      </c>
      <c r="AK286" s="80" t="s">
        <v>6797</v>
      </c>
      <c r="AL286" s="85" t="s">
        <v>7096</v>
      </c>
      <c r="AM286" s="80" t="s">
        <v>7202</v>
      </c>
      <c r="AN286" s="82">
        <v>40969.539502314816</v>
      </c>
      <c r="AO286" s="85" t="s">
        <v>7438</v>
      </c>
      <c r="AP286" s="80" t="b">
        <v>0</v>
      </c>
      <c r="AQ286" s="80" t="b">
        <v>0</v>
      </c>
      <c r="AR286" s="80" t="b">
        <v>1</v>
      </c>
      <c r="AS286" s="80" t="s">
        <v>8191</v>
      </c>
      <c r="AT286" s="80">
        <v>131</v>
      </c>
      <c r="AU286" s="85" t="s">
        <v>8198</v>
      </c>
      <c r="AV286" s="80" t="b">
        <v>0</v>
      </c>
      <c r="AW286" s="80" t="s">
        <v>9555</v>
      </c>
      <c r="AX286" s="85" t="s">
        <v>9839</v>
      </c>
      <c r="AY286" s="80" t="s">
        <v>66</v>
      </c>
      <c r="AZ286" s="2"/>
      <c r="BA286" s="3"/>
      <c r="BB286" s="3"/>
      <c r="BC286" s="3"/>
      <c r="BD286" s="3"/>
    </row>
    <row r="287" spans="1:56" x14ac:dyDescent="0.25">
      <c r="A287" s="66" t="s">
        <v>438</v>
      </c>
      <c r="B287" s="67"/>
      <c r="C287" s="67"/>
      <c r="D287" s="68"/>
      <c r="E287" s="70"/>
      <c r="F287" s="105" t="s">
        <v>8635</v>
      </c>
      <c r="G287" s="67"/>
      <c r="H287" s="71"/>
      <c r="I287" s="72"/>
      <c r="J287" s="72"/>
      <c r="K287" s="71" t="s">
        <v>11068</v>
      </c>
      <c r="L287" s="75"/>
      <c r="M287" s="76"/>
      <c r="N287" s="76"/>
      <c r="O287" s="77"/>
      <c r="P287" s="78"/>
      <c r="Q287" s="78"/>
      <c r="R287" s="88"/>
      <c r="S287" s="88"/>
      <c r="T287" s="88"/>
      <c r="U287" s="88"/>
      <c r="V287" s="52"/>
      <c r="W287" s="52"/>
      <c r="X287" s="52"/>
      <c r="Y287" s="52"/>
      <c r="Z287" s="51"/>
      <c r="AA287" s="73"/>
      <c r="AB287" s="73"/>
      <c r="AC287" s="74"/>
      <c r="AD287" s="80" t="s">
        <v>4967</v>
      </c>
      <c r="AE287" s="80">
        <v>845</v>
      </c>
      <c r="AF287" s="80">
        <v>72</v>
      </c>
      <c r="AG287" s="80">
        <v>584</v>
      </c>
      <c r="AH287" s="80">
        <v>26</v>
      </c>
      <c r="AI287" s="80"/>
      <c r="AJ287" s="80"/>
      <c r="AK287" s="80"/>
      <c r="AL287" s="80"/>
      <c r="AM287" s="80"/>
      <c r="AN287" s="82">
        <v>42415.09716435185</v>
      </c>
      <c r="AO287" s="85" t="s">
        <v>7439</v>
      </c>
      <c r="AP287" s="80" t="b">
        <v>1</v>
      </c>
      <c r="AQ287" s="80" t="b">
        <v>0</v>
      </c>
      <c r="AR287" s="80" t="b">
        <v>0</v>
      </c>
      <c r="AS287" s="80" t="s">
        <v>8191</v>
      </c>
      <c r="AT287" s="80">
        <v>0</v>
      </c>
      <c r="AU287" s="80"/>
      <c r="AV287" s="80" t="b">
        <v>0</v>
      </c>
      <c r="AW287" s="80" t="s">
        <v>9555</v>
      </c>
      <c r="AX287" s="85" t="s">
        <v>9840</v>
      </c>
      <c r="AY287" s="80" t="s">
        <v>66</v>
      </c>
      <c r="AZ287" s="2"/>
      <c r="BA287" s="3"/>
      <c r="BB287" s="3"/>
      <c r="BC287" s="3"/>
      <c r="BD287" s="3"/>
    </row>
    <row r="288" spans="1:56" x14ac:dyDescent="0.25">
      <c r="A288" s="66" t="s">
        <v>439</v>
      </c>
      <c r="B288" s="67"/>
      <c r="C288" s="67"/>
      <c r="D288" s="68"/>
      <c r="E288" s="70"/>
      <c r="F288" s="105" t="s">
        <v>8636</v>
      </c>
      <c r="G288" s="67"/>
      <c r="H288" s="71"/>
      <c r="I288" s="72"/>
      <c r="J288" s="72"/>
      <c r="K288" s="71" t="s">
        <v>11069</v>
      </c>
      <c r="L288" s="75"/>
      <c r="M288" s="76"/>
      <c r="N288" s="76"/>
      <c r="O288" s="77"/>
      <c r="P288" s="78"/>
      <c r="Q288" s="78"/>
      <c r="R288" s="88"/>
      <c r="S288" s="88"/>
      <c r="T288" s="88"/>
      <c r="U288" s="88"/>
      <c r="V288" s="52"/>
      <c r="W288" s="52"/>
      <c r="X288" s="52"/>
      <c r="Y288" s="52"/>
      <c r="Z288" s="51"/>
      <c r="AA288" s="73"/>
      <c r="AB288" s="73"/>
      <c r="AC288" s="74"/>
      <c r="AD288" s="80" t="s">
        <v>4968</v>
      </c>
      <c r="AE288" s="80">
        <v>1608</v>
      </c>
      <c r="AF288" s="80">
        <v>2587</v>
      </c>
      <c r="AG288" s="80">
        <v>129019</v>
      </c>
      <c r="AH288" s="80">
        <v>9304</v>
      </c>
      <c r="AI288" s="80"/>
      <c r="AJ288" s="80" t="s">
        <v>6054</v>
      </c>
      <c r="AK288" s="80"/>
      <c r="AL288" s="80"/>
      <c r="AM288" s="80"/>
      <c r="AN288" s="82">
        <v>40868.242789351854</v>
      </c>
      <c r="AO288" s="85" t="s">
        <v>7440</v>
      </c>
      <c r="AP288" s="80" t="b">
        <v>1</v>
      </c>
      <c r="AQ288" s="80" t="b">
        <v>0</v>
      </c>
      <c r="AR288" s="80" t="b">
        <v>1</v>
      </c>
      <c r="AS288" s="80" t="s">
        <v>8191</v>
      </c>
      <c r="AT288" s="80">
        <v>13</v>
      </c>
      <c r="AU288" s="85" t="s">
        <v>8197</v>
      </c>
      <c r="AV288" s="80" t="b">
        <v>0</v>
      </c>
      <c r="AW288" s="80" t="s">
        <v>9555</v>
      </c>
      <c r="AX288" s="85" t="s">
        <v>9841</v>
      </c>
      <c r="AY288" s="80" t="s">
        <v>66</v>
      </c>
      <c r="AZ288" s="2"/>
      <c r="BA288" s="3"/>
      <c r="BB288" s="3"/>
      <c r="BC288" s="3"/>
      <c r="BD288" s="3"/>
    </row>
    <row r="289" spans="1:56" x14ac:dyDescent="0.25">
      <c r="A289" s="66" t="s">
        <v>440</v>
      </c>
      <c r="B289" s="67"/>
      <c r="C289" s="67"/>
      <c r="D289" s="68"/>
      <c r="E289" s="70"/>
      <c r="F289" s="105" t="s">
        <v>8637</v>
      </c>
      <c r="G289" s="67"/>
      <c r="H289" s="71"/>
      <c r="I289" s="72"/>
      <c r="J289" s="72"/>
      <c r="K289" s="71" t="s">
        <v>11070</v>
      </c>
      <c r="L289" s="75"/>
      <c r="M289" s="76"/>
      <c r="N289" s="76"/>
      <c r="O289" s="77"/>
      <c r="P289" s="78"/>
      <c r="Q289" s="78"/>
      <c r="R289" s="88"/>
      <c r="S289" s="88"/>
      <c r="T289" s="88"/>
      <c r="U289" s="88"/>
      <c r="V289" s="52"/>
      <c r="W289" s="52"/>
      <c r="X289" s="52"/>
      <c r="Y289" s="52"/>
      <c r="Z289" s="51"/>
      <c r="AA289" s="73"/>
      <c r="AB289" s="73"/>
      <c r="AC289" s="74"/>
      <c r="AD289" s="80" t="s">
        <v>4969</v>
      </c>
      <c r="AE289" s="80">
        <v>218</v>
      </c>
      <c r="AF289" s="80">
        <v>333</v>
      </c>
      <c r="AG289" s="80">
        <v>34277</v>
      </c>
      <c r="AH289" s="80">
        <v>8121</v>
      </c>
      <c r="AI289" s="80">
        <v>-28800</v>
      </c>
      <c r="AJ289" s="80"/>
      <c r="AK289" s="80"/>
      <c r="AL289" s="80"/>
      <c r="AM289" s="80" t="s">
        <v>7189</v>
      </c>
      <c r="AN289" s="82">
        <v>42012.856574074074</v>
      </c>
      <c r="AO289" s="85" t="s">
        <v>7441</v>
      </c>
      <c r="AP289" s="80" t="b">
        <v>1</v>
      </c>
      <c r="AQ289" s="80" t="b">
        <v>0</v>
      </c>
      <c r="AR289" s="80" t="b">
        <v>1</v>
      </c>
      <c r="AS289" s="80" t="s">
        <v>8190</v>
      </c>
      <c r="AT289" s="80">
        <v>2</v>
      </c>
      <c r="AU289" s="85" t="s">
        <v>8197</v>
      </c>
      <c r="AV289" s="80" t="b">
        <v>0</v>
      </c>
      <c r="AW289" s="80" t="s">
        <v>9555</v>
      </c>
      <c r="AX289" s="85" t="s">
        <v>9842</v>
      </c>
      <c r="AY289" s="80" t="s">
        <v>66</v>
      </c>
      <c r="AZ289" s="2"/>
      <c r="BA289" s="3"/>
      <c r="BB289" s="3"/>
      <c r="BC289" s="3"/>
      <c r="BD289" s="3"/>
    </row>
    <row r="290" spans="1:56" x14ac:dyDescent="0.25">
      <c r="A290" s="66" t="s">
        <v>441</v>
      </c>
      <c r="B290" s="67"/>
      <c r="C290" s="67"/>
      <c r="D290" s="68"/>
      <c r="E290" s="70"/>
      <c r="F290" s="105" t="s">
        <v>8638</v>
      </c>
      <c r="G290" s="67"/>
      <c r="H290" s="71"/>
      <c r="I290" s="72"/>
      <c r="J290" s="72"/>
      <c r="K290" s="71" t="s">
        <v>11071</v>
      </c>
      <c r="L290" s="75"/>
      <c r="M290" s="76"/>
      <c r="N290" s="76"/>
      <c r="O290" s="77"/>
      <c r="P290" s="78"/>
      <c r="Q290" s="78"/>
      <c r="R290" s="88"/>
      <c r="S290" s="88"/>
      <c r="T290" s="88"/>
      <c r="U290" s="88"/>
      <c r="V290" s="52"/>
      <c r="W290" s="52"/>
      <c r="X290" s="52"/>
      <c r="Y290" s="52"/>
      <c r="Z290" s="51"/>
      <c r="AA290" s="73"/>
      <c r="AB290" s="73"/>
      <c r="AC290" s="74"/>
      <c r="AD290" s="80" t="s">
        <v>441</v>
      </c>
      <c r="AE290" s="80">
        <v>6380</v>
      </c>
      <c r="AF290" s="80">
        <v>10832</v>
      </c>
      <c r="AG290" s="80">
        <v>50708</v>
      </c>
      <c r="AH290" s="80">
        <v>11066</v>
      </c>
      <c r="AI290" s="80">
        <v>7200</v>
      </c>
      <c r="AJ290" s="80" t="s">
        <v>6055</v>
      </c>
      <c r="AK290" s="80" t="s">
        <v>6798</v>
      </c>
      <c r="AL290" s="85" t="s">
        <v>7097</v>
      </c>
      <c r="AM290" s="80" t="s">
        <v>6706</v>
      </c>
      <c r="AN290" s="82">
        <v>42194.480347222219</v>
      </c>
      <c r="AO290" s="85" t="s">
        <v>7442</v>
      </c>
      <c r="AP290" s="80" t="b">
        <v>1</v>
      </c>
      <c r="AQ290" s="80" t="b">
        <v>0</v>
      </c>
      <c r="AR290" s="80" t="b">
        <v>0</v>
      </c>
      <c r="AS290" s="80" t="s">
        <v>8191</v>
      </c>
      <c r="AT290" s="80">
        <v>31</v>
      </c>
      <c r="AU290" s="85" t="s">
        <v>8197</v>
      </c>
      <c r="AV290" s="80" t="b">
        <v>0</v>
      </c>
      <c r="AW290" s="80" t="s">
        <v>9555</v>
      </c>
      <c r="AX290" s="85" t="s">
        <v>9843</v>
      </c>
      <c r="AY290" s="80" t="s">
        <v>66</v>
      </c>
      <c r="AZ290" s="2"/>
      <c r="BA290" s="3"/>
      <c r="BB290" s="3"/>
      <c r="BC290" s="3"/>
      <c r="BD290" s="3"/>
    </row>
    <row r="291" spans="1:56" x14ac:dyDescent="0.25">
      <c r="A291" s="66" t="s">
        <v>442</v>
      </c>
      <c r="B291" s="67"/>
      <c r="C291" s="67"/>
      <c r="D291" s="68"/>
      <c r="E291" s="70"/>
      <c r="F291" s="105" t="s">
        <v>8639</v>
      </c>
      <c r="G291" s="67"/>
      <c r="H291" s="71"/>
      <c r="I291" s="72"/>
      <c r="J291" s="72"/>
      <c r="K291" s="71" t="s">
        <v>11072</v>
      </c>
      <c r="L291" s="75"/>
      <c r="M291" s="76"/>
      <c r="N291" s="76"/>
      <c r="O291" s="77"/>
      <c r="P291" s="78"/>
      <c r="Q291" s="78"/>
      <c r="R291" s="88"/>
      <c r="S291" s="88"/>
      <c r="T291" s="88"/>
      <c r="U291" s="88"/>
      <c r="V291" s="52"/>
      <c r="W291" s="52"/>
      <c r="X291" s="52"/>
      <c r="Y291" s="52"/>
      <c r="Z291" s="51"/>
      <c r="AA291" s="73"/>
      <c r="AB291" s="73"/>
      <c r="AC291" s="74"/>
      <c r="AD291" s="80" t="s">
        <v>4970</v>
      </c>
      <c r="AE291" s="80">
        <v>2267</v>
      </c>
      <c r="AF291" s="80">
        <v>3005</v>
      </c>
      <c r="AG291" s="80">
        <v>33737</v>
      </c>
      <c r="AH291" s="80">
        <v>2061</v>
      </c>
      <c r="AI291" s="80">
        <v>7200</v>
      </c>
      <c r="AJ291" s="80" t="s">
        <v>6056</v>
      </c>
      <c r="AK291" s="80" t="s">
        <v>6799</v>
      </c>
      <c r="AL291" s="85" t="s">
        <v>7098</v>
      </c>
      <c r="AM291" s="80" t="s">
        <v>7194</v>
      </c>
      <c r="AN291" s="82">
        <v>41974.634618055556</v>
      </c>
      <c r="AO291" s="85" t="s">
        <v>7443</v>
      </c>
      <c r="AP291" s="80" t="b">
        <v>0</v>
      </c>
      <c r="AQ291" s="80" t="b">
        <v>0</v>
      </c>
      <c r="AR291" s="80" t="b">
        <v>1</v>
      </c>
      <c r="AS291" s="80" t="s">
        <v>8191</v>
      </c>
      <c r="AT291" s="80">
        <v>12</v>
      </c>
      <c r="AU291" s="85" t="s">
        <v>8250</v>
      </c>
      <c r="AV291" s="80" t="b">
        <v>0</v>
      </c>
      <c r="AW291" s="80" t="s">
        <v>9555</v>
      </c>
      <c r="AX291" s="85" t="s">
        <v>9844</v>
      </c>
      <c r="AY291" s="80" t="s">
        <v>66</v>
      </c>
      <c r="AZ291" s="2"/>
      <c r="BA291" s="3"/>
      <c r="BB291" s="3"/>
      <c r="BC291" s="3"/>
      <c r="BD291" s="3"/>
    </row>
    <row r="292" spans="1:56" x14ac:dyDescent="0.25">
      <c r="A292" s="66" t="s">
        <v>443</v>
      </c>
      <c r="B292" s="67"/>
      <c r="C292" s="67"/>
      <c r="D292" s="68"/>
      <c r="E292" s="70"/>
      <c r="F292" s="105" t="s">
        <v>8640</v>
      </c>
      <c r="G292" s="67"/>
      <c r="H292" s="71"/>
      <c r="I292" s="72"/>
      <c r="J292" s="72"/>
      <c r="K292" s="71" t="s">
        <v>11073</v>
      </c>
      <c r="L292" s="75"/>
      <c r="M292" s="76"/>
      <c r="N292" s="76"/>
      <c r="O292" s="77"/>
      <c r="P292" s="78"/>
      <c r="Q292" s="78"/>
      <c r="R292" s="88"/>
      <c r="S292" s="88"/>
      <c r="T292" s="88"/>
      <c r="U292" s="88"/>
      <c r="V292" s="52"/>
      <c r="W292" s="52"/>
      <c r="X292" s="52"/>
      <c r="Y292" s="52"/>
      <c r="Z292" s="51"/>
      <c r="AA292" s="73"/>
      <c r="AB292" s="73"/>
      <c r="AC292" s="74"/>
      <c r="AD292" s="80" t="s">
        <v>4971</v>
      </c>
      <c r="AE292" s="80">
        <v>1247</v>
      </c>
      <c r="AF292" s="80">
        <v>12942</v>
      </c>
      <c r="AG292" s="80">
        <v>87572</v>
      </c>
      <c r="AH292" s="80">
        <v>467</v>
      </c>
      <c r="AI292" s="80">
        <v>10800</v>
      </c>
      <c r="AJ292" s="80" t="s">
        <v>6057</v>
      </c>
      <c r="AK292" s="80" t="s">
        <v>6726</v>
      </c>
      <c r="AL292" s="85" t="s">
        <v>7099</v>
      </c>
      <c r="AM292" s="80" t="s">
        <v>6800</v>
      </c>
      <c r="AN292" s="82">
        <v>40958.519849537035</v>
      </c>
      <c r="AO292" s="85" t="s">
        <v>7444</v>
      </c>
      <c r="AP292" s="80" t="b">
        <v>0</v>
      </c>
      <c r="AQ292" s="80" t="b">
        <v>0</v>
      </c>
      <c r="AR292" s="80" t="b">
        <v>1</v>
      </c>
      <c r="AS292" s="80" t="s">
        <v>8191</v>
      </c>
      <c r="AT292" s="80">
        <v>70</v>
      </c>
      <c r="AU292" s="85" t="s">
        <v>8251</v>
      </c>
      <c r="AV292" s="80" t="b">
        <v>0</v>
      </c>
      <c r="AW292" s="80" t="s">
        <v>9555</v>
      </c>
      <c r="AX292" s="85" t="s">
        <v>9845</v>
      </c>
      <c r="AY292" s="80" t="s">
        <v>66</v>
      </c>
      <c r="AZ292" s="2"/>
      <c r="BA292" s="3"/>
      <c r="BB292" s="3"/>
      <c r="BC292" s="3"/>
      <c r="BD292" s="3"/>
    </row>
    <row r="293" spans="1:56" x14ac:dyDescent="0.25">
      <c r="A293" s="66" t="s">
        <v>444</v>
      </c>
      <c r="B293" s="67"/>
      <c r="C293" s="67"/>
      <c r="D293" s="68"/>
      <c r="E293" s="70"/>
      <c r="F293" s="105" t="s">
        <v>8641</v>
      </c>
      <c r="G293" s="67"/>
      <c r="H293" s="71"/>
      <c r="I293" s="72"/>
      <c r="J293" s="72"/>
      <c r="K293" s="71" t="s">
        <v>11074</v>
      </c>
      <c r="L293" s="75"/>
      <c r="M293" s="76"/>
      <c r="N293" s="76"/>
      <c r="O293" s="77"/>
      <c r="P293" s="78"/>
      <c r="Q293" s="78"/>
      <c r="R293" s="88"/>
      <c r="S293" s="88"/>
      <c r="T293" s="88"/>
      <c r="U293" s="88"/>
      <c r="V293" s="52"/>
      <c r="W293" s="52"/>
      <c r="X293" s="52"/>
      <c r="Y293" s="52"/>
      <c r="Z293" s="51"/>
      <c r="AA293" s="73"/>
      <c r="AB293" s="73"/>
      <c r="AC293" s="74"/>
      <c r="AD293" s="80" t="s">
        <v>4972</v>
      </c>
      <c r="AE293" s="80">
        <v>113</v>
      </c>
      <c r="AF293" s="80">
        <v>695524</v>
      </c>
      <c r="AG293" s="80">
        <v>217025</v>
      </c>
      <c r="AH293" s="80">
        <v>231</v>
      </c>
      <c r="AI293" s="80">
        <v>10800</v>
      </c>
      <c r="AJ293" s="80" t="s">
        <v>6058</v>
      </c>
      <c r="AK293" s="80" t="s">
        <v>6726</v>
      </c>
      <c r="AL293" s="85" t="s">
        <v>7100</v>
      </c>
      <c r="AM293" s="80" t="s">
        <v>6768</v>
      </c>
      <c r="AN293" s="82">
        <v>40313.390682870369</v>
      </c>
      <c r="AO293" s="85" t="s">
        <v>7445</v>
      </c>
      <c r="AP293" s="80" t="b">
        <v>0</v>
      </c>
      <c r="AQ293" s="80" t="b">
        <v>0</v>
      </c>
      <c r="AR293" s="80" t="b">
        <v>1</v>
      </c>
      <c r="AS293" s="80" t="s">
        <v>8191</v>
      </c>
      <c r="AT293" s="80">
        <v>1491</v>
      </c>
      <c r="AU293" s="85" t="s">
        <v>8252</v>
      </c>
      <c r="AV293" s="80" t="b">
        <v>1</v>
      </c>
      <c r="AW293" s="80" t="s">
        <v>9555</v>
      </c>
      <c r="AX293" s="85" t="s">
        <v>9846</v>
      </c>
      <c r="AY293" s="80" t="s">
        <v>66</v>
      </c>
      <c r="AZ293" s="2"/>
      <c r="BA293" s="3"/>
      <c r="BB293" s="3"/>
      <c r="BC293" s="3"/>
      <c r="BD293" s="3"/>
    </row>
    <row r="294" spans="1:56" x14ac:dyDescent="0.25">
      <c r="A294" s="66" t="s">
        <v>445</v>
      </c>
      <c r="B294" s="67"/>
      <c r="C294" s="67"/>
      <c r="D294" s="68"/>
      <c r="E294" s="70"/>
      <c r="F294" s="105" t="s">
        <v>8642</v>
      </c>
      <c r="G294" s="67"/>
      <c r="H294" s="71"/>
      <c r="I294" s="72"/>
      <c r="J294" s="72"/>
      <c r="K294" s="71" t="s">
        <v>11075</v>
      </c>
      <c r="L294" s="75"/>
      <c r="M294" s="76"/>
      <c r="N294" s="76"/>
      <c r="O294" s="77"/>
      <c r="P294" s="78"/>
      <c r="Q294" s="78"/>
      <c r="R294" s="88"/>
      <c r="S294" s="88"/>
      <c r="T294" s="88"/>
      <c r="U294" s="88"/>
      <c r="V294" s="52"/>
      <c r="W294" s="52"/>
      <c r="X294" s="52"/>
      <c r="Y294" s="52"/>
      <c r="Z294" s="51"/>
      <c r="AA294" s="73"/>
      <c r="AB294" s="73"/>
      <c r="AC294" s="74"/>
      <c r="AD294" s="80" t="s">
        <v>4973</v>
      </c>
      <c r="AE294" s="80">
        <v>295</v>
      </c>
      <c r="AF294" s="80">
        <v>191</v>
      </c>
      <c r="AG294" s="80">
        <v>1697</v>
      </c>
      <c r="AH294" s="80">
        <v>1420</v>
      </c>
      <c r="AI294" s="80">
        <v>-18000</v>
      </c>
      <c r="AJ294" s="80"/>
      <c r="AK294" s="80" t="s">
        <v>6800</v>
      </c>
      <c r="AL294" s="80"/>
      <c r="AM294" s="80" t="s">
        <v>7199</v>
      </c>
      <c r="AN294" s="82">
        <v>40585.482407407406</v>
      </c>
      <c r="AO294" s="80"/>
      <c r="AP294" s="80" t="b">
        <v>1</v>
      </c>
      <c r="AQ294" s="80" t="b">
        <v>0</v>
      </c>
      <c r="AR294" s="80" t="b">
        <v>1</v>
      </c>
      <c r="AS294" s="80" t="s">
        <v>8191</v>
      </c>
      <c r="AT294" s="80">
        <v>0</v>
      </c>
      <c r="AU294" s="85" t="s">
        <v>8197</v>
      </c>
      <c r="AV294" s="80" t="b">
        <v>0</v>
      </c>
      <c r="AW294" s="80" t="s">
        <v>9555</v>
      </c>
      <c r="AX294" s="85" t="s">
        <v>9847</v>
      </c>
      <c r="AY294" s="80" t="s">
        <v>66</v>
      </c>
      <c r="AZ294" s="2"/>
      <c r="BA294" s="3"/>
      <c r="BB294" s="3"/>
      <c r="BC294" s="3"/>
      <c r="BD294" s="3"/>
    </row>
    <row r="295" spans="1:56" x14ac:dyDescent="0.25">
      <c r="A295" s="66" t="s">
        <v>1387</v>
      </c>
      <c r="B295" s="67"/>
      <c r="C295" s="67"/>
      <c r="D295" s="68"/>
      <c r="E295" s="70"/>
      <c r="F295" s="105" t="s">
        <v>8643</v>
      </c>
      <c r="G295" s="67"/>
      <c r="H295" s="71"/>
      <c r="I295" s="72"/>
      <c r="J295" s="72"/>
      <c r="K295" s="71" t="s">
        <v>11076</v>
      </c>
      <c r="L295" s="75"/>
      <c r="M295" s="76"/>
      <c r="N295" s="76"/>
      <c r="O295" s="77"/>
      <c r="P295" s="78"/>
      <c r="Q295" s="78"/>
      <c r="R295" s="88"/>
      <c r="S295" s="88"/>
      <c r="T295" s="88"/>
      <c r="U295" s="88"/>
      <c r="V295" s="52"/>
      <c r="W295" s="52"/>
      <c r="X295" s="52"/>
      <c r="Y295" s="52"/>
      <c r="Z295" s="51"/>
      <c r="AA295" s="73"/>
      <c r="AB295" s="73"/>
      <c r="AC295" s="74"/>
      <c r="AD295" s="80" t="s">
        <v>4974</v>
      </c>
      <c r="AE295" s="80">
        <v>81</v>
      </c>
      <c r="AF295" s="80">
        <v>5661</v>
      </c>
      <c r="AG295" s="80">
        <v>1725</v>
      </c>
      <c r="AH295" s="80">
        <v>13192</v>
      </c>
      <c r="AI295" s="80"/>
      <c r="AJ295" s="80" t="s">
        <v>6059</v>
      </c>
      <c r="AK295" s="80" t="s">
        <v>6801</v>
      </c>
      <c r="AL295" s="80"/>
      <c r="AM295" s="80"/>
      <c r="AN295" s="82">
        <v>42060.591249999998</v>
      </c>
      <c r="AO295" s="85" t="s">
        <v>7446</v>
      </c>
      <c r="AP295" s="80" t="b">
        <v>1</v>
      </c>
      <c r="AQ295" s="80" t="b">
        <v>0</v>
      </c>
      <c r="AR295" s="80" t="b">
        <v>0</v>
      </c>
      <c r="AS295" s="80" t="s">
        <v>8190</v>
      </c>
      <c r="AT295" s="80">
        <v>33</v>
      </c>
      <c r="AU295" s="85" t="s">
        <v>8197</v>
      </c>
      <c r="AV295" s="80" t="b">
        <v>0</v>
      </c>
      <c r="AW295" s="80" t="s">
        <v>9555</v>
      </c>
      <c r="AX295" s="85" t="s">
        <v>9848</v>
      </c>
      <c r="AY295" s="80" t="s">
        <v>65</v>
      </c>
      <c r="AZ295" s="2"/>
      <c r="BA295" s="3"/>
      <c r="BB295" s="3"/>
      <c r="BC295" s="3"/>
      <c r="BD295" s="3"/>
    </row>
    <row r="296" spans="1:56" x14ac:dyDescent="0.25">
      <c r="A296" s="66" t="s">
        <v>446</v>
      </c>
      <c r="B296" s="67"/>
      <c r="C296" s="67"/>
      <c r="D296" s="68"/>
      <c r="E296" s="70"/>
      <c r="F296" s="105" t="s">
        <v>8644</v>
      </c>
      <c r="G296" s="67"/>
      <c r="H296" s="71"/>
      <c r="I296" s="72"/>
      <c r="J296" s="72"/>
      <c r="K296" s="71" t="s">
        <v>11077</v>
      </c>
      <c r="L296" s="75"/>
      <c r="M296" s="76"/>
      <c r="N296" s="76"/>
      <c r="O296" s="77"/>
      <c r="P296" s="78"/>
      <c r="Q296" s="78"/>
      <c r="R296" s="88"/>
      <c r="S296" s="88"/>
      <c r="T296" s="88"/>
      <c r="U296" s="88"/>
      <c r="V296" s="52"/>
      <c r="W296" s="52"/>
      <c r="X296" s="52"/>
      <c r="Y296" s="52"/>
      <c r="Z296" s="51"/>
      <c r="AA296" s="73"/>
      <c r="AB296" s="73"/>
      <c r="AC296" s="74"/>
      <c r="AD296" s="80" t="s">
        <v>4975</v>
      </c>
      <c r="AE296" s="80">
        <v>342</v>
      </c>
      <c r="AF296" s="80">
        <v>172</v>
      </c>
      <c r="AG296" s="80">
        <v>2554</v>
      </c>
      <c r="AH296" s="80">
        <v>163</v>
      </c>
      <c r="AI296" s="80">
        <v>7200</v>
      </c>
      <c r="AJ296" s="85" t="s">
        <v>6060</v>
      </c>
      <c r="AK296" s="80" t="s">
        <v>6720</v>
      </c>
      <c r="AL296" s="85" t="s">
        <v>7101</v>
      </c>
      <c r="AM296" s="80" t="s">
        <v>6706</v>
      </c>
      <c r="AN296" s="82">
        <v>42007.553368055553</v>
      </c>
      <c r="AO296" s="85" t="s">
        <v>7447</v>
      </c>
      <c r="AP296" s="80" t="b">
        <v>0</v>
      </c>
      <c r="AQ296" s="80" t="b">
        <v>0</v>
      </c>
      <c r="AR296" s="80" t="b">
        <v>1</v>
      </c>
      <c r="AS296" s="80" t="s">
        <v>8191</v>
      </c>
      <c r="AT296" s="80">
        <v>1</v>
      </c>
      <c r="AU296" s="85" t="s">
        <v>8253</v>
      </c>
      <c r="AV296" s="80" t="b">
        <v>0</v>
      </c>
      <c r="AW296" s="80" t="s">
        <v>9555</v>
      </c>
      <c r="AX296" s="85" t="s">
        <v>9849</v>
      </c>
      <c r="AY296" s="80" t="s">
        <v>66</v>
      </c>
      <c r="AZ296" s="2"/>
      <c r="BA296" s="3"/>
      <c r="BB296" s="3"/>
      <c r="BC296" s="3"/>
      <c r="BD296" s="3"/>
    </row>
    <row r="297" spans="1:56" x14ac:dyDescent="0.25">
      <c r="A297" s="66" t="s">
        <v>447</v>
      </c>
      <c r="B297" s="67"/>
      <c r="C297" s="67"/>
      <c r="D297" s="68"/>
      <c r="E297" s="70"/>
      <c r="F297" s="105" t="s">
        <v>8645</v>
      </c>
      <c r="G297" s="67"/>
      <c r="H297" s="71"/>
      <c r="I297" s="72"/>
      <c r="J297" s="72"/>
      <c r="K297" s="71" t="s">
        <v>11078</v>
      </c>
      <c r="L297" s="75"/>
      <c r="M297" s="76"/>
      <c r="N297" s="76"/>
      <c r="O297" s="77"/>
      <c r="P297" s="78"/>
      <c r="Q297" s="78"/>
      <c r="R297" s="88"/>
      <c r="S297" s="88"/>
      <c r="T297" s="88"/>
      <c r="U297" s="88"/>
      <c r="V297" s="52"/>
      <c r="W297" s="52"/>
      <c r="X297" s="52"/>
      <c r="Y297" s="52"/>
      <c r="Z297" s="51"/>
      <c r="AA297" s="73"/>
      <c r="AB297" s="73"/>
      <c r="AC297" s="74"/>
      <c r="AD297" s="80" t="s">
        <v>4976</v>
      </c>
      <c r="AE297" s="80">
        <v>1005</v>
      </c>
      <c r="AF297" s="80">
        <v>1210</v>
      </c>
      <c r="AG297" s="80">
        <v>29501</v>
      </c>
      <c r="AH297" s="80">
        <v>3209</v>
      </c>
      <c r="AI297" s="80">
        <v>7200</v>
      </c>
      <c r="AJ297" s="80" t="s">
        <v>6061</v>
      </c>
      <c r="AK297" s="80" t="s">
        <v>6722</v>
      </c>
      <c r="AL297" s="85" t="s">
        <v>7102</v>
      </c>
      <c r="AM297" s="80" t="s">
        <v>7202</v>
      </c>
      <c r="AN297" s="82">
        <v>40009.312627314815</v>
      </c>
      <c r="AO297" s="85" t="s">
        <v>7448</v>
      </c>
      <c r="AP297" s="80" t="b">
        <v>0</v>
      </c>
      <c r="AQ297" s="80" t="b">
        <v>0</v>
      </c>
      <c r="AR297" s="80" t="b">
        <v>1</v>
      </c>
      <c r="AS297" s="80" t="s">
        <v>8191</v>
      </c>
      <c r="AT297" s="80">
        <v>28</v>
      </c>
      <c r="AU297" s="85" t="s">
        <v>8254</v>
      </c>
      <c r="AV297" s="80" t="b">
        <v>0</v>
      </c>
      <c r="AW297" s="80" t="s">
        <v>9555</v>
      </c>
      <c r="AX297" s="85" t="s">
        <v>9850</v>
      </c>
      <c r="AY297" s="80" t="s">
        <v>66</v>
      </c>
      <c r="AZ297" s="2"/>
      <c r="BA297" s="3"/>
      <c r="BB297" s="3"/>
      <c r="BC297" s="3"/>
      <c r="BD297" s="3"/>
    </row>
    <row r="298" spans="1:56" x14ac:dyDescent="0.25">
      <c r="A298" s="66" t="s">
        <v>448</v>
      </c>
      <c r="B298" s="67"/>
      <c r="C298" s="67"/>
      <c r="D298" s="68"/>
      <c r="E298" s="70"/>
      <c r="F298" s="105" t="s">
        <v>8646</v>
      </c>
      <c r="G298" s="67"/>
      <c r="H298" s="71"/>
      <c r="I298" s="72"/>
      <c r="J298" s="72"/>
      <c r="K298" s="71" t="s">
        <v>11079</v>
      </c>
      <c r="L298" s="75"/>
      <c r="M298" s="76"/>
      <c r="N298" s="76"/>
      <c r="O298" s="77"/>
      <c r="P298" s="78"/>
      <c r="Q298" s="78"/>
      <c r="R298" s="88"/>
      <c r="S298" s="88"/>
      <c r="T298" s="88"/>
      <c r="U298" s="88"/>
      <c r="V298" s="52"/>
      <c r="W298" s="52"/>
      <c r="X298" s="52"/>
      <c r="Y298" s="52"/>
      <c r="Z298" s="51"/>
      <c r="AA298" s="73"/>
      <c r="AB298" s="73"/>
      <c r="AC298" s="74"/>
      <c r="AD298" s="80" t="s">
        <v>4977</v>
      </c>
      <c r="AE298" s="80">
        <v>106</v>
      </c>
      <c r="AF298" s="80">
        <v>167</v>
      </c>
      <c r="AG298" s="80">
        <v>6588</v>
      </c>
      <c r="AH298" s="80">
        <v>945</v>
      </c>
      <c r="AI298" s="80">
        <v>7200</v>
      </c>
      <c r="AJ298" s="80" t="s">
        <v>6062</v>
      </c>
      <c r="AK298" s="80" t="s">
        <v>6802</v>
      </c>
      <c r="AL298" s="80"/>
      <c r="AM298" s="80" t="s">
        <v>7194</v>
      </c>
      <c r="AN298" s="82">
        <v>41260.414884259262</v>
      </c>
      <c r="AO298" s="80"/>
      <c r="AP298" s="80" t="b">
        <v>0</v>
      </c>
      <c r="AQ298" s="80" t="b">
        <v>0</v>
      </c>
      <c r="AR298" s="80" t="b">
        <v>1</v>
      </c>
      <c r="AS298" s="80" t="s">
        <v>8191</v>
      </c>
      <c r="AT298" s="80">
        <v>3</v>
      </c>
      <c r="AU298" s="85" t="s">
        <v>8197</v>
      </c>
      <c r="AV298" s="80" t="b">
        <v>0</v>
      </c>
      <c r="AW298" s="80" t="s">
        <v>9555</v>
      </c>
      <c r="AX298" s="85" t="s">
        <v>9851</v>
      </c>
      <c r="AY298" s="80" t="s">
        <v>66</v>
      </c>
      <c r="AZ298" s="2"/>
      <c r="BA298" s="3"/>
      <c r="BB298" s="3"/>
      <c r="BC298" s="3"/>
      <c r="BD298" s="3"/>
    </row>
    <row r="299" spans="1:56" x14ac:dyDescent="0.25">
      <c r="A299" s="66" t="s">
        <v>449</v>
      </c>
      <c r="B299" s="67"/>
      <c r="C299" s="67"/>
      <c r="D299" s="68"/>
      <c r="E299" s="70"/>
      <c r="F299" s="105" t="s">
        <v>8647</v>
      </c>
      <c r="G299" s="67"/>
      <c r="H299" s="71"/>
      <c r="I299" s="72"/>
      <c r="J299" s="72"/>
      <c r="K299" s="71" t="s">
        <v>11080</v>
      </c>
      <c r="L299" s="75"/>
      <c r="M299" s="76"/>
      <c r="N299" s="76"/>
      <c r="O299" s="77"/>
      <c r="P299" s="78"/>
      <c r="Q299" s="78"/>
      <c r="R299" s="88"/>
      <c r="S299" s="88"/>
      <c r="T299" s="88"/>
      <c r="U299" s="88"/>
      <c r="V299" s="52"/>
      <c r="W299" s="52"/>
      <c r="X299" s="52"/>
      <c r="Y299" s="52"/>
      <c r="Z299" s="51"/>
      <c r="AA299" s="73"/>
      <c r="AB299" s="73"/>
      <c r="AC299" s="74"/>
      <c r="AD299" s="80" t="s">
        <v>4978</v>
      </c>
      <c r="AE299" s="80">
        <v>101</v>
      </c>
      <c r="AF299" s="80">
        <v>49</v>
      </c>
      <c r="AG299" s="80">
        <v>913</v>
      </c>
      <c r="AH299" s="80">
        <v>2336</v>
      </c>
      <c r="AI299" s="80"/>
      <c r="AJ299" s="80"/>
      <c r="AK299" s="80"/>
      <c r="AL299" s="80"/>
      <c r="AM299" s="80"/>
      <c r="AN299" s="82">
        <v>42293.468113425923</v>
      </c>
      <c r="AO299" s="80"/>
      <c r="AP299" s="80" t="b">
        <v>1</v>
      </c>
      <c r="AQ299" s="80" t="b">
        <v>0</v>
      </c>
      <c r="AR299" s="80" t="b">
        <v>1</v>
      </c>
      <c r="AS299" s="80" t="s">
        <v>8191</v>
      </c>
      <c r="AT299" s="80">
        <v>0</v>
      </c>
      <c r="AU299" s="85" t="s">
        <v>8197</v>
      </c>
      <c r="AV299" s="80" t="b">
        <v>0</v>
      </c>
      <c r="AW299" s="80" t="s">
        <v>9555</v>
      </c>
      <c r="AX299" s="85" t="s">
        <v>9852</v>
      </c>
      <c r="AY299" s="80" t="s">
        <v>66</v>
      </c>
      <c r="AZ299" s="2"/>
      <c r="BA299" s="3"/>
      <c r="BB299" s="3"/>
      <c r="BC299" s="3"/>
      <c r="BD299" s="3"/>
    </row>
    <row r="300" spans="1:56" x14ac:dyDescent="0.25">
      <c r="A300" s="66" t="s">
        <v>1388</v>
      </c>
      <c r="B300" s="67"/>
      <c r="C300" s="67"/>
      <c r="D300" s="68"/>
      <c r="E300" s="70"/>
      <c r="F300" s="105" t="s">
        <v>8648</v>
      </c>
      <c r="G300" s="67"/>
      <c r="H300" s="71"/>
      <c r="I300" s="72"/>
      <c r="J300" s="72"/>
      <c r="K300" s="71" t="s">
        <v>11081</v>
      </c>
      <c r="L300" s="75"/>
      <c r="M300" s="76"/>
      <c r="N300" s="76"/>
      <c r="O300" s="77"/>
      <c r="P300" s="78"/>
      <c r="Q300" s="78"/>
      <c r="R300" s="88"/>
      <c r="S300" s="88"/>
      <c r="T300" s="88"/>
      <c r="U300" s="88"/>
      <c r="V300" s="52"/>
      <c r="W300" s="52"/>
      <c r="X300" s="52"/>
      <c r="Y300" s="52"/>
      <c r="Z300" s="51"/>
      <c r="AA300" s="73"/>
      <c r="AB300" s="73"/>
      <c r="AC300" s="74"/>
      <c r="AD300" s="80" t="s">
        <v>4979</v>
      </c>
      <c r="AE300" s="80">
        <v>10</v>
      </c>
      <c r="AF300" s="80">
        <v>308646</v>
      </c>
      <c r="AG300" s="80">
        <v>111229</v>
      </c>
      <c r="AH300" s="80">
        <v>383</v>
      </c>
      <c r="AI300" s="80">
        <v>7200</v>
      </c>
      <c r="AJ300" s="80" t="s">
        <v>6063</v>
      </c>
      <c r="AK300" s="80"/>
      <c r="AL300" s="85" t="s">
        <v>7103</v>
      </c>
      <c r="AM300" s="80" t="s">
        <v>6706</v>
      </c>
      <c r="AN300" s="82">
        <v>40217.55028935185</v>
      </c>
      <c r="AO300" s="85" t="s">
        <v>7449</v>
      </c>
      <c r="AP300" s="80" t="b">
        <v>0</v>
      </c>
      <c r="AQ300" s="80" t="b">
        <v>0</v>
      </c>
      <c r="AR300" s="80" t="b">
        <v>0</v>
      </c>
      <c r="AS300" s="80" t="s">
        <v>8191</v>
      </c>
      <c r="AT300" s="80">
        <v>1009</v>
      </c>
      <c r="AU300" s="85" t="s">
        <v>8255</v>
      </c>
      <c r="AV300" s="80" t="b">
        <v>0</v>
      </c>
      <c r="AW300" s="80" t="s">
        <v>9555</v>
      </c>
      <c r="AX300" s="85" t="s">
        <v>9853</v>
      </c>
      <c r="AY300" s="80" t="s">
        <v>65</v>
      </c>
      <c r="AZ300" s="2"/>
      <c r="BA300" s="3"/>
      <c r="BB300" s="3"/>
      <c r="BC300" s="3"/>
      <c r="BD300" s="3"/>
    </row>
    <row r="301" spans="1:56" x14ac:dyDescent="0.25">
      <c r="A301" s="66" t="s">
        <v>1389</v>
      </c>
      <c r="B301" s="67"/>
      <c r="C301" s="67"/>
      <c r="D301" s="68"/>
      <c r="E301" s="70"/>
      <c r="F301" s="105" t="s">
        <v>8649</v>
      </c>
      <c r="G301" s="67"/>
      <c r="H301" s="71"/>
      <c r="I301" s="72"/>
      <c r="J301" s="72"/>
      <c r="K301" s="71" t="s">
        <v>11082</v>
      </c>
      <c r="L301" s="75"/>
      <c r="M301" s="76"/>
      <c r="N301" s="76"/>
      <c r="O301" s="77"/>
      <c r="P301" s="78"/>
      <c r="Q301" s="78"/>
      <c r="R301" s="88"/>
      <c r="S301" s="88"/>
      <c r="T301" s="88"/>
      <c r="U301" s="88"/>
      <c r="V301" s="52"/>
      <c r="W301" s="52"/>
      <c r="X301" s="52"/>
      <c r="Y301" s="52"/>
      <c r="Z301" s="51"/>
      <c r="AA301" s="73"/>
      <c r="AB301" s="73"/>
      <c r="AC301" s="74"/>
      <c r="AD301" s="80" t="s">
        <v>4980</v>
      </c>
      <c r="AE301" s="80">
        <v>199</v>
      </c>
      <c r="AF301" s="80">
        <v>86998</v>
      </c>
      <c r="AG301" s="80">
        <v>606</v>
      </c>
      <c r="AH301" s="80">
        <v>1</v>
      </c>
      <c r="AI301" s="80">
        <v>7200</v>
      </c>
      <c r="AJ301" s="80" t="s">
        <v>6064</v>
      </c>
      <c r="AK301" s="80" t="s">
        <v>6720</v>
      </c>
      <c r="AL301" s="85" t="s">
        <v>7104</v>
      </c>
      <c r="AM301" s="80" t="s">
        <v>6706</v>
      </c>
      <c r="AN301" s="82">
        <v>41065.414490740739</v>
      </c>
      <c r="AO301" s="85" t="s">
        <v>7450</v>
      </c>
      <c r="AP301" s="80" t="b">
        <v>0</v>
      </c>
      <c r="AQ301" s="80" t="b">
        <v>0</v>
      </c>
      <c r="AR301" s="80" t="b">
        <v>1</v>
      </c>
      <c r="AS301" s="80" t="s">
        <v>8191</v>
      </c>
      <c r="AT301" s="80">
        <v>273</v>
      </c>
      <c r="AU301" s="85" t="s">
        <v>8256</v>
      </c>
      <c r="AV301" s="80" t="b">
        <v>1</v>
      </c>
      <c r="AW301" s="80" t="s">
        <v>9555</v>
      </c>
      <c r="AX301" s="85" t="s">
        <v>9854</v>
      </c>
      <c r="AY301" s="80" t="s">
        <v>65</v>
      </c>
      <c r="AZ301" s="2"/>
      <c r="BA301" s="3"/>
      <c r="BB301" s="3"/>
      <c r="BC301" s="3"/>
      <c r="BD301" s="3"/>
    </row>
    <row r="302" spans="1:56" x14ac:dyDescent="0.25">
      <c r="A302" s="66" t="s">
        <v>1390</v>
      </c>
      <c r="B302" s="67"/>
      <c r="C302" s="67"/>
      <c r="D302" s="68"/>
      <c r="E302" s="70"/>
      <c r="F302" s="105" t="s">
        <v>8650</v>
      </c>
      <c r="G302" s="67"/>
      <c r="H302" s="71"/>
      <c r="I302" s="72"/>
      <c r="J302" s="72"/>
      <c r="K302" s="71" t="s">
        <v>11083</v>
      </c>
      <c r="L302" s="75"/>
      <c r="M302" s="76"/>
      <c r="N302" s="76"/>
      <c r="O302" s="77"/>
      <c r="P302" s="78"/>
      <c r="Q302" s="78"/>
      <c r="R302" s="88"/>
      <c r="S302" s="88"/>
      <c r="T302" s="88"/>
      <c r="U302" s="88"/>
      <c r="V302" s="52"/>
      <c r="W302" s="52"/>
      <c r="X302" s="52"/>
      <c r="Y302" s="52"/>
      <c r="Z302" s="51"/>
      <c r="AA302" s="73"/>
      <c r="AB302" s="73"/>
      <c r="AC302" s="74"/>
      <c r="AD302" s="80" t="s">
        <v>4981</v>
      </c>
      <c r="AE302" s="80">
        <v>132</v>
      </c>
      <c r="AF302" s="80">
        <v>216313</v>
      </c>
      <c r="AG302" s="80">
        <v>23969</v>
      </c>
      <c r="AH302" s="80">
        <v>925</v>
      </c>
      <c r="AI302" s="80">
        <v>7200</v>
      </c>
      <c r="AJ302" s="80" t="s">
        <v>6065</v>
      </c>
      <c r="AK302" s="80" t="s">
        <v>6726</v>
      </c>
      <c r="AL302" s="85" t="s">
        <v>7105</v>
      </c>
      <c r="AM302" s="80" t="s">
        <v>6706</v>
      </c>
      <c r="AN302" s="82">
        <v>40010.199201388888</v>
      </c>
      <c r="AO302" s="85" t="s">
        <v>7451</v>
      </c>
      <c r="AP302" s="80" t="b">
        <v>0</v>
      </c>
      <c r="AQ302" s="80" t="b">
        <v>0</v>
      </c>
      <c r="AR302" s="80" t="b">
        <v>1</v>
      </c>
      <c r="AS302" s="80" t="s">
        <v>8191</v>
      </c>
      <c r="AT302" s="80">
        <v>341</v>
      </c>
      <c r="AU302" s="85" t="s">
        <v>8257</v>
      </c>
      <c r="AV302" s="80" t="b">
        <v>1</v>
      </c>
      <c r="AW302" s="80" t="s">
        <v>9555</v>
      </c>
      <c r="AX302" s="85" t="s">
        <v>9855</v>
      </c>
      <c r="AY302" s="80" t="s">
        <v>65</v>
      </c>
      <c r="AZ302" s="2"/>
      <c r="BA302" s="3"/>
      <c r="BB302" s="3"/>
      <c r="BC302" s="3"/>
      <c r="BD302" s="3"/>
    </row>
    <row r="303" spans="1:56" x14ac:dyDescent="0.25">
      <c r="A303" s="66" t="s">
        <v>450</v>
      </c>
      <c r="B303" s="67"/>
      <c r="C303" s="67"/>
      <c r="D303" s="68"/>
      <c r="E303" s="70"/>
      <c r="F303" s="105" t="s">
        <v>8651</v>
      </c>
      <c r="G303" s="67"/>
      <c r="H303" s="71"/>
      <c r="I303" s="72"/>
      <c r="J303" s="72"/>
      <c r="K303" s="71" t="s">
        <v>11084</v>
      </c>
      <c r="L303" s="75"/>
      <c r="M303" s="76"/>
      <c r="N303" s="76"/>
      <c r="O303" s="77"/>
      <c r="P303" s="78"/>
      <c r="Q303" s="78"/>
      <c r="R303" s="88"/>
      <c r="S303" s="88"/>
      <c r="T303" s="88"/>
      <c r="U303" s="88"/>
      <c r="V303" s="52"/>
      <c r="W303" s="52"/>
      <c r="X303" s="52"/>
      <c r="Y303" s="52"/>
      <c r="Z303" s="51"/>
      <c r="AA303" s="73"/>
      <c r="AB303" s="73"/>
      <c r="AC303" s="74"/>
      <c r="AD303" s="80" t="s">
        <v>4982</v>
      </c>
      <c r="AE303" s="80">
        <v>323</v>
      </c>
      <c r="AF303" s="80">
        <v>332</v>
      </c>
      <c r="AG303" s="80">
        <v>29392</v>
      </c>
      <c r="AH303" s="80">
        <v>7940</v>
      </c>
      <c r="AI303" s="80"/>
      <c r="AJ303" s="80" t="s">
        <v>6066</v>
      </c>
      <c r="AK303" s="80"/>
      <c r="AL303" s="80"/>
      <c r="AM303" s="80"/>
      <c r="AN303" s="82">
        <v>42001.892893518518</v>
      </c>
      <c r="AO303" s="85" t="s">
        <v>7452</v>
      </c>
      <c r="AP303" s="80" t="b">
        <v>1</v>
      </c>
      <c r="AQ303" s="80" t="b">
        <v>0</v>
      </c>
      <c r="AR303" s="80" t="b">
        <v>1</v>
      </c>
      <c r="AS303" s="80" t="s">
        <v>8191</v>
      </c>
      <c r="AT303" s="80">
        <v>1</v>
      </c>
      <c r="AU303" s="85" t="s">
        <v>8197</v>
      </c>
      <c r="AV303" s="80" t="b">
        <v>0</v>
      </c>
      <c r="AW303" s="80" t="s">
        <v>9555</v>
      </c>
      <c r="AX303" s="85" t="s">
        <v>9856</v>
      </c>
      <c r="AY303" s="80" t="s">
        <v>66</v>
      </c>
      <c r="AZ303" s="2"/>
      <c r="BA303" s="3"/>
      <c r="BB303" s="3"/>
      <c r="BC303" s="3"/>
      <c r="BD303" s="3"/>
    </row>
    <row r="304" spans="1:56" x14ac:dyDescent="0.25">
      <c r="A304" s="66" t="s">
        <v>451</v>
      </c>
      <c r="B304" s="67"/>
      <c r="C304" s="67"/>
      <c r="D304" s="68"/>
      <c r="E304" s="70"/>
      <c r="F304" s="105" t="s">
        <v>8652</v>
      </c>
      <c r="G304" s="67"/>
      <c r="H304" s="71"/>
      <c r="I304" s="72"/>
      <c r="J304" s="72"/>
      <c r="K304" s="71" t="s">
        <v>11085</v>
      </c>
      <c r="L304" s="75"/>
      <c r="M304" s="76"/>
      <c r="N304" s="76"/>
      <c r="O304" s="77"/>
      <c r="P304" s="78"/>
      <c r="Q304" s="78"/>
      <c r="R304" s="88"/>
      <c r="S304" s="88"/>
      <c r="T304" s="88"/>
      <c r="U304" s="88"/>
      <c r="V304" s="52"/>
      <c r="W304" s="52"/>
      <c r="X304" s="52"/>
      <c r="Y304" s="52"/>
      <c r="Z304" s="51"/>
      <c r="AA304" s="73"/>
      <c r="AB304" s="73"/>
      <c r="AC304" s="74"/>
      <c r="AD304" s="80" t="s">
        <v>4983</v>
      </c>
      <c r="AE304" s="80">
        <v>214</v>
      </c>
      <c r="AF304" s="80">
        <v>7065</v>
      </c>
      <c r="AG304" s="80">
        <v>19779</v>
      </c>
      <c r="AH304" s="80">
        <v>133</v>
      </c>
      <c r="AI304" s="80">
        <v>7200</v>
      </c>
      <c r="AJ304" s="80" t="s">
        <v>6067</v>
      </c>
      <c r="AK304" s="80" t="s">
        <v>6803</v>
      </c>
      <c r="AL304" s="85" t="s">
        <v>7106</v>
      </c>
      <c r="AM304" s="80" t="s">
        <v>7194</v>
      </c>
      <c r="AN304" s="82">
        <v>41278.946921296294</v>
      </c>
      <c r="AO304" s="85" t="s">
        <v>7453</v>
      </c>
      <c r="AP304" s="80" t="b">
        <v>0</v>
      </c>
      <c r="AQ304" s="80" t="b">
        <v>0</v>
      </c>
      <c r="AR304" s="80" t="b">
        <v>1</v>
      </c>
      <c r="AS304" s="80" t="s">
        <v>8191</v>
      </c>
      <c r="AT304" s="80">
        <v>90</v>
      </c>
      <c r="AU304" s="85" t="s">
        <v>8258</v>
      </c>
      <c r="AV304" s="80" t="b">
        <v>0</v>
      </c>
      <c r="AW304" s="80" t="s">
        <v>9555</v>
      </c>
      <c r="AX304" s="85" t="s">
        <v>9857</v>
      </c>
      <c r="AY304" s="80" t="s">
        <v>66</v>
      </c>
      <c r="AZ304" s="2"/>
      <c r="BA304" s="3"/>
      <c r="BB304" s="3"/>
      <c r="BC304" s="3"/>
      <c r="BD304" s="3"/>
    </row>
    <row r="305" spans="1:56" x14ac:dyDescent="0.25">
      <c r="A305" s="66" t="s">
        <v>452</v>
      </c>
      <c r="B305" s="67"/>
      <c r="C305" s="67"/>
      <c r="D305" s="68"/>
      <c r="E305" s="70"/>
      <c r="F305" s="105" t="s">
        <v>8653</v>
      </c>
      <c r="G305" s="67"/>
      <c r="H305" s="71"/>
      <c r="I305" s="72"/>
      <c r="J305" s="72"/>
      <c r="K305" s="71" t="s">
        <v>11086</v>
      </c>
      <c r="L305" s="75"/>
      <c r="M305" s="76"/>
      <c r="N305" s="76"/>
      <c r="O305" s="77"/>
      <c r="P305" s="78"/>
      <c r="Q305" s="78"/>
      <c r="R305" s="88"/>
      <c r="S305" s="88"/>
      <c r="T305" s="88"/>
      <c r="U305" s="88"/>
      <c r="V305" s="52"/>
      <c r="W305" s="52"/>
      <c r="X305" s="52"/>
      <c r="Y305" s="52"/>
      <c r="Z305" s="51"/>
      <c r="AA305" s="73"/>
      <c r="AB305" s="73"/>
      <c r="AC305" s="74"/>
      <c r="AD305" s="80" t="s">
        <v>4984</v>
      </c>
      <c r="AE305" s="80">
        <v>1181</v>
      </c>
      <c r="AF305" s="80">
        <v>6803</v>
      </c>
      <c r="AG305" s="80">
        <v>24691</v>
      </c>
      <c r="AH305" s="80">
        <v>5743</v>
      </c>
      <c r="AI305" s="80">
        <v>7200</v>
      </c>
      <c r="AJ305" s="80" t="s">
        <v>6068</v>
      </c>
      <c r="AK305" s="80" t="s">
        <v>6722</v>
      </c>
      <c r="AL305" s="85" t="s">
        <v>7107</v>
      </c>
      <c r="AM305" s="80" t="s">
        <v>7194</v>
      </c>
      <c r="AN305" s="82">
        <v>40862.817476851851</v>
      </c>
      <c r="AO305" s="85" t="s">
        <v>7454</v>
      </c>
      <c r="AP305" s="80" t="b">
        <v>1</v>
      </c>
      <c r="AQ305" s="80" t="b">
        <v>0</v>
      </c>
      <c r="AR305" s="80" t="b">
        <v>1</v>
      </c>
      <c r="AS305" s="80" t="s">
        <v>8191</v>
      </c>
      <c r="AT305" s="80">
        <v>28</v>
      </c>
      <c r="AU305" s="85" t="s">
        <v>8197</v>
      </c>
      <c r="AV305" s="80" t="b">
        <v>0</v>
      </c>
      <c r="AW305" s="80" t="s">
        <v>9555</v>
      </c>
      <c r="AX305" s="85" t="s">
        <v>9858</v>
      </c>
      <c r="AY305" s="80" t="s">
        <v>66</v>
      </c>
      <c r="AZ305" s="2"/>
      <c r="BA305" s="3"/>
      <c r="BB305" s="3"/>
      <c r="BC305" s="3"/>
      <c r="BD305" s="3"/>
    </row>
    <row r="306" spans="1:56" x14ac:dyDescent="0.25">
      <c r="A306" s="66" t="s">
        <v>453</v>
      </c>
      <c r="B306" s="67"/>
      <c r="C306" s="67"/>
      <c r="D306" s="68"/>
      <c r="E306" s="70"/>
      <c r="F306" s="105" t="s">
        <v>8654</v>
      </c>
      <c r="G306" s="67"/>
      <c r="H306" s="71"/>
      <c r="I306" s="72"/>
      <c r="J306" s="72"/>
      <c r="K306" s="71" t="s">
        <v>11087</v>
      </c>
      <c r="L306" s="75"/>
      <c r="M306" s="76"/>
      <c r="N306" s="76"/>
      <c r="O306" s="77"/>
      <c r="P306" s="78"/>
      <c r="Q306" s="78"/>
      <c r="R306" s="88"/>
      <c r="S306" s="88"/>
      <c r="T306" s="88"/>
      <c r="U306" s="88"/>
      <c r="V306" s="52"/>
      <c r="W306" s="52"/>
      <c r="X306" s="52"/>
      <c r="Y306" s="52"/>
      <c r="Z306" s="51"/>
      <c r="AA306" s="73"/>
      <c r="AB306" s="73"/>
      <c r="AC306" s="74"/>
      <c r="AD306" s="80" t="s">
        <v>4985</v>
      </c>
      <c r="AE306" s="80">
        <v>182063</v>
      </c>
      <c r="AF306" s="80">
        <v>192818</v>
      </c>
      <c r="AG306" s="80">
        <v>1488</v>
      </c>
      <c r="AH306" s="80">
        <v>14</v>
      </c>
      <c r="AI306" s="80">
        <v>14400</v>
      </c>
      <c r="AJ306" s="80" t="s">
        <v>6069</v>
      </c>
      <c r="AK306" s="80"/>
      <c r="AL306" s="80"/>
      <c r="AM306" s="80" t="s">
        <v>7209</v>
      </c>
      <c r="AN306" s="82">
        <v>41513.772523148145</v>
      </c>
      <c r="AO306" s="85" t="s">
        <v>7455</v>
      </c>
      <c r="AP306" s="80" t="b">
        <v>1</v>
      </c>
      <c r="AQ306" s="80" t="b">
        <v>0</v>
      </c>
      <c r="AR306" s="80" t="b">
        <v>0</v>
      </c>
      <c r="AS306" s="80" t="s">
        <v>8190</v>
      </c>
      <c r="AT306" s="80">
        <v>57</v>
      </c>
      <c r="AU306" s="85" t="s">
        <v>8197</v>
      </c>
      <c r="AV306" s="80" t="b">
        <v>0</v>
      </c>
      <c r="AW306" s="80" t="s">
        <v>9555</v>
      </c>
      <c r="AX306" s="85" t="s">
        <v>9859</v>
      </c>
      <c r="AY306" s="80" t="s">
        <v>66</v>
      </c>
      <c r="AZ306" s="2"/>
      <c r="BA306" s="3"/>
      <c r="BB306" s="3"/>
      <c r="BC306" s="3"/>
      <c r="BD306" s="3"/>
    </row>
    <row r="307" spans="1:56" x14ac:dyDescent="0.25">
      <c r="A307" s="66" t="s">
        <v>523</v>
      </c>
      <c r="B307" s="67"/>
      <c r="C307" s="67"/>
      <c r="D307" s="68"/>
      <c r="E307" s="70"/>
      <c r="F307" s="105" t="s">
        <v>8655</v>
      </c>
      <c r="G307" s="67"/>
      <c r="H307" s="71"/>
      <c r="I307" s="72"/>
      <c r="J307" s="72"/>
      <c r="K307" s="71" t="s">
        <v>11088</v>
      </c>
      <c r="L307" s="75"/>
      <c r="M307" s="76"/>
      <c r="N307" s="76"/>
      <c r="O307" s="77"/>
      <c r="P307" s="78"/>
      <c r="Q307" s="78"/>
      <c r="R307" s="88"/>
      <c r="S307" s="88"/>
      <c r="T307" s="88"/>
      <c r="U307" s="88"/>
      <c r="V307" s="52"/>
      <c r="W307" s="52"/>
      <c r="X307" s="52"/>
      <c r="Y307" s="52"/>
      <c r="Z307" s="51"/>
      <c r="AA307" s="73"/>
      <c r="AB307" s="73"/>
      <c r="AC307" s="74"/>
      <c r="AD307" s="80" t="s">
        <v>4986</v>
      </c>
      <c r="AE307" s="80">
        <v>1008</v>
      </c>
      <c r="AF307" s="80">
        <v>14717</v>
      </c>
      <c r="AG307" s="80">
        <v>14351</v>
      </c>
      <c r="AH307" s="80">
        <v>401</v>
      </c>
      <c r="AI307" s="80">
        <v>10800</v>
      </c>
      <c r="AJ307" s="80" t="s">
        <v>6070</v>
      </c>
      <c r="AK307" s="80" t="s">
        <v>6714</v>
      </c>
      <c r="AL307" s="80"/>
      <c r="AM307" s="80" t="s">
        <v>7188</v>
      </c>
      <c r="AN307" s="82">
        <v>41066.232071759259</v>
      </c>
      <c r="AO307" s="85" t="s">
        <v>7456</v>
      </c>
      <c r="AP307" s="80" t="b">
        <v>1</v>
      </c>
      <c r="AQ307" s="80" t="b">
        <v>0</v>
      </c>
      <c r="AR307" s="80" t="b">
        <v>1</v>
      </c>
      <c r="AS307" s="80" t="s">
        <v>8191</v>
      </c>
      <c r="AT307" s="80">
        <v>4</v>
      </c>
      <c r="AU307" s="85" t="s">
        <v>8197</v>
      </c>
      <c r="AV307" s="80" t="b">
        <v>0</v>
      </c>
      <c r="AW307" s="80" t="s">
        <v>9555</v>
      </c>
      <c r="AX307" s="85" t="s">
        <v>9860</v>
      </c>
      <c r="AY307" s="80" t="s">
        <v>66</v>
      </c>
      <c r="AZ307" s="2"/>
      <c r="BA307" s="3"/>
      <c r="BB307" s="3"/>
      <c r="BC307" s="3"/>
      <c r="BD307" s="3"/>
    </row>
    <row r="308" spans="1:56" x14ac:dyDescent="0.25">
      <c r="A308" s="66" t="s">
        <v>454</v>
      </c>
      <c r="B308" s="67"/>
      <c r="C308" s="67"/>
      <c r="D308" s="68"/>
      <c r="E308" s="70"/>
      <c r="F308" s="105" t="s">
        <v>8656</v>
      </c>
      <c r="G308" s="67"/>
      <c r="H308" s="71"/>
      <c r="I308" s="72"/>
      <c r="J308" s="72"/>
      <c r="K308" s="71" t="s">
        <v>11089</v>
      </c>
      <c r="L308" s="75"/>
      <c r="M308" s="76"/>
      <c r="N308" s="76"/>
      <c r="O308" s="77"/>
      <c r="P308" s="78"/>
      <c r="Q308" s="78"/>
      <c r="R308" s="88"/>
      <c r="S308" s="88"/>
      <c r="T308" s="88"/>
      <c r="U308" s="88"/>
      <c r="V308" s="52"/>
      <c r="W308" s="52"/>
      <c r="X308" s="52"/>
      <c r="Y308" s="52"/>
      <c r="Z308" s="51"/>
      <c r="AA308" s="73"/>
      <c r="AB308" s="73"/>
      <c r="AC308" s="74"/>
      <c r="AD308" s="80" t="s">
        <v>4987</v>
      </c>
      <c r="AE308" s="80">
        <v>539</v>
      </c>
      <c r="AF308" s="80">
        <v>632</v>
      </c>
      <c r="AG308" s="80">
        <v>2588</v>
      </c>
      <c r="AH308" s="80">
        <v>990</v>
      </c>
      <c r="AI308" s="80"/>
      <c r="AJ308" s="80" t="s">
        <v>6071</v>
      </c>
      <c r="AK308" s="80"/>
      <c r="AL308" s="80"/>
      <c r="AM308" s="80"/>
      <c r="AN308" s="82">
        <v>42166.16847222222</v>
      </c>
      <c r="AO308" s="85" t="s">
        <v>7457</v>
      </c>
      <c r="AP308" s="80" t="b">
        <v>1</v>
      </c>
      <c r="AQ308" s="80" t="b">
        <v>0</v>
      </c>
      <c r="AR308" s="80" t="b">
        <v>0</v>
      </c>
      <c r="AS308" s="80" t="s">
        <v>8191</v>
      </c>
      <c r="AT308" s="80">
        <v>0</v>
      </c>
      <c r="AU308" s="85" t="s">
        <v>8197</v>
      </c>
      <c r="AV308" s="80" t="b">
        <v>0</v>
      </c>
      <c r="AW308" s="80" t="s">
        <v>9555</v>
      </c>
      <c r="AX308" s="85" t="s">
        <v>9861</v>
      </c>
      <c r="AY308" s="80" t="s">
        <v>66</v>
      </c>
      <c r="AZ308" s="2"/>
      <c r="BA308" s="3"/>
      <c r="BB308" s="3"/>
      <c r="BC308" s="3"/>
      <c r="BD308" s="3"/>
    </row>
    <row r="309" spans="1:56" x14ac:dyDescent="0.25">
      <c r="A309" s="66" t="s">
        <v>455</v>
      </c>
      <c r="B309" s="67"/>
      <c r="C309" s="67"/>
      <c r="D309" s="68"/>
      <c r="E309" s="70"/>
      <c r="F309" s="105" t="s">
        <v>8657</v>
      </c>
      <c r="G309" s="67"/>
      <c r="H309" s="71"/>
      <c r="I309" s="72"/>
      <c r="J309" s="72"/>
      <c r="K309" s="71" t="s">
        <v>11090</v>
      </c>
      <c r="L309" s="75"/>
      <c r="M309" s="76"/>
      <c r="N309" s="76"/>
      <c r="O309" s="77"/>
      <c r="P309" s="78"/>
      <c r="Q309" s="78"/>
      <c r="R309" s="88"/>
      <c r="S309" s="88"/>
      <c r="T309" s="88"/>
      <c r="U309" s="88"/>
      <c r="V309" s="52"/>
      <c r="W309" s="52"/>
      <c r="X309" s="52"/>
      <c r="Y309" s="52"/>
      <c r="Z309" s="51"/>
      <c r="AA309" s="73"/>
      <c r="AB309" s="73"/>
      <c r="AC309" s="74"/>
      <c r="AD309" s="80" t="s">
        <v>4988</v>
      </c>
      <c r="AE309" s="80">
        <v>238</v>
      </c>
      <c r="AF309" s="80">
        <v>28</v>
      </c>
      <c r="AG309" s="80">
        <v>31</v>
      </c>
      <c r="AH309" s="80">
        <v>86</v>
      </c>
      <c r="AI309" s="80"/>
      <c r="AJ309" s="80"/>
      <c r="AK309" s="80"/>
      <c r="AL309" s="80"/>
      <c r="AM309" s="80"/>
      <c r="AN309" s="82">
        <v>41948.703009259261</v>
      </c>
      <c r="AO309" s="80"/>
      <c r="AP309" s="80" t="b">
        <v>1</v>
      </c>
      <c r="AQ309" s="80" t="b">
        <v>0</v>
      </c>
      <c r="AR309" s="80" t="b">
        <v>0</v>
      </c>
      <c r="AS309" s="80" t="s">
        <v>8191</v>
      </c>
      <c r="AT309" s="80">
        <v>0</v>
      </c>
      <c r="AU309" s="85" t="s">
        <v>8197</v>
      </c>
      <c r="AV309" s="80" t="b">
        <v>0</v>
      </c>
      <c r="AW309" s="80" t="s">
        <v>9555</v>
      </c>
      <c r="AX309" s="85" t="s">
        <v>9862</v>
      </c>
      <c r="AY309" s="80" t="s">
        <v>66</v>
      </c>
      <c r="AZ309" s="2"/>
      <c r="BA309" s="3"/>
      <c r="BB309" s="3"/>
      <c r="BC309" s="3"/>
      <c r="BD309" s="3"/>
    </row>
    <row r="310" spans="1:56" x14ac:dyDescent="0.25">
      <c r="A310" s="66" t="s">
        <v>456</v>
      </c>
      <c r="B310" s="67"/>
      <c r="C310" s="67"/>
      <c r="D310" s="68"/>
      <c r="E310" s="70"/>
      <c r="F310" s="105" t="s">
        <v>8658</v>
      </c>
      <c r="G310" s="67"/>
      <c r="H310" s="71"/>
      <c r="I310" s="72"/>
      <c r="J310" s="72"/>
      <c r="K310" s="71" t="s">
        <v>11091</v>
      </c>
      <c r="L310" s="75"/>
      <c r="M310" s="76"/>
      <c r="N310" s="76"/>
      <c r="O310" s="77"/>
      <c r="P310" s="78"/>
      <c r="Q310" s="78"/>
      <c r="R310" s="88"/>
      <c r="S310" s="88"/>
      <c r="T310" s="88"/>
      <c r="U310" s="88"/>
      <c r="V310" s="52"/>
      <c r="W310" s="52"/>
      <c r="X310" s="52"/>
      <c r="Y310" s="52"/>
      <c r="Z310" s="51"/>
      <c r="AA310" s="73"/>
      <c r="AB310" s="73"/>
      <c r="AC310" s="74"/>
      <c r="AD310" s="80" t="s">
        <v>4989</v>
      </c>
      <c r="AE310" s="80">
        <v>318</v>
      </c>
      <c r="AF310" s="80">
        <v>323</v>
      </c>
      <c r="AG310" s="80">
        <v>9049</v>
      </c>
      <c r="AH310" s="80">
        <v>3759</v>
      </c>
      <c r="AI310" s="80">
        <v>-28800</v>
      </c>
      <c r="AJ310" s="80" t="s">
        <v>6072</v>
      </c>
      <c r="AK310" s="80" t="s">
        <v>6804</v>
      </c>
      <c r="AL310" s="80"/>
      <c r="AM310" s="80" t="s">
        <v>7189</v>
      </c>
      <c r="AN310" s="82">
        <v>42203.07068287037</v>
      </c>
      <c r="AO310" s="85" t="s">
        <v>7458</v>
      </c>
      <c r="AP310" s="80" t="b">
        <v>1</v>
      </c>
      <c r="AQ310" s="80" t="b">
        <v>0</v>
      </c>
      <c r="AR310" s="80" t="b">
        <v>1</v>
      </c>
      <c r="AS310" s="80" t="s">
        <v>8190</v>
      </c>
      <c r="AT310" s="80">
        <v>1</v>
      </c>
      <c r="AU310" s="85" t="s">
        <v>8197</v>
      </c>
      <c r="AV310" s="80" t="b">
        <v>0</v>
      </c>
      <c r="AW310" s="80" t="s">
        <v>9555</v>
      </c>
      <c r="AX310" s="85" t="s">
        <v>9863</v>
      </c>
      <c r="AY310" s="80" t="s">
        <v>66</v>
      </c>
      <c r="AZ310" s="2"/>
      <c r="BA310" s="3"/>
      <c r="BB310" s="3"/>
      <c r="BC310" s="3"/>
      <c r="BD310" s="3"/>
    </row>
    <row r="311" spans="1:56" x14ac:dyDescent="0.25">
      <c r="A311" s="66" t="s">
        <v>1391</v>
      </c>
      <c r="B311" s="67"/>
      <c r="C311" s="67"/>
      <c r="D311" s="68"/>
      <c r="E311" s="70"/>
      <c r="F311" s="105" t="s">
        <v>8659</v>
      </c>
      <c r="G311" s="67"/>
      <c r="H311" s="71"/>
      <c r="I311" s="72"/>
      <c r="J311" s="72"/>
      <c r="K311" s="71" t="s">
        <v>11092</v>
      </c>
      <c r="L311" s="75"/>
      <c r="M311" s="76"/>
      <c r="N311" s="76"/>
      <c r="O311" s="77"/>
      <c r="P311" s="78"/>
      <c r="Q311" s="78"/>
      <c r="R311" s="88"/>
      <c r="S311" s="88"/>
      <c r="T311" s="88"/>
      <c r="U311" s="88"/>
      <c r="V311" s="52"/>
      <c r="W311" s="52"/>
      <c r="X311" s="52"/>
      <c r="Y311" s="52"/>
      <c r="Z311" s="51"/>
      <c r="AA311" s="73"/>
      <c r="AB311" s="73"/>
      <c r="AC311" s="74"/>
      <c r="AD311" s="80" t="s">
        <v>4990</v>
      </c>
      <c r="AE311" s="80">
        <v>546</v>
      </c>
      <c r="AF311" s="80">
        <v>1607</v>
      </c>
      <c r="AG311" s="80">
        <v>3934</v>
      </c>
      <c r="AH311" s="80">
        <v>108</v>
      </c>
      <c r="AI311" s="80"/>
      <c r="AJ311" s="80" t="s">
        <v>6073</v>
      </c>
      <c r="AK311" s="80"/>
      <c r="AL311" s="85" t="s">
        <v>7108</v>
      </c>
      <c r="AM311" s="80"/>
      <c r="AN311" s="82">
        <v>40459.582187499997</v>
      </c>
      <c r="AO311" s="85" t="s">
        <v>7459</v>
      </c>
      <c r="AP311" s="80" t="b">
        <v>0</v>
      </c>
      <c r="AQ311" s="80" t="b">
        <v>0</v>
      </c>
      <c r="AR311" s="80" t="b">
        <v>0</v>
      </c>
      <c r="AS311" s="80" t="s">
        <v>8191</v>
      </c>
      <c r="AT311" s="80">
        <v>33</v>
      </c>
      <c r="AU311" s="85" t="s">
        <v>8259</v>
      </c>
      <c r="AV311" s="80" t="b">
        <v>0</v>
      </c>
      <c r="AW311" s="80" t="s">
        <v>9555</v>
      </c>
      <c r="AX311" s="85" t="s">
        <v>9864</v>
      </c>
      <c r="AY311" s="80" t="s">
        <v>65</v>
      </c>
      <c r="AZ311" s="2"/>
      <c r="BA311" s="3"/>
      <c r="BB311" s="3"/>
      <c r="BC311" s="3"/>
      <c r="BD311" s="3"/>
    </row>
    <row r="312" spans="1:56" x14ac:dyDescent="0.25">
      <c r="A312" s="66" t="s">
        <v>457</v>
      </c>
      <c r="B312" s="67"/>
      <c r="C312" s="67"/>
      <c r="D312" s="68"/>
      <c r="E312" s="70"/>
      <c r="F312" s="105" t="s">
        <v>8660</v>
      </c>
      <c r="G312" s="67"/>
      <c r="H312" s="71"/>
      <c r="I312" s="72"/>
      <c r="J312" s="72"/>
      <c r="K312" s="71" t="s">
        <v>11093</v>
      </c>
      <c r="L312" s="75"/>
      <c r="M312" s="76"/>
      <c r="N312" s="76"/>
      <c r="O312" s="77"/>
      <c r="P312" s="78"/>
      <c r="Q312" s="78"/>
      <c r="R312" s="88"/>
      <c r="S312" s="88"/>
      <c r="T312" s="88"/>
      <c r="U312" s="88"/>
      <c r="V312" s="52"/>
      <c r="W312" s="52"/>
      <c r="X312" s="52"/>
      <c r="Y312" s="52"/>
      <c r="Z312" s="51"/>
      <c r="AA312" s="73"/>
      <c r="AB312" s="73"/>
      <c r="AC312" s="74"/>
      <c r="AD312" s="80" t="s">
        <v>4991</v>
      </c>
      <c r="AE312" s="80">
        <v>791</v>
      </c>
      <c r="AF312" s="80">
        <v>1544</v>
      </c>
      <c r="AG312" s="80">
        <v>13399</v>
      </c>
      <c r="AH312" s="80">
        <v>5549</v>
      </c>
      <c r="AI312" s="80">
        <v>7200</v>
      </c>
      <c r="AJ312" s="80" t="s">
        <v>6074</v>
      </c>
      <c r="AK312" s="80"/>
      <c r="AL312" s="80"/>
      <c r="AM312" s="80" t="s">
        <v>7194</v>
      </c>
      <c r="AN312" s="82">
        <v>40101.328206018516</v>
      </c>
      <c r="AO312" s="85" t="s">
        <v>7460</v>
      </c>
      <c r="AP312" s="80" t="b">
        <v>0</v>
      </c>
      <c r="AQ312" s="80" t="b">
        <v>0</v>
      </c>
      <c r="AR312" s="80" t="b">
        <v>1</v>
      </c>
      <c r="AS312" s="80" t="s">
        <v>8191</v>
      </c>
      <c r="AT312" s="80">
        <v>14</v>
      </c>
      <c r="AU312" s="85" t="s">
        <v>8260</v>
      </c>
      <c r="AV312" s="80" t="b">
        <v>0</v>
      </c>
      <c r="AW312" s="80" t="s">
        <v>9555</v>
      </c>
      <c r="AX312" s="85" t="s">
        <v>9865</v>
      </c>
      <c r="AY312" s="80" t="s">
        <v>66</v>
      </c>
      <c r="AZ312" s="2"/>
      <c r="BA312" s="3"/>
      <c r="BB312" s="3"/>
      <c r="BC312" s="3"/>
      <c r="BD312" s="3"/>
    </row>
    <row r="313" spans="1:56" x14ac:dyDescent="0.25">
      <c r="A313" s="66" t="s">
        <v>458</v>
      </c>
      <c r="B313" s="67"/>
      <c r="C313" s="67"/>
      <c r="D313" s="68"/>
      <c r="E313" s="70"/>
      <c r="F313" s="105" t="s">
        <v>8661</v>
      </c>
      <c r="G313" s="67"/>
      <c r="H313" s="71"/>
      <c r="I313" s="72"/>
      <c r="J313" s="72"/>
      <c r="K313" s="71" t="s">
        <v>11094</v>
      </c>
      <c r="L313" s="75"/>
      <c r="M313" s="76"/>
      <c r="N313" s="76"/>
      <c r="O313" s="77"/>
      <c r="P313" s="78"/>
      <c r="Q313" s="78"/>
      <c r="R313" s="88"/>
      <c r="S313" s="88"/>
      <c r="T313" s="88"/>
      <c r="U313" s="88"/>
      <c r="V313" s="52"/>
      <c r="W313" s="52"/>
      <c r="X313" s="52"/>
      <c r="Y313" s="52"/>
      <c r="Z313" s="51"/>
      <c r="AA313" s="73"/>
      <c r="AB313" s="73"/>
      <c r="AC313" s="74"/>
      <c r="AD313" s="80" t="s">
        <v>4992</v>
      </c>
      <c r="AE313" s="80">
        <v>295</v>
      </c>
      <c r="AF313" s="80">
        <v>1523</v>
      </c>
      <c r="AG313" s="80">
        <v>39144</v>
      </c>
      <c r="AH313" s="80">
        <v>0</v>
      </c>
      <c r="AI313" s="80">
        <v>3600</v>
      </c>
      <c r="AJ313" s="80" t="s">
        <v>6075</v>
      </c>
      <c r="AK313" s="80" t="s">
        <v>6805</v>
      </c>
      <c r="AL313" s="85" t="s">
        <v>7109</v>
      </c>
      <c r="AM313" s="80" t="s">
        <v>7210</v>
      </c>
      <c r="AN313" s="82">
        <v>39296.85392361111</v>
      </c>
      <c r="AO313" s="85" t="s">
        <v>7461</v>
      </c>
      <c r="AP313" s="80" t="b">
        <v>1</v>
      </c>
      <c r="AQ313" s="80" t="b">
        <v>0</v>
      </c>
      <c r="AR313" s="80" t="b">
        <v>1</v>
      </c>
      <c r="AS313" s="80" t="s">
        <v>8191</v>
      </c>
      <c r="AT313" s="80">
        <v>67</v>
      </c>
      <c r="AU313" s="85" t="s">
        <v>8197</v>
      </c>
      <c r="AV313" s="80" t="b">
        <v>0</v>
      </c>
      <c r="AW313" s="80" t="s">
        <v>9555</v>
      </c>
      <c r="AX313" s="85" t="s">
        <v>9866</v>
      </c>
      <c r="AY313" s="80" t="s">
        <v>66</v>
      </c>
      <c r="AZ313" s="2"/>
      <c r="BA313" s="3"/>
      <c r="BB313" s="3"/>
      <c r="BC313" s="3"/>
      <c r="BD313" s="3"/>
    </row>
    <row r="314" spans="1:56" x14ac:dyDescent="0.25">
      <c r="A314" s="66" t="s">
        <v>459</v>
      </c>
      <c r="B314" s="67"/>
      <c r="C314" s="67"/>
      <c r="D314" s="68"/>
      <c r="E314" s="70"/>
      <c r="F314" s="105" t="s">
        <v>8662</v>
      </c>
      <c r="G314" s="67"/>
      <c r="H314" s="71"/>
      <c r="I314" s="72"/>
      <c r="J314" s="72"/>
      <c r="K314" s="71" t="s">
        <v>11095</v>
      </c>
      <c r="L314" s="75"/>
      <c r="M314" s="76"/>
      <c r="N314" s="76"/>
      <c r="O314" s="77"/>
      <c r="P314" s="78"/>
      <c r="Q314" s="78"/>
      <c r="R314" s="88"/>
      <c r="S314" s="88"/>
      <c r="T314" s="88"/>
      <c r="U314" s="88"/>
      <c r="V314" s="52"/>
      <c r="W314" s="52"/>
      <c r="X314" s="52"/>
      <c r="Y314" s="52"/>
      <c r="Z314" s="51"/>
      <c r="AA314" s="73"/>
      <c r="AB314" s="73"/>
      <c r="AC314" s="74"/>
      <c r="AD314" s="80" t="s">
        <v>4993</v>
      </c>
      <c r="AE314" s="80">
        <v>473</v>
      </c>
      <c r="AF314" s="80">
        <v>703</v>
      </c>
      <c r="AG314" s="80">
        <v>12901</v>
      </c>
      <c r="AH314" s="80">
        <v>2180</v>
      </c>
      <c r="AI314" s="80"/>
      <c r="AJ314" s="80" t="s">
        <v>6076</v>
      </c>
      <c r="AK314" s="80" t="s">
        <v>6806</v>
      </c>
      <c r="AL314" s="85" t="s">
        <v>7110</v>
      </c>
      <c r="AM314" s="80"/>
      <c r="AN314" s="82">
        <v>40933.77207175926</v>
      </c>
      <c r="AO314" s="85" t="s">
        <v>7462</v>
      </c>
      <c r="AP314" s="80" t="b">
        <v>1</v>
      </c>
      <c r="AQ314" s="80" t="b">
        <v>0</v>
      </c>
      <c r="AR314" s="80" t="b">
        <v>1</v>
      </c>
      <c r="AS314" s="80" t="s">
        <v>8191</v>
      </c>
      <c r="AT314" s="80">
        <v>1</v>
      </c>
      <c r="AU314" s="85" t="s">
        <v>8197</v>
      </c>
      <c r="AV314" s="80" t="b">
        <v>0</v>
      </c>
      <c r="AW314" s="80" t="s">
        <v>9555</v>
      </c>
      <c r="AX314" s="85" t="s">
        <v>9867</v>
      </c>
      <c r="AY314" s="80" t="s">
        <v>66</v>
      </c>
      <c r="AZ314" s="2"/>
      <c r="BA314" s="3"/>
      <c r="BB314" s="3"/>
      <c r="BC314" s="3"/>
      <c r="BD314" s="3"/>
    </row>
    <row r="315" spans="1:56" x14ac:dyDescent="0.25">
      <c r="A315" s="66" t="s">
        <v>460</v>
      </c>
      <c r="B315" s="67"/>
      <c r="C315" s="67"/>
      <c r="D315" s="68"/>
      <c r="E315" s="70"/>
      <c r="F315" s="105" t="s">
        <v>8663</v>
      </c>
      <c r="G315" s="67"/>
      <c r="H315" s="71"/>
      <c r="I315" s="72"/>
      <c r="J315" s="72"/>
      <c r="K315" s="71" t="s">
        <v>11096</v>
      </c>
      <c r="L315" s="75"/>
      <c r="M315" s="76"/>
      <c r="N315" s="76"/>
      <c r="O315" s="77"/>
      <c r="P315" s="78"/>
      <c r="Q315" s="78"/>
      <c r="R315" s="88"/>
      <c r="S315" s="88"/>
      <c r="T315" s="88"/>
      <c r="U315" s="88"/>
      <c r="V315" s="52"/>
      <c r="W315" s="52"/>
      <c r="X315" s="52"/>
      <c r="Y315" s="52"/>
      <c r="Z315" s="51"/>
      <c r="AA315" s="73"/>
      <c r="AB315" s="73"/>
      <c r="AC315" s="74"/>
      <c r="AD315" s="80" t="s">
        <v>4994</v>
      </c>
      <c r="AE315" s="80">
        <v>906</v>
      </c>
      <c r="AF315" s="80">
        <v>43775</v>
      </c>
      <c r="AG315" s="80">
        <v>73693</v>
      </c>
      <c r="AH315" s="80">
        <v>42440</v>
      </c>
      <c r="AI315" s="80">
        <v>7200</v>
      </c>
      <c r="AJ315" s="80" t="s">
        <v>6077</v>
      </c>
      <c r="AK315" s="80" t="s">
        <v>6722</v>
      </c>
      <c r="AL315" s="85" t="s">
        <v>7064</v>
      </c>
      <c r="AM315" s="80" t="s">
        <v>6706</v>
      </c>
      <c r="AN315" s="82">
        <v>40790.470567129632</v>
      </c>
      <c r="AO315" s="85" t="s">
        <v>7463</v>
      </c>
      <c r="AP315" s="80" t="b">
        <v>0</v>
      </c>
      <c r="AQ315" s="80" t="b">
        <v>0</v>
      </c>
      <c r="AR315" s="80" t="b">
        <v>1</v>
      </c>
      <c r="AS315" s="80" t="s">
        <v>8191</v>
      </c>
      <c r="AT315" s="80">
        <v>83</v>
      </c>
      <c r="AU315" s="85" t="s">
        <v>8261</v>
      </c>
      <c r="AV315" s="80" t="b">
        <v>0</v>
      </c>
      <c r="AW315" s="80" t="s">
        <v>9555</v>
      </c>
      <c r="AX315" s="85" t="s">
        <v>9868</v>
      </c>
      <c r="AY315" s="80" t="s">
        <v>66</v>
      </c>
      <c r="AZ315" s="2"/>
      <c r="BA315" s="3"/>
      <c r="BB315" s="3"/>
      <c r="BC315" s="3"/>
      <c r="BD315" s="3"/>
    </row>
    <row r="316" spans="1:56" x14ac:dyDescent="0.25">
      <c r="A316" s="66" t="s">
        <v>461</v>
      </c>
      <c r="B316" s="67"/>
      <c r="C316" s="67"/>
      <c r="D316" s="68"/>
      <c r="E316" s="70"/>
      <c r="F316" s="105" t="s">
        <v>8664</v>
      </c>
      <c r="G316" s="67"/>
      <c r="H316" s="71"/>
      <c r="I316" s="72"/>
      <c r="J316" s="72"/>
      <c r="K316" s="71" t="s">
        <v>11097</v>
      </c>
      <c r="L316" s="75"/>
      <c r="M316" s="76"/>
      <c r="N316" s="76"/>
      <c r="O316" s="77"/>
      <c r="P316" s="78"/>
      <c r="Q316" s="78"/>
      <c r="R316" s="88"/>
      <c r="S316" s="88"/>
      <c r="T316" s="88"/>
      <c r="U316" s="88"/>
      <c r="V316" s="52"/>
      <c r="W316" s="52"/>
      <c r="X316" s="52"/>
      <c r="Y316" s="52"/>
      <c r="Z316" s="51"/>
      <c r="AA316" s="73"/>
      <c r="AB316" s="73"/>
      <c r="AC316" s="74"/>
      <c r="AD316" s="80" t="s">
        <v>4995</v>
      </c>
      <c r="AE316" s="80">
        <v>1608</v>
      </c>
      <c r="AF316" s="80">
        <v>523</v>
      </c>
      <c r="AG316" s="80">
        <v>24551</v>
      </c>
      <c r="AH316" s="80">
        <v>161</v>
      </c>
      <c r="AI316" s="80"/>
      <c r="AJ316" s="80"/>
      <c r="AK316" s="80" t="s">
        <v>6807</v>
      </c>
      <c r="AL316" s="85" t="s">
        <v>7111</v>
      </c>
      <c r="AM316" s="80"/>
      <c r="AN316" s="82">
        <v>41089.749675925923</v>
      </c>
      <c r="AO316" s="80"/>
      <c r="AP316" s="80" t="b">
        <v>0</v>
      </c>
      <c r="AQ316" s="80" t="b">
        <v>0</v>
      </c>
      <c r="AR316" s="80" t="b">
        <v>1</v>
      </c>
      <c r="AS316" s="80" t="s">
        <v>8191</v>
      </c>
      <c r="AT316" s="80">
        <v>4</v>
      </c>
      <c r="AU316" s="85" t="s">
        <v>8262</v>
      </c>
      <c r="AV316" s="80" t="b">
        <v>0</v>
      </c>
      <c r="AW316" s="80" t="s">
        <v>9555</v>
      </c>
      <c r="AX316" s="85" t="s">
        <v>9869</v>
      </c>
      <c r="AY316" s="80" t="s">
        <v>66</v>
      </c>
      <c r="AZ316" s="2"/>
      <c r="BA316" s="3"/>
      <c r="BB316" s="3"/>
      <c r="BC316" s="3"/>
      <c r="BD316" s="3"/>
    </row>
    <row r="317" spans="1:56" x14ac:dyDescent="0.25">
      <c r="A317" s="66" t="s">
        <v>462</v>
      </c>
      <c r="B317" s="67"/>
      <c r="C317" s="67"/>
      <c r="D317" s="68"/>
      <c r="E317" s="70"/>
      <c r="F317" s="105" t="s">
        <v>8665</v>
      </c>
      <c r="G317" s="67"/>
      <c r="H317" s="71"/>
      <c r="I317" s="72"/>
      <c r="J317" s="72"/>
      <c r="K317" s="71" t="s">
        <v>11098</v>
      </c>
      <c r="L317" s="75"/>
      <c r="M317" s="76"/>
      <c r="N317" s="76"/>
      <c r="O317" s="77"/>
      <c r="P317" s="78"/>
      <c r="Q317" s="78"/>
      <c r="R317" s="88"/>
      <c r="S317" s="88"/>
      <c r="T317" s="88"/>
      <c r="U317" s="88"/>
      <c r="V317" s="52"/>
      <c r="W317" s="52"/>
      <c r="X317" s="52"/>
      <c r="Y317" s="52"/>
      <c r="Z317" s="51"/>
      <c r="AA317" s="73"/>
      <c r="AB317" s="73"/>
      <c r="AC317" s="74"/>
      <c r="AD317" s="80" t="s">
        <v>4996</v>
      </c>
      <c r="AE317" s="80">
        <v>2278</v>
      </c>
      <c r="AF317" s="80">
        <v>2076</v>
      </c>
      <c r="AG317" s="80">
        <v>4012</v>
      </c>
      <c r="AH317" s="80">
        <v>3243</v>
      </c>
      <c r="AI317" s="80"/>
      <c r="AJ317" s="80" t="s">
        <v>6078</v>
      </c>
      <c r="AK317" s="80"/>
      <c r="AL317" s="80"/>
      <c r="AM317" s="80"/>
      <c r="AN317" s="82">
        <v>42053.554270833331</v>
      </c>
      <c r="AO317" s="85" t="s">
        <v>7464</v>
      </c>
      <c r="AP317" s="80" t="b">
        <v>1</v>
      </c>
      <c r="AQ317" s="80" t="b">
        <v>0</v>
      </c>
      <c r="AR317" s="80" t="b">
        <v>0</v>
      </c>
      <c r="AS317" s="80" t="s">
        <v>8190</v>
      </c>
      <c r="AT317" s="80">
        <v>0</v>
      </c>
      <c r="AU317" s="85" t="s">
        <v>8197</v>
      </c>
      <c r="AV317" s="80" t="b">
        <v>0</v>
      </c>
      <c r="AW317" s="80" t="s">
        <v>9555</v>
      </c>
      <c r="AX317" s="85" t="s">
        <v>9870</v>
      </c>
      <c r="AY317" s="80" t="s">
        <v>66</v>
      </c>
      <c r="AZ317" s="2"/>
      <c r="BA317" s="3"/>
      <c r="BB317" s="3"/>
      <c r="BC317" s="3"/>
      <c r="BD317" s="3"/>
    </row>
    <row r="318" spans="1:56" x14ac:dyDescent="0.25">
      <c r="A318" s="66" t="s">
        <v>487</v>
      </c>
      <c r="B318" s="67"/>
      <c r="C318" s="67"/>
      <c r="D318" s="68"/>
      <c r="E318" s="70"/>
      <c r="F318" s="105" t="s">
        <v>8666</v>
      </c>
      <c r="G318" s="67"/>
      <c r="H318" s="71"/>
      <c r="I318" s="72"/>
      <c r="J318" s="72"/>
      <c r="K318" s="71" t="s">
        <v>11099</v>
      </c>
      <c r="L318" s="75"/>
      <c r="M318" s="76"/>
      <c r="N318" s="76"/>
      <c r="O318" s="77"/>
      <c r="P318" s="78"/>
      <c r="Q318" s="78"/>
      <c r="R318" s="88"/>
      <c r="S318" s="88"/>
      <c r="T318" s="88"/>
      <c r="U318" s="88"/>
      <c r="V318" s="52"/>
      <c r="W318" s="52"/>
      <c r="X318" s="52"/>
      <c r="Y318" s="52"/>
      <c r="Z318" s="51"/>
      <c r="AA318" s="73"/>
      <c r="AB318" s="73"/>
      <c r="AC318" s="74"/>
      <c r="AD318" s="80" t="s">
        <v>4997</v>
      </c>
      <c r="AE318" s="80">
        <v>935</v>
      </c>
      <c r="AF318" s="80">
        <v>1331</v>
      </c>
      <c r="AG318" s="80">
        <v>8568</v>
      </c>
      <c r="AH318" s="80">
        <v>1793</v>
      </c>
      <c r="AI318" s="80"/>
      <c r="AJ318" s="80" t="s">
        <v>6079</v>
      </c>
      <c r="AK318" s="80"/>
      <c r="AL318" s="80"/>
      <c r="AM318" s="80"/>
      <c r="AN318" s="82">
        <v>41725.786944444444</v>
      </c>
      <c r="AO318" s="85" t="s">
        <v>7465</v>
      </c>
      <c r="AP318" s="80" t="b">
        <v>1</v>
      </c>
      <c r="AQ318" s="80" t="b">
        <v>0</v>
      </c>
      <c r="AR318" s="80" t="b">
        <v>1</v>
      </c>
      <c r="AS318" s="80" t="s">
        <v>8190</v>
      </c>
      <c r="AT318" s="80">
        <v>2</v>
      </c>
      <c r="AU318" s="85" t="s">
        <v>8197</v>
      </c>
      <c r="AV318" s="80" t="b">
        <v>0</v>
      </c>
      <c r="AW318" s="80" t="s">
        <v>9555</v>
      </c>
      <c r="AX318" s="85" t="s">
        <v>9871</v>
      </c>
      <c r="AY318" s="80" t="s">
        <v>66</v>
      </c>
      <c r="AZ318" s="2"/>
      <c r="BA318" s="3"/>
      <c r="BB318" s="3"/>
      <c r="BC318" s="3"/>
      <c r="BD318" s="3"/>
    </row>
    <row r="319" spans="1:56" x14ac:dyDescent="0.25">
      <c r="A319" s="66" t="s">
        <v>463</v>
      </c>
      <c r="B319" s="67"/>
      <c r="C319" s="67"/>
      <c r="D319" s="68"/>
      <c r="E319" s="70"/>
      <c r="F319" s="105" t="s">
        <v>8667</v>
      </c>
      <c r="G319" s="67"/>
      <c r="H319" s="71"/>
      <c r="I319" s="72"/>
      <c r="J319" s="72"/>
      <c r="K319" s="71" t="s">
        <v>11100</v>
      </c>
      <c r="L319" s="75"/>
      <c r="M319" s="76"/>
      <c r="N319" s="76"/>
      <c r="O319" s="77"/>
      <c r="P319" s="78"/>
      <c r="Q319" s="78"/>
      <c r="R319" s="88"/>
      <c r="S319" s="88"/>
      <c r="T319" s="88"/>
      <c r="U319" s="88"/>
      <c r="V319" s="52"/>
      <c r="W319" s="52"/>
      <c r="X319" s="52"/>
      <c r="Y319" s="52"/>
      <c r="Z319" s="51"/>
      <c r="AA319" s="73"/>
      <c r="AB319" s="73"/>
      <c r="AC319" s="74"/>
      <c r="AD319" s="80" t="s">
        <v>4998</v>
      </c>
      <c r="AE319" s="80">
        <v>262</v>
      </c>
      <c r="AF319" s="80">
        <v>285</v>
      </c>
      <c r="AG319" s="80">
        <v>2517</v>
      </c>
      <c r="AH319" s="80">
        <v>3367</v>
      </c>
      <c r="AI319" s="80">
        <v>10800</v>
      </c>
      <c r="AJ319" s="80" t="s">
        <v>6080</v>
      </c>
      <c r="AK319" s="80" t="s">
        <v>6769</v>
      </c>
      <c r="AL319" s="80"/>
      <c r="AM319" s="80" t="s">
        <v>6800</v>
      </c>
      <c r="AN319" s="82">
        <v>41205.7659375</v>
      </c>
      <c r="AO319" s="85" t="s">
        <v>7466</v>
      </c>
      <c r="AP319" s="80" t="b">
        <v>1</v>
      </c>
      <c r="AQ319" s="80" t="b">
        <v>0</v>
      </c>
      <c r="AR319" s="80" t="b">
        <v>0</v>
      </c>
      <c r="AS319" s="80" t="s">
        <v>8191</v>
      </c>
      <c r="AT319" s="80">
        <v>0</v>
      </c>
      <c r="AU319" s="85" t="s">
        <v>8197</v>
      </c>
      <c r="AV319" s="80" t="b">
        <v>0</v>
      </c>
      <c r="AW319" s="80" t="s">
        <v>9555</v>
      </c>
      <c r="AX319" s="85" t="s">
        <v>9872</v>
      </c>
      <c r="AY319" s="80" t="s">
        <v>66</v>
      </c>
      <c r="AZ319" s="2"/>
      <c r="BA319" s="3"/>
      <c r="BB319" s="3"/>
      <c r="BC319" s="3"/>
      <c r="BD319" s="3"/>
    </row>
    <row r="320" spans="1:56" x14ac:dyDescent="0.25">
      <c r="A320" s="66" t="s">
        <v>464</v>
      </c>
      <c r="B320" s="67"/>
      <c r="C320" s="67"/>
      <c r="D320" s="68"/>
      <c r="E320" s="70"/>
      <c r="F320" s="105" t="s">
        <v>8668</v>
      </c>
      <c r="G320" s="67"/>
      <c r="H320" s="71"/>
      <c r="I320" s="72"/>
      <c r="J320" s="72"/>
      <c r="K320" s="71" t="s">
        <v>11101</v>
      </c>
      <c r="L320" s="75"/>
      <c r="M320" s="76"/>
      <c r="N320" s="76"/>
      <c r="O320" s="77"/>
      <c r="P320" s="78"/>
      <c r="Q320" s="78"/>
      <c r="R320" s="88"/>
      <c r="S320" s="88"/>
      <c r="T320" s="88"/>
      <c r="U320" s="88"/>
      <c r="V320" s="52"/>
      <c r="W320" s="52"/>
      <c r="X320" s="52"/>
      <c r="Y320" s="52"/>
      <c r="Z320" s="51"/>
      <c r="AA320" s="73"/>
      <c r="AB320" s="73"/>
      <c r="AC320" s="74"/>
      <c r="AD320" s="80" t="s">
        <v>4999</v>
      </c>
      <c r="AE320" s="80">
        <v>226</v>
      </c>
      <c r="AF320" s="80">
        <v>184</v>
      </c>
      <c r="AG320" s="80">
        <v>397</v>
      </c>
      <c r="AH320" s="80">
        <v>172</v>
      </c>
      <c r="AI320" s="80">
        <v>-18000</v>
      </c>
      <c r="AJ320" s="80" t="s">
        <v>6081</v>
      </c>
      <c r="AK320" s="80" t="s">
        <v>6726</v>
      </c>
      <c r="AL320" s="80"/>
      <c r="AM320" s="80" t="s">
        <v>7206</v>
      </c>
      <c r="AN320" s="82">
        <v>40580.559027777781</v>
      </c>
      <c r="AO320" s="85" t="s">
        <v>7467</v>
      </c>
      <c r="AP320" s="80" t="b">
        <v>1</v>
      </c>
      <c r="AQ320" s="80" t="b">
        <v>0</v>
      </c>
      <c r="AR320" s="80" t="b">
        <v>0</v>
      </c>
      <c r="AS320" s="80" t="s">
        <v>8191</v>
      </c>
      <c r="AT320" s="80">
        <v>4</v>
      </c>
      <c r="AU320" s="85" t="s">
        <v>8197</v>
      </c>
      <c r="AV320" s="80" t="b">
        <v>0</v>
      </c>
      <c r="AW320" s="80" t="s">
        <v>9555</v>
      </c>
      <c r="AX320" s="85" t="s">
        <v>9873</v>
      </c>
      <c r="AY320" s="80" t="s">
        <v>66</v>
      </c>
      <c r="AZ320" s="2"/>
      <c r="BA320" s="3"/>
      <c r="BB320" s="3"/>
      <c r="BC320" s="3"/>
      <c r="BD320" s="3"/>
    </row>
    <row r="321" spans="1:56" x14ac:dyDescent="0.25">
      <c r="A321" s="66" t="s">
        <v>466</v>
      </c>
      <c r="B321" s="67"/>
      <c r="C321" s="67"/>
      <c r="D321" s="68"/>
      <c r="E321" s="70"/>
      <c r="F321" s="105" t="s">
        <v>8669</v>
      </c>
      <c r="G321" s="67"/>
      <c r="H321" s="71"/>
      <c r="I321" s="72"/>
      <c r="J321" s="72"/>
      <c r="K321" s="71" t="s">
        <v>11102</v>
      </c>
      <c r="L321" s="75"/>
      <c r="M321" s="76"/>
      <c r="N321" s="76"/>
      <c r="O321" s="77"/>
      <c r="P321" s="78"/>
      <c r="Q321" s="78"/>
      <c r="R321" s="88"/>
      <c r="S321" s="88"/>
      <c r="T321" s="88"/>
      <c r="U321" s="88"/>
      <c r="V321" s="52"/>
      <c r="W321" s="52"/>
      <c r="X321" s="52"/>
      <c r="Y321" s="52"/>
      <c r="Z321" s="51"/>
      <c r="AA321" s="73"/>
      <c r="AB321" s="73"/>
      <c r="AC321" s="74"/>
      <c r="AD321" s="80" t="s">
        <v>5000</v>
      </c>
      <c r="AE321" s="80">
        <v>180</v>
      </c>
      <c r="AF321" s="80">
        <v>110</v>
      </c>
      <c r="AG321" s="80">
        <v>1336</v>
      </c>
      <c r="AH321" s="80">
        <v>1069</v>
      </c>
      <c r="AI321" s="80"/>
      <c r="AJ321" s="80" t="s">
        <v>6082</v>
      </c>
      <c r="AK321" s="80" t="s">
        <v>6808</v>
      </c>
      <c r="AL321" s="80"/>
      <c r="AM321" s="80"/>
      <c r="AN321" s="82">
        <v>41895.718113425923</v>
      </c>
      <c r="AO321" s="80"/>
      <c r="AP321" s="80" t="b">
        <v>1</v>
      </c>
      <c r="AQ321" s="80" t="b">
        <v>0</v>
      </c>
      <c r="AR321" s="80" t="b">
        <v>1</v>
      </c>
      <c r="AS321" s="80" t="s">
        <v>8191</v>
      </c>
      <c r="AT321" s="80">
        <v>18</v>
      </c>
      <c r="AU321" s="85" t="s">
        <v>8197</v>
      </c>
      <c r="AV321" s="80" t="b">
        <v>0</v>
      </c>
      <c r="AW321" s="80" t="s">
        <v>9555</v>
      </c>
      <c r="AX321" s="85" t="s">
        <v>9874</v>
      </c>
      <c r="AY321" s="80" t="s">
        <v>66</v>
      </c>
      <c r="AZ321" s="2"/>
      <c r="BA321" s="3"/>
      <c r="BB321" s="3"/>
      <c r="BC321" s="3"/>
      <c r="BD321" s="3"/>
    </row>
    <row r="322" spans="1:56" x14ac:dyDescent="0.25">
      <c r="A322" s="66" t="s">
        <v>467</v>
      </c>
      <c r="B322" s="67"/>
      <c r="C322" s="67"/>
      <c r="D322" s="68"/>
      <c r="E322" s="70"/>
      <c r="F322" s="105" t="s">
        <v>8670</v>
      </c>
      <c r="G322" s="67"/>
      <c r="H322" s="71"/>
      <c r="I322" s="72"/>
      <c r="J322" s="72"/>
      <c r="K322" s="71" t="s">
        <v>11103</v>
      </c>
      <c r="L322" s="75"/>
      <c r="M322" s="76"/>
      <c r="N322" s="76"/>
      <c r="O322" s="77"/>
      <c r="P322" s="78"/>
      <c r="Q322" s="78"/>
      <c r="R322" s="88"/>
      <c r="S322" s="88"/>
      <c r="T322" s="88"/>
      <c r="U322" s="88"/>
      <c r="V322" s="52"/>
      <c r="W322" s="52"/>
      <c r="X322" s="52"/>
      <c r="Y322" s="52"/>
      <c r="Z322" s="51"/>
      <c r="AA322" s="73"/>
      <c r="AB322" s="73"/>
      <c r="AC322" s="74"/>
      <c r="AD322" s="80" t="s">
        <v>5001</v>
      </c>
      <c r="AE322" s="80">
        <v>149</v>
      </c>
      <c r="AF322" s="80">
        <v>297</v>
      </c>
      <c r="AG322" s="80">
        <v>741</v>
      </c>
      <c r="AH322" s="80">
        <v>3</v>
      </c>
      <c r="AI322" s="80"/>
      <c r="AJ322" s="80" t="s">
        <v>6083</v>
      </c>
      <c r="AK322" s="80" t="s">
        <v>6809</v>
      </c>
      <c r="AL322" s="80"/>
      <c r="AM322" s="80"/>
      <c r="AN322" s="82">
        <v>40900.368356481478</v>
      </c>
      <c r="AO322" s="85" t="s">
        <v>7468</v>
      </c>
      <c r="AP322" s="80" t="b">
        <v>1</v>
      </c>
      <c r="AQ322" s="80" t="b">
        <v>0</v>
      </c>
      <c r="AR322" s="80" t="b">
        <v>0</v>
      </c>
      <c r="AS322" s="80" t="s">
        <v>8191</v>
      </c>
      <c r="AT322" s="80">
        <v>0</v>
      </c>
      <c r="AU322" s="85" t="s">
        <v>8197</v>
      </c>
      <c r="AV322" s="80" t="b">
        <v>0</v>
      </c>
      <c r="AW322" s="80" t="s">
        <v>9555</v>
      </c>
      <c r="AX322" s="85" t="s">
        <v>9875</v>
      </c>
      <c r="AY322" s="80" t="s">
        <v>66</v>
      </c>
      <c r="AZ322" s="2"/>
      <c r="BA322" s="3"/>
      <c r="BB322" s="3"/>
      <c r="BC322" s="3"/>
      <c r="BD322" s="3"/>
    </row>
    <row r="323" spans="1:56" x14ac:dyDescent="0.25">
      <c r="A323" s="66" t="s">
        <v>468</v>
      </c>
      <c r="B323" s="67"/>
      <c r="C323" s="67"/>
      <c r="D323" s="68"/>
      <c r="E323" s="70"/>
      <c r="F323" s="105" t="s">
        <v>8671</v>
      </c>
      <c r="G323" s="67"/>
      <c r="H323" s="71"/>
      <c r="I323" s="72"/>
      <c r="J323" s="72"/>
      <c r="K323" s="71" t="s">
        <v>11104</v>
      </c>
      <c r="L323" s="75"/>
      <c r="M323" s="76"/>
      <c r="N323" s="76"/>
      <c r="O323" s="77"/>
      <c r="P323" s="78"/>
      <c r="Q323" s="78"/>
      <c r="R323" s="88"/>
      <c r="S323" s="88"/>
      <c r="T323" s="88"/>
      <c r="U323" s="88"/>
      <c r="V323" s="52"/>
      <c r="W323" s="52"/>
      <c r="X323" s="52"/>
      <c r="Y323" s="52"/>
      <c r="Z323" s="51"/>
      <c r="AA323" s="73"/>
      <c r="AB323" s="73"/>
      <c r="AC323" s="74"/>
      <c r="AD323" s="80" t="s">
        <v>5002</v>
      </c>
      <c r="AE323" s="80">
        <v>67</v>
      </c>
      <c r="AF323" s="80">
        <v>56</v>
      </c>
      <c r="AG323" s="80">
        <v>291</v>
      </c>
      <c r="AH323" s="80">
        <v>394</v>
      </c>
      <c r="AI323" s="80"/>
      <c r="AJ323" s="80" t="s">
        <v>6084</v>
      </c>
      <c r="AK323" s="80" t="s">
        <v>6810</v>
      </c>
      <c r="AL323" s="80"/>
      <c r="AM323" s="80"/>
      <c r="AN323" s="82">
        <v>42150.578275462962</v>
      </c>
      <c r="AO323" s="85" t="s">
        <v>7469</v>
      </c>
      <c r="AP323" s="80" t="b">
        <v>0</v>
      </c>
      <c r="AQ323" s="80" t="b">
        <v>0</v>
      </c>
      <c r="AR323" s="80" t="b">
        <v>0</v>
      </c>
      <c r="AS323" s="80" t="s">
        <v>8191</v>
      </c>
      <c r="AT323" s="80">
        <v>1</v>
      </c>
      <c r="AU323" s="85" t="s">
        <v>8197</v>
      </c>
      <c r="AV323" s="80" t="b">
        <v>0</v>
      </c>
      <c r="AW323" s="80" t="s">
        <v>9555</v>
      </c>
      <c r="AX323" s="85" t="s">
        <v>9876</v>
      </c>
      <c r="AY323" s="80" t="s">
        <v>66</v>
      </c>
      <c r="AZ323" s="2"/>
      <c r="BA323" s="3"/>
      <c r="BB323" s="3"/>
      <c r="BC323" s="3"/>
      <c r="BD323" s="3"/>
    </row>
    <row r="324" spans="1:56" x14ac:dyDescent="0.25">
      <c r="A324" s="66" t="s">
        <v>469</v>
      </c>
      <c r="B324" s="67"/>
      <c r="C324" s="67"/>
      <c r="D324" s="68"/>
      <c r="E324" s="70"/>
      <c r="F324" s="105" t="s">
        <v>8672</v>
      </c>
      <c r="G324" s="67"/>
      <c r="H324" s="71"/>
      <c r="I324" s="72"/>
      <c r="J324" s="72"/>
      <c r="K324" s="71" t="s">
        <v>11105</v>
      </c>
      <c r="L324" s="75"/>
      <c r="M324" s="76"/>
      <c r="N324" s="76"/>
      <c r="O324" s="77"/>
      <c r="P324" s="78"/>
      <c r="Q324" s="78"/>
      <c r="R324" s="88"/>
      <c r="S324" s="88"/>
      <c r="T324" s="88"/>
      <c r="U324" s="88"/>
      <c r="V324" s="52"/>
      <c r="W324" s="52"/>
      <c r="X324" s="52"/>
      <c r="Y324" s="52"/>
      <c r="Z324" s="51"/>
      <c r="AA324" s="73"/>
      <c r="AB324" s="73"/>
      <c r="AC324" s="74"/>
      <c r="AD324" s="80" t="s">
        <v>5003</v>
      </c>
      <c r="AE324" s="80">
        <v>296</v>
      </c>
      <c r="AF324" s="80">
        <v>128</v>
      </c>
      <c r="AG324" s="80">
        <v>129</v>
      </c>
      <c r="AH324" s="80">
        <v>5</v>
      </c>
      <c r="AI324" s="80"/>
      <c r="AJ324" s="80" t="s">
        <v>6085</v>
      </c>
      <c r="AK324" s="80" t="s">
        <v>6720</v>
      </c>
      <c r="AL324" s="80"/>
      <c r="AM324" s="80"/>
      <c r="AN324" s="82">
        <v>42276.856145833335</v>
      </c>
      <c r="AO324" s="85" t="s">
        <v>7470</v>
      </c>
      <c r="AP324" s="80" t="b">
        <v>1</v>
      </c>
      <c r="AQ324" s="80" t="b">
        <v>0</v>
      </c>
      <c r="AR324" s="80" t="b">
        <v>0</v>
      </c>
      <c r="AS324" s="80" t="s">
        <v>8191</v>
      </c>
      <c r="AT324" s="80">
        <v>0</v>
      </c>
      <c r="AU324" s="85" t="s">
        <v>8197</v>
      </c>
      <c r="AV324" s="80" t="b">
        <v>0</v>
      </c>
      <c r="AW324" s="80" t="s">
        <v>9555</v>
      </c>
      <c r="AX324" s="85" t="s">
        <v>9877</v>
      </c>
      <c r="AY324" s="80" t="s">
        <v>66</v>
      </c>
      <c r="AZ324" s="2"/>
      <c r="BA324" s="3"/>
      <c r="BB324" s="3"/>
      <c r="BC324" s="3"/>
      <c r="BD324" s="3"/>
    </row>
    <row r="325" spans="1:56" x14ac:dyDescent="0.25">
      <c r="A325" s="66" t="s">
        <v>470</v>
      </c>
      <c r="B325" s="67"/>
      <c r="C325" s="67"/>
      <c r="D325" s="68"/>
      <c r="E325" s="70"/>
      <c r="F325" s="105" t="s">
        <v>8673</v>
      </c>
      <c r="G325" s="67"/>
      <c r="H325" s="71"/>
      <c r="I325" s="72"/>
      <c r="J325" s="72"/>
      <c r="K325" s="71" t="s">
        <v>11106</v>
      </c>
      <c r="L325" s="75"/>
      <c r="M325" s="76"/>
      <c r="N325" s="76"/>
      <c r="O325" s="77"/>
      <c r="P325" s="78"/>
      <c r="Q325" s="78"/>
      <c r="R325" s="88"/>
      <c r="S325" s="88"/>
      <c r="T325" s="88"/>
      <c r="U325" s="88"/>
      <c r="V325" s="52"/>
      <c r="W325" s="52"/>
      <c r="X325" s="52"/>
      <c r="Y325" s="52"/>
      <c r="Z325" s="51"/>
      <c r="AA325" s="73"/>
      <c r="AB325" s="73"/>
      <c r="AC325" s="74"/>
      <c r="AD325" s="80" t="s">
        <v>5004</v>
      </c>
      <c r="AE325" s="80">
        <v>20</v>
      </c>
      <c r="AF325" s="80">
        <v>52</v>
      </c>
      <c r="AG325" s="80">
        <v>517</v>
      </c>
      <c r="AH325" s="80">
        <v>696</v>
      </c>
      <c r="AI325" s="80"/>
      <c r="AJ325" s="80"/>
      <c r="AK325" s="80"/>
      <c r="AL325" s="80"/>
      <c r="AM325" s="80"/>
      <c r="AN325" s="82">
        <v>41690.380370370367</v>
      </c>
      <c r="AO325" s="85" t="s">
        <v>7471</v>
      </c>
      <c r="AP325" s="80" t="b">
        <v>1</v>
      </c>
      <c r="AQ325" s="80" t="b">
        <v>0</v>
      </c>
      <c r="AR325" s="80" t="b">
        <v>1</v>
      </c>
      <c r="AS325" s="80" t="s">
        <v>8191</v>
      </c>
      <c r="AT325" s="80">
        <v>1</v>
      </c>
      <c r="AU325" s="85" t="s">
        <v>8197</v>
      </c>
      <c r="AV325" s="80" t="b">
        <v>0</v>
      </c>
      <c r="AW325" s="80" t="s">
        <v>9555</v>
      </c>
      <c r="AX325" s="85" t="s">
        <v>9878</v>
      </c>
      <c r="AY325" s="80" t="s">
        <v>66</v>
      </c>
      <c r="AZ325" s="2"/>
      <c r="BA325" s="3"/>
      <c r="BB325" s="3"/>
      <c r="BC325" s="3"/>
      <c r="BD325" s="3"/>
    </row>
    <row r="326" spans="1:56" x14ac:dyDescent="0.25">
      <c r="A326" s="66" t="s">
        <v>1084</v>
      </c>
      <c r="B326" s="67"/>
      <c r="C326" s="67"/>
      <c r="D326" s="68"/>
      <c r="E326" s="70"/>
      <c r="F326" s="105" t="s">
        <v>8674</v>
      </c>
      <c r="G326" s="67"/>
      <c r="H326" s="71"/>
      <c r="I326" s="72"/>
      <c r="J326" s="72"/>
      <c r="K326" s="71" t="s">
        <v>11107</v>
      </c>
      <c r="L326" s="75"/>
      <c r="M326" s="76"/>
      <c r="N326" s="76"/>
      <c r="O326" s="77"/>
      <c r="P326" s="78"/>
      <c r="Q326" s="78"/>
      <c r="R326" s="88"/>
      <c r="S326" s="88"/>
      <c r="T326" s="88"/>
      <c r="U326" s="88"/>
      <c r="V326" s="52"/>
      <c r="W326" s="52"/>
      <c r="X326" s="52"/>
      <c r="Y326" s="52"/>
      <c r="Z326" s="51"/>
      <c r="AA326" s="73"/>
      <c r="AB326" s="73"/>
      <c r="AC326" s="74"/>
      <c r="AD326" s="80" t="s">
        <v>5005</v>
      </c>
      <c r="AE326" s="80">
        <v>25</v>
      </c>
      <c r="AF326" s="80">
        <v>649</v>
      </c>
      <c r="AG326" s="80">
        <v>2975</v>
      </c>
      <c r="AH326" s="80">
        <v>2667</v>
      </c>
      <c r="AI326" s="80">
        <v>7200</v>
      </c>
      <c r="AJ326" s="80" t="s">
        <v>6086</v>
      </c>
      <c r="AK326" s="80" t="s">
        <v>6726</v>
      </c>
      <c r="AL326" s="85" t="s">
        <v>7112</v>
      </c>
      <c r="AM326" s="80" t="s">
        <v>7194</v>
      </c>
      <c r="AN326" s="82">
        <v>40682.923298611109</v>
      </c>
      <c r="AO326" s="85" t="s">
        <v>7472</v>
      </c>
      <c r="AP326" s="80" t="b">
        <v>1</v>
      </c>
      <c r="AQ326" s="80" t="b">
        <v>0</v>
      </c>
      <c r="AR326" s="80" t="b">
        <v>0</v>
      </c>
      <c r="AS326" s="80" t="s">
        <v>8191</v>
      </c>
      <c r="AT326" s="80">
        <v>13</v>
      </c>
      <c r="AU326" s="85" t="s">
        <v>8197</v>
      </c>
      <c r="AV326" s="80" t="b">
        <v>0</v>
      </c>
      <c r="AW326" s="80" t="s">
        <v>9555</v>
      </c>
      <c r="AX326" s="85" t="s">
        <v>9879</v>
      </c>
      <c r="AY326" s="80" t="s">
        <v>66</v>
      </c>
      <c r="AZ326" s="2"/>
      <c r="BA326" s="3"/>
      <c r="BB326" s="3"/>
      <c r="BC326" s="3"/>
      <c r="BD326" s="3"/>
    </row>
    <row r="327" spans="1:56" x14ac:dyDescent="0.25">
      <c r="A327" s="66" t="s">
        <v>471</v>
      </c>
      <c r="B327" s="67"/>
      <c r="C327" s="67"/>
      <c r="D327" s="68"/>
      <c r="E327" s="70"/>
      <c r="F327" s="105" t="s">
        <v>8675</v>
      </c>
      <c r="G327" s="67"/>
      <c r="H327" s="71"/>
      <c r="I327" s="72"/>
      <c r="J327" s="72"/>
      <c r="K327" s="71" t="s">
        <v>11108</v>
      </c>
      <c r="L327" s="75"/>
      <c r="M327" s="76"/>
      <c r="N327" s="76"/>
      <c r="O327" s="77"/>
      <c r="P327" s="78"/>
      <c r="Q327" s="78"/>
      <c r="R327" s="88"/>
      <c r="S327" s="88"/>
      <c r="T327" s="88"/>
      <c r="U327" s="88"/>
      <c r="V327" s="52"/>
      <c r="W327" s="52"/>
      <c r="X327" s="52"/>
      <c r="Y327" s="52"/>
      <c r="Z327" s="51"/>
      <c r="AA327" s="73"/>
      <c r="AB327" s="73"/>
      <c r="AC327" s="74"/>
      <c r="AD327" s="80" t="s">
        <v>5006</v>
      </c>
      <c r="AE327" s="80">
        <v>161</v>
      </c>
      <c r="AF327" s="80">
        <v>72</v>
      </c>
      <c r="AG327" s="80">
        <v>619</v>
      </c>
      <c r="AH327" s="80">
        <v>86</v>
      </c>
      <c r="AI327" s="80"/>
      <c r="AJ327" s="80"/>
      <c r="AK327" s="80" t="s">
        <v>6727</v>
      </c>
      <c r="AL327" s="80"/>
      <c r="AM327" s="80"/>
      <c r="AN327" s="82">
        <v>41228.348182870373</v>
      </c>
      <c r="AO327" s="85" t="s">
        <v>7473</v>
      </c>
      <c r="AP327" s="80" t="b">
        <v>1</v>
      </c>
      <c r="AQ327" s="80" t="b">
        <v>0</v>
      </c>
      <c r="AR327" s="80" t="b">
        <v>1</v>
      </c>
      <c r="AS327" s="80" t="s">
        <v>8191</v>
      </c>
      <c r="AT327" s="80">
        <v>0</v>
      </c>
      <c r="AU327" s="85" t="s">
        <v>8197</v>
      </c>
      <c r="AV327" s="80" t="b">
        <v>0</v>
      </c>
      <c r="AW327" s="80" t="s">
        <v>9555</v>
      </c>
      <c r="AX327" s="85" t="s">
        <v>9880</v>
      </c>
      <c r="AY327" s="80" t="s">
        <v>66</v>
      </c>
      <c r="AZ327" s="2"/>
      <c r="BA327" s="3"/>
      <c r="BB327" s="3"/>
      <c r="BC327" s="3"/>
      <c r="BD327" s="3"/>
    </row>
    <row r="328" spans="1:56" x14ac:dyDescent="0.25">
      <c r="A328" s="66" t="s">
        <v>472</v>
      </c>
      <c r="B328" s="67"/>
      <c r="C328" s="67"/>
      <c r="D328" s="68"/>
      <c r="E328" s="70"/>
      <c r="F328" s="105" t="s">
        <v>8676</v>
      </c>
      <c r="G328" s="67"/>
      <c r="H328" s="71"/>
      <c r="I328" s="72"/>
      <c r="J328" s="72"/>
      <c r="K328" s="71" t="s">
        <v>11109</v>
      </c>
      <c r="L328" s="75"/>
      <c r="M328" s="76"/>
      <c r="N328" s="76"/>
      <c r="O328" s="77"/>
      <c r="P328" s="78"/>
      <c r="Q328" s="78"/>
      <c r="R328" s="88"/>
      <c r="S328" s="88"/>
      <c r="T328" s="88"/>
      <c r="U328" s="88"/>
      <c r="V328" s="52"/>
      <c r="W328" s="52"/>
      <c r="X328" s="52"/>
      <c r="Y328" s="52"/>
      <c r="Z328" s="51"/>
      <c r="AA328" s="73"/>
      <c r="AB328" s="73"/>
      <c r="AC328" s="74"/>
      <c r="AD328" s="80" t="s">
        <v>5007</v>
      </c>
      <c r="AE328" s="80">
        <v>821</v>
      </c>
      <c r="AF328" s="80">
        <v>4293</v>
      </c>
      <c r="AG328" s="80">
        <v>12288</v>
      </c>
      <c r="AH328" s="80">
        <v>362</v>
      </c>
      <c r="AI328" s="80">
        <v>7200</v>
      </c>
      <c r="AJ328" s="80" t="s">
        <v>6087</v>
      </c>
      <c r="AK328" s="80" t="s">
        <v>6720</v>
      </c>
      <c r="AL328" s="85" t="s">
        <v>7113</v>
      </c>
      <c r="AM328" s="80" t="s">
        <v>6706</v>
      </c>
      <c r="AN328" s="82">
        <v>40171.561157407406</v>
      </c>
      <c r="AO328" s="85" t="s">
        <v>7474</v>
      </c>
      <c r="AP328" s="80" t="b">
        <v>0</v>
      </c>
      <c r="AQ328" s="80" t="b">
        <v>0</v>
      </c>
      <c r="AR328" s="80" t="b">
        <v>0</v>
      </c>
      <c r="AS328" s="80" t="s">
        <v>8191</v>
      </c>
      <c r="AT328" s="80">
        <v>176</v>
      </c>
      <c r="AU328" s="85" t="s">
        <v>8242</v>
      </c>
      <c r="AV328" s="80" t="b">
        <v>0</v>
      </c>
      <c r="AW328" s="80" t="s">
        <v>9555</v>
      </c>
      <c r="AX328" s="85" t="s">
        <v>9881</v>
      </c>
      <c r="AY328" s="80" t="s">
        <v>66</v>
      </c>
      <c r="AZ328" s="2"/>
      <c r="BA328" s="3"/>
      <c r="BB328" s="3"/>
      <c r="BC328" s="3"/>
      <c r="BD328" s="3"/>
    </row>
    <row r="329" spans="1:56" x14ac:dyDescent="0.25">
      <c r="A329" s="66" t="s">
        <v>473</v>
      </c>
      <c r="B329" s="67"/>
      <c r="C329" s="67"/>
      <c r="D329" s="68"/>
      <c r="E329" s="70"/>
      <c r="F329" s="105" t="s">
        <v>8677</v>
      </c>
      <c r="G329" s="67"/>
      <c r="H329" s="71"/>
      <c r="I329" s="72"/>
      <c r="J329" s="72"/>
      <c r="K329" s="71" t="s">
        <v>11110</v>
      </c>
      <c r="L329" s="75"/>
      <c r="M329" s="76"/>
      <c r="N329" s="76"/>
      <c r="O329" s="77"/>
      <c r="P329" s="78"/>
      <c r="Q329" s="78"/>
      <c r="R329" s="88"/>
      <c r="S329" s="88"/>
      <c r="T329" s="88"/>
      <c r="U329" s="88"/>
      <c r="V329" s="52"/>
      <c r="W329" s="52"/>
      <c r="X329" s="52"/>
      <c r="Y329" s="52"/>
      <c r="Z329" s="51"/>
      <c r="AA329" s="73"/>
      <c r="AB329" s="73"/>
      <c r="AC329" s="74"/>
      <c r="AD329" s="80" t="s">
        <v>5008</v>
      </c>
      <c r="AE329" s="80">
        <v>10</v>
      </c>
      <c r="AF329" s="80">
        <v>35</v>
      </c>
      <c r="AG329" s="80">
        <v>136</v>
      </c>
      <c r="AH329" s="80">
        <v>98</v>
      </c>
      <c r="AI329" s="80">
        <v>10800</v>
      </c>
      <c r="AJ329" s="80"/>
      <c r="AK329" s="80" t="s">
        <v>6811</v>
      </c>
      <c r="AL329" s="80"/>
      <c r="AM329" s="80" t="s">
        <v>6768</v>
      </c>
      <c r="AN329" s="82">
        <v>42377.852997685186</v>
      </c>
      <c r="AO329" s="85" t="s">
        <v>7475</v>
      </c>
      <c r="AP329" s="80" t="b">
        <v>1</v>
      </c>
      <c r="AQ329" s="80" t="b">
        <v>0</v>
      </c>
      <c r="AR329" s="80" t="b">
        <v>0</v>
      </c>
      <c r="AS329" s="80" t="s">
        <v>8190</v>
      </c>
      <c r="AT329" s="80">
        <v>0</v>
      </c>
      <c r="AU329" s="80"/>
      <c r="AV329" s="80" t="b">
        <v>0</v>
      </c>
      <c r="AW329" s="80" t="s">
        <v>9555</v>
      </c>
      <c r="AX329" s="85" t="s">
        <v>9882</v>
      </c>
      <c r="AY329" s="80" t="s">
        <v>66</v>
      </c>
      <c r="AZ329" s="2"/>
      <c r="BA329" s="3"/>
      <c r="BB329" s="3"/>
      <c r="BC329" s="3"/>
      <c r="BD329" s="3"/>
    </row>
    <row r="330" spans="1:56" x14ac:dyDescent="0.25">
      <c r="A330" s="66" t="s">
        <v>474</v>
      </c>
      <c r="B330" s="67"/>
      <c r="C330" s="67"/>
      <c r="D330" s="68"/>
      <c r="E330" s="70"/>
      <c r="F330" s="105" t="s">
        <v>8678</v>
      </c>
      <c r="G330" s="67"/>
      <c r="H330" s="71"/>
      <c r="I330" s="72"/>
      <c r="J330" s="72"/>
      <c r="K330" s="71" t="s">
        <v>11111</v>
      </c>
      <c r="L330" s="75"/>
      <c r="M330" s="76"/>
      <c r="N330" s="76"/>
      <c r="O330" s="77"/>
      <c r="P330" s="78"/>
      <c r="Q330" s="78"/>
      <c r="R330" s="88"/>
      <c r="S330" s="88"/>
      <c r="T330" s="88"/>
      <c r="U330" s="88"/>
      <c r="V330" s="52"/>
      <c r="W330" s="52"/>
      <c r="X330" s="52"/>
      <c r="Y330" s="52"/>
      <c r="Z330" s="51"/>
      <c r="AA330" s="73"/>
      <c r="AB330" s="73"/>
      <c r="AC330" s="74"/>
      <c r="AD330" s="80" t="s">
        <v>5009</v>
      </c>
      <c r="AE330" s="80">
        <v>183</v>
      </c>
      <c r="AF330" s="80">
        <v>131</v>
      </c>
      <c r="AG330" s="80">
        <v>2059</v>
      </c>
      <c r="AH330" s="80">
        <v>585</v>
      </c>
      <c r="AI330" s="80">
        <v>10800</v>
      </c>
      <c r="AJ330" s="80" t="s">
        <v>6088</v>
      </c>
      <c r="AK330" s="80" t="s">
        <v>6735</v>
      </c>
      <c r="AL330" s="80"/>
      <c r="AM330" s="80" t="s">
        <v>7188</v>
      </c>
      <c r="AN330" s="82">
        <v>41713.416030092594</v>
      </c>
      <c r="AO330" s="85" t="s">
        <v>7476</v>
      </c>
      <c r="AP330" s="80" t="b">
        <v>1</v>
      </c>
      <c r="AQ330" s="80" t="b">
        <v>0</v>
      </c>
      <c r="AR330" s="80" t="b">
        <v>0</v>
      </c>
      <c r="AS330" s="80" t="s">
        <v>8190</v>
      </c>
      <c r="AT330" s="80">
        <v>0</v>
      </c>
      <c r="AU330" s="85" t="s">
        <v>8197</v>
      </c>
      <c r="AV330" s="80" t="b">
        <v>0</v>
      </c>
      <c r="AW330" s="80" t="s">
        <v>9555</v>
      </c>
      <c r="AX330" s="85" t="s">
        <v>9883</v>
      </c>
      <c r="AY330" s="80" t="s">
        <v>66</v>
      </c>
      <c r="AZ330" s="2"/>
      <c r="BA330" s="3"/>
      <c r="BB330" s="3"/>
      <c r="BC330" s="3"/>
      <c r="BD330" s="3"/>
    </row>
    <row r="331" spans="1:56" x14ac:dyDescent="0.25">
      <c r="A331" s="66" t="s">
        <v>475</v>
      </c>
      <c r="B331" s="67"/>
      <c r="C331" s="67"/>
      <c r="D331" s="68"/>
      <c r="E331" s="70"/>
      <c r="F331" s="105" t="s">
        <v>8679</v>
      </c>
      <c r="G331" s="67"/>
      <c r="H331" s="71"/>
      <c r="I331" s="72"/>
      <c r="J331" s="72"/>
      <c r="K331" s="71" t="s">
        <v>11112</v>
      </c>
      <c r="L331" s="75"/>
      <c r="M331" s="76"/>
      <c r="N331" s="76"/>
      <c r="O331" s="77"/>
      <c r="P331" s="78"/>
      <c r="Q331" s="78"/>
      <c r="R331" s="88"/>
      <c r="S331" s="88"/>
      <c r="T331" s="88"/>
      <c r="U331" s="88"/>
      <c r="V331" s="52"/>
      <c r="W331" s="52"/>
      <c r="X331" s="52"/>
      <c r="Y331" s="52"/>
      <c r="Z331" s="51"/>
      <c r="AA331" s="73"/>
      <c r="AB331" s="73"/>
      <c r="AC331" s="74"/>
      <c r="AD331" s="80" t="s">
        <v>5010</v>
      </c>
      <c r="AE331" s="80">
        <v>98</v>
      </c>
      <c r="AF331" s="80">
        <v>321</v>
      </c>
      <c r="AG331" s="80">
        <v>17329</v>
      </c>
      <c r="AH331" s="80">
        <v>2850</v>
      </c>
      <c r="AI331" s="80"/>
      <c r="AJ331" s="80" t="s">
        <v>6089</v>
      </c>
      <c r="AK331" s="80" t="s">
        <v>6768</v>
      </c>
      <c r="AL331" s="80"/>
      <c r="AM331" s="80"/>
      <c r="AN331" s="82">
        <v>40771.961840277778</v>
      </c>
      <c r="AO331" s="85" t="s">
        <v>7477</v>
      </c>
      <c r="AP331" s="80" t="b">
        <v>1</v>
      </c>
      <c r="AQ331" s="80" t="b">
        <v>0</v>
      </c>
      <c r="AR331" s="80" t="b">
        <v>0</v>
      </c>
      <c r="AS331" s="80" t="s">
        <v>8191</v>
      </c>
      <c r="AT331" s="80">
        <v>2</v>
      </c>
      <c r="AU331" s="85" t="s">
        <v>8197</v>
      </c>
      <c r="AV331" s="80" t="b">
        <v>0</v>
      </c>
      <c r="AW331" s="80" t="s">
        <v>9555</v>
      </c>
      <c r="AX331" s="85" t="s">
        <v>9884</v>
      </c>
      <c r="AY331" s="80" t="s">
        <v>66</v>
      </c>
      <c r="AZ331" s="2"/>
      <c r="BA331" s="3"/>
      <c r="BB331" s="3"/>
      <c r="BC331" s="3"/>
      <c r="BD331" s="3"/>
    </row>
    <row r="332" spans="1:56" x14ac:dyDescent="0.25">
      <c r="A332" s="66" t="s">
        <v>476</v>
      </c>
      <c r="B332" s="67"/>
      <c r="C332" s="67"/>
      <c r="D332" s="68"/>
      <c r="E332" s="70"/>
      <c r="F332" s="105" t="s">
        <v>8680</v>
      </c>
      <c r="G332" s="67"/>
      <c r="H332" s="71"/>
      <c r="I332" s="72"/>
      <c r="J332" s="72"/>
      <c r="K332" s="71" t="s">
        <v>11113</v>
      </c>
      <c r="L332" s="75"/>
      <c r="M332" s="76"/>
      <c r="N332" s="76"/>
      <c r="O332" s="77"/>
      <c r="P332" s="78"/>
      <c r="Q332" s="78"/>
      <c r="R332" s="88"/>
      <c r="S332" s="88"/>
      <c r="T332" s="88"/>
      <c r="U332" s="88"/>
      <c r="V332" s="52"/>
      <c r="W332" s="52"/>
      <c r="X332" s="52"/>
      <c r="Y332" s="52"/>
      <c r="Z332" s="51"/>
      <c r="AA332" s="73"/>
      <c r="AB332" s="73"/>
      <c r="AC332" s="74"/>
      <c r="AD332" s="80" t="s">
        <v>5011</v>
      </c>
      <c r="AE332" s="80">
        <v>384</v>
      </c>
      <c r="AF332" s="80">
        <v>205</v>
      </c>
      <c r="AG332" s="80">
        <v>18704</v>
      </c>
      <c r="AH332" s="80">
        <v>595</v>
      </c>
      <c r="AI332" s="80">
        <v>10800</v>
      </c>
      <c r="AJ332" s="80" t="s">
        <v>6090</v>
      </c>
      <c r="AK332" s="80" t="s">
        <v>6812</v>
      </c>
      <c r="AL332" s="80"/>
      <c r="AM332" s="80" t="s">
        <v>7188</v>
      </c>
      <c r="AN332" s="82">
        <v>40717.354571759257</v>
      </c>
      <c r="AO332" s="85" t="s">
        <v>7478</v>
      </c>
      <c r="AP332" s="80" t="b">
        <v>0</v>
      </c>
      <c r="AQ332" s="80" t="b">
        <v>0</v>
      </c>
      <c r="AR332" s="80" t="b">
        <v>1</v>
      </c>
      <c r="AS332" s="80" t="s">
        <v>8190</v>
      </c>
      <c r="AT332" s="80">
        <v>0</v>
      </c>
      <c r="AU332" s="85" t="s">
        <v>8263</v>
      </c>
      <c r="AV332" s="80" t="b">
        <v>0</v>
      </c>
      <c r="AW332" s="80" t="s">
        <v>9555</v>
      </c>
      <c r="AX332" s="85" t="s">
        <v>9885</v>
      </c>
      <c r="AY332" s="80" t="s">
        <v>66</v>
      </c>
      <c r="AZ332" s="2"/>
      <c r="BA332" s="3"/>
      <c r="BB332" s="3"/>
      <c r="BC332" s="3"/>
      <c r="BD332" s="3"/>
    </row>
    <row r="333" spans="1:56" x14ac:dyDescent="0.25">
      <c r="A333" s="66" t="s">
        <v>477</v>
      </c>
      <c r="B333" s="67"/>
      <c r="C333" s="67"/>
      <c r="D333" s="68"/>
      <c r="E333" s="70"/>
      <c r="F333" s="105" t="s">
        <v>8681</v>
      </c>
      <c r="G333" s="67"/>
      <c r="H333" s="71"/>
      <c r="I333" s="72"/>
      <c r="J333" s="72"/>
      <c r="K333" s="71" t="s">
        <v>11114</v>
      </c>
      <c r="L333" s="75"/>
      <c r="M333" s="76"/>
      <c r="N333" s="76"/>
      <c r="O333" s="77"/>
      <c r="P333" s="78"/>
      <c r="Q333" s="78"/>
      <c r="R333" s="88"/>
      <c r="S333" s="88"/>
      <c r="T333" s="88"/>
      <c r="U333" s="88"/>
      <c r="V333" s="52"/>
      <c r="W333" s="52"/>
      <c r="X333" s="52"/>
      <c r="Y333" s="52"/>
      <c r="Z333" s="51"/>
      <c r="AA333" s="73"/>
      <c r="AB333" s="73"/>
      <c r="AC333" s="74"/>
      <c r="AD333" s="80" t="s">
        <v>5012</v>
      </c>
      <c r="AE333" s="80">
        <v>9745</v>
      </c>
      <c r="AF333" s="80">
        <v>16001</v>
      </c>
      <c r="AG333" s="80">
        <v>168473</v>
      </c>
      <c r="AH333" s="80">
        <v>3107</v>
      </c>
      <c r="AI333" s="80"/>
      <c r="AJ333" s="80" t="s">
        <v>6091</v>
      </c>
      <c r="AK333" s="80" t="s">
        <v>6813</v>
      </c>
      <c r="AL333" s="80"/>
      <c r="AM333" s="80"/>
      <c r="AN333" s="82">
        <v>41664.983275462961</v>
      </c>
      <c r="AO333" s="85" t="s">
        <v>7479</v>
      </c>
      <c r="AP333" s="80" t="b">
        <v>1</v>
      </c>
      <c r="AQ333" s="80" t="b">
        <v>0</v>
      </c>
      <c r="AR333" s="80" t="b">
        <v>1</v>
      </c>
      <c r="AS333" s="80" t="s">
        <v>8194</v>
      </c>
      <c r="AT333" s="80">
        <v>380</v>
      </c>
      <c r="AU333" s="85" t="s">
        <v>8197</v>
      </c>
      <c r="AV333" s="80" t="b">
        <v>0</v>
      </c>
      <c r="AW333" s="80" t="s">
        <v>9555</v>
      </c>
      <c r="AX333" s="85" t="s">
        <v>9886</v>
      </c>
      <c r="AY333" s="80" t="s">
        <v>66</v>
      </c>
      <c r="AZ333" s="2"/>
      <c r="BA333" s="3"/>
      <c r="BB333" s="3"/>
      <c r="BC333" s="3"/>
      <c r="BD333" s="3"/>
    </row>
    <row r="334" spans="1:56" x14ac:dyDescent="0.25">
      <c r="A334" s="66" t="s">
        <v>1392</v>
      </c>
      <c r="B334" s="67"/>
      <c r="C334" s="67"/>
      <c r="D334" s="68"/>
      <c r="E334" s="70"/>
      <c r="F334" s="105" t="s">
        <v>8682</v>
      </c>
      <c r="G334" s="67"/>
      <c r="H334" s="71"/>
      <c r="I334" s="72"/>
      <c r="J334" s="72"/>
      <c r="K334" s="71" t="s">
        <v>11115</v>
      </c>
      <c r="L334" s="75"/>
      <c r="M334" s="76"/>
      <c r="N334" s="76"/>
      <c r="O334" s="77"/>
      <c r="P334" s="78"/>
      <c r="Q334" s="78"/>
      <c r="R334" s="88"/>
      <c r="S334" s="88"/>
      <c r="T334" s="88"/>
      <c r="U334" s="88"/>
      <c r="V334" s="52"/>
      <c r="W334" s="52"/>
      <c r="X334" s="52"/>
      <c r="Y334" s="52"/>
      <c r="Z334" s="51"/>
      <c r="AA334" s="73"/>
      <c r="AB334" s="73"/>
      <c r="AC334" s="74"/>
      <c r="AD334" s="80" t="s">
        <v>5013</v>
      </c>
      <c r="AE334" s="80">
        <v>474</v>
      </c>
      <c r="AF334" s="80">
        <v>35548</v>
      </c>
      <c r="AG334" s="80">
        <v>5396</v>
      </c>
      <c r="AH334" s="80">
        <v>2139</v>
      </c>
      <c r="AI334" s="80"/>
      <c r="AJ334" s="80" t="s">
        <v>6092</v>
      </c>
      <c r="AK334" s="80" t="s">
        <v>6814</v>
      </c>
      <c r="AL334" s="85" t="s">
        <v>7114</v>
      </c>
      <c r="AM334" s="80"/>
      <c r="AN334" s="82">
        <v>41020.474085648151</v>
      </c>
      <c r="AO334" s="85" t="s">
        <v>7480</v>
      </c>
      <c r="AP334" s="80" t="b">
        <v>1</v>
      </c>
      <c r="AQ334" s="80" t="b">
        <v>0</v>
      </c>
      <c r="AR334" s="80" t="b">
        <v>1</v>
      </c>
      <c r="AS334" s="80" t="s">
        <v>8191</v>
      </c>
      <c r="AT334" s="80">
        <v>91</v>
      </c>
      <c r="AU334" s="85" t="s">
        <v>8197</v>
      </c>
      <c r="AV334" s="80" t="b">
        <v>1</v>
      </c>
      <c r="AW334" s="80" t="s">
        <v>9555</v>
      </c>
      <c r="AX334" s="85" t="s">
        <v>9887</v>
      </c>
      <c r="AY334" s="80" t="s">
        <v>65</v>
      </c>
      <c r="AZ334" s="2"/>
      <c r="BA334" s="3"/>
      <c r="BB334" s="3"/>
      <c r="BC334" s="3"/>
      <c r="BD334" s="3"/>
    </row>
    <row r="335" spans="1:56" x14ac:dyDescent="0.25">
      <c r="A335" s="66" t="s">
        <v>478</v>
      </c>
      <c r="B335" s="67"/>
      <c r="C335" s="67"/>
      <c r="D335" s="68"/>
      <c r="E335" s="70"/>
      <c r="F335" s="105" t="s">
        <v>8683</v>
      </c>
      <c r="G335" s="67"/>
      <c r="H335" s="71"/>
      <c r="I335" s="72"/>
      <c r="J335" s="72"/>
      <c r="K335" s="71" t="s">
        <v>11116</v>
      </c>
      <c r="L335" s="75"/>
      <c r="M335" s="76"/>
      <c r="N335" s="76"/>
      <c r="O335" s="77"/>
      <c r="P335" s="78"/>
      <c r="Q335" s="78"/>
      <c r="R335" s="88"/>
      <c r="S335" s="88"/>
      <c r="T335" s="88"/>
      <c r="U335" s="88"/>
      <c r="V335" s="52"/>
      <c r="W335" s="52"/>
      <c r="X335" s="52"/>
      <c r="Y335" s="52"/>
      <c r="Z335" s="51"/>
      <c r="AA335" s="73"/>
      <c r="AB335" s="73"/>
      <c r="AC335" s="74"/>
      <c r="AD335" s="80" t="s">
        <v>5014</v>
      </c>
      <c r="AE335" s="80">
        <v>175</v>
      </c>
      <c r="AF335" s="80">
        <v>179</v>
      </c>
      <c r="AG335" s="80">
        <v>598</v>
      </c>
      <c r="AH335" s="80">
        <v>216</v>
      </c>
      <c r="AI335" s="80"/>
      <c r="AJ335" s="80" t="s">
        <v>6093</v>
      </c>
      <c r="AK335" s="80" t="s">
        <v>6815</v>
      </c>
      <c r="AL335" s="80"/>
      <c r="AM335" s="80"/>
      <c r="AN335" s="82">
        <v>41860.938888888886</v>
      </c>
      <c r="AO335" s="85" t="s">
        <v>7481</v>
      </c>
      <c r="AP335" s="80" t="b">
        <v>1</v>
      </c>
      <c r="AQ335" s="80" t="b">
        <v>0</v>
      </c>
      <c r="AR335" s="80" t="b">
        <v>0</v>
      </c>
      <c r="AS335" s="80" t="s">
        <v>8190</v>
      </c>
      <c r="AT335" s="80">
        <v>2</v>
      </c>
      <c r="AU335" s="85" t="s">
        <v>8197</v>
      </c>
      <c r="AV335" s="80" t="b">
        <v>0</v>
      </c>
      <c r="AW335" s="80" t="s">
        <v>9555</v>
      </c>
      <c r="AX335" s="85" t="s">
        <v>9888</v>
      </c>
      <c r="AY335" s="80" t="s">
        <v>66</v>
      </c>
      <c r="AZ335" s="2"/>
      <c r="BA335" s="3"/>
      <c r="BB335" s="3"/>
      <c r="BC335" s="3"/>
      <c r="BD335" s="3"/>
    </row>
    <row r="336" spans="1:56" x14ac:dyDescent="0.25">
      <c r="A336" s="66" t="s">
        <v>480</v>
      </c>
      <c r="B336" s="67"/>
      <c r="C336" s="67"/>
      <c r="D336" s="68"/>
      <c r="E336" s="70"/>
      <c r="F336" s="105" t="s">
        <v>8684</v>
      </c>
      <c r="G336" s="67"/>
      <c r="H336" s="71"/>
      <c r="I336" s="72"/>
      <c r="J336" s="72"/>
      <c r="K336" s="71" t="s">
        <v>11117</v>
      </c>
      <c r="L336" s="75"/>
      <c r="M336" s="76"/>
      <c r="N336" s="76"/>
      <c r="O336" s="77"/>
      <c r="P336" s="78"/>
      <c r="Q336" s="78"/>
      <c r="R336" s="88"/>
      <c r="S336" s="88"/>
      <c r="T336" s="88"/>
      <c r="U336" s="88"/>
      <c r="V336" s="52"/>
      <c r="W336" s="52"/>
      <c r="X336" s="52"/>
      <c r="Y336" s="52"/>
      <c r="Z336" s="51"/>
      <c r="AA336" s="73"/>
      <c r="AB336" s="73"/>
      <c r="AC336" s="74"/>
      <c r="AD336" s="80" t="s">
        <v>5015</v>
      </c>
      <c r="AE336" s="80">
        <v>694</v>
      </c>
      <c r="AF336" s="80">
        <v>326</v>
      </c>
      <c r="AG336" s="80">
        <v>26572</v>
      </c>
      <c r="AH336" s="80">
        <v>2060</v>
      </c>
      <c r="AI336" s="80"/>
      <c r="AJ336" s="80" t="s">
        <v>6094</v>
      </c>
      <c r="AK336" s="80"/>
      <c r="AL336" s="85" t="s">
        <v>7115</v>
      </c>
      <c r="AM336" s="80"/>
      <c r="AN336" s="82">
        <v>42010.850451388891</v>
      </c>
      <c r="AO336" s="85" t="s">
        <v>7482</v>
      </c>
      <c r="AP336" s="80" t="b">
        <v>1</v>
      </c>
      <c r="AQ336" s="80" t="b">
        <v>0</v>
      </c>
      <c r="AR336" s="80" t="b">
        <v>1</v>
      </c>
      <c r="AS336" s="80" t="s">
        <v>8190</v>
      </c>
      <c r="AT336" s="80">
        <v>3</v>
      </c>
      <c r="AU336" s="85" t="s">
        <v>8197</v>
      </c>
      <c r="AV336" s="80" t="b">
        <v>0</v>
      </c>
      <c r="AW336" s="80" t="s">
        <v>9555</v>
      </c>
      <c r="AX336" s="85" t="s">
        <v>9889</v>
      </c>
      <c r="AY336" s="80" t="s">
        <v>66</v>
      </c>
      <c r="AZ336" s="2"/>
      <c r="BA336" s="3"/>
      <c r="BB336" s="3"/>
      <c r="BC336" s="3"/>
      <c r="BD336" s="3"/>
    </row>
    <row r="337" spans="1:56" x14ac:dyDescent="0.25">
      <c r="A337" s="66" t="s">
        <v>481</v>
      </c>
      <c r="B337" s="67"/>
      <c r="C337" s="67"/>
      <c r="D337" s="68"/>
      <c r="E337" s="70"/>
      <c r="F337" s="105" t="s">
        <v>8685</v>
      </c>
      <c r="G337" s="67"/>
      <c r="H337" s="71"/>
      <c r="I337" s="72"/>
      <c r="J337" s="72"/>
      <c r="K337" s="71" t="s">
        <v>11118</v>
      </c>
      <c r="L337" s="75"/>
      <c r="M337" s="76"/>
      <c r="N337" s="76"/>
      <c r="O337" s="77"/>
      <c r="P337" s="78"/>
      <c r="Q337" s="78"/>
      <c r="R337" s="88"/>
      <c r="S337" s="88"/>
      <c r="T337" s="88"/>
      <c r="U337" s="88"/>
      <c r="V337" s="52"/>
      <c r="W337" s="52"/>
      <c r="X337" s="52"/>
      <c r="Y337" s="52"/>
      <c r="Z337" s="51"/>
      <c r="AA337" s="73"/>
      <c r="AB337" s="73"/>
      <c r="AC337" s="74"/>
      <c r="AD337" s="80" t="s">
        <v>5016</v>
      </c>
      <c r="AE337" s="80">
        <v>30230</v>
      </c>
      <c r="AF337" s="80">
        <v>108437</v>
      </c>
      <c r="AG337" s="80">
        <v>101893</v>
      </c>
      <c r="AH337" s="80">
        <v>1295</v>
      </c>
      <c r="AI337" s="80">
        <v>10800</v>
      </c>
      <c r="AJ337" s="80" t="s">
        <v>6095</v>
      </c>
      <c r="AK337" s="80" t="s">
        <v>6816</v>
      </c>
      <c r="AL337" s="80"/>
      <c r="AM337" s="80" t="s">
        <v>6800</v>
      </c>
      <c r="AN337" s="82">
        <v>40924.78324074074</v>
      </c>
      <c r="AO337" s="85" t="s">
        <v>7483</v>
      </c>
      <c r="AP337" s="80" t="b">
        <v>0</v>
      </c>
      <c r="AQ337" s="80" t="b">
        <v>0</v>
      </c>
      <c r="AR337" s="80" t="b">
        <v>0</v>
      </c>
      <c r="AS337" s="80" t="s">
        <v>8191</v>
      </c>
      <c r="AT337" s="80">
        <v>61</v>
      </c>
      <c r="AU337" s="85" t="s">
        <v>8227</v>
      </c>
      <c r="AV337" s="80" t="b">
        <v>0</v>
      </c>
      <c r="AW337" s="80" t="s">
        <v>9555</v>
      </c>
      <c r="AX337" s="85" t="s">
        <v>9890</v>
      </c>
      <c r="AY337" s="80" t="s">
        <v>66</v>
      </c>
      <c r="AZ337" s="2"/>
      <c r="BA337" s="3"/>
      <c r="BB337" s="3"/>
      <c r="BC337" s="3"/>
      <c r="BD337" s="3"/>
    </row>
    <row r="338" spans="1:56" x14ac:dyDescent="0.25">
      <c r="A338" s="66" t="s">
        <v>514</v>
      </c>
      <c r="B338" s="67"/>
      <c r="C338" s="67"/>
      <c r="D338" s="68"/>
      <c r="E338" s="70"/>
      <c r="F338" s="105" t="s">
        <v>8686</v>
      </c>
      <c r="G338" s="67"/>
      <c r="H338" s="71"/>
      <c r="I338" s="72"/>
      <c r="J338" s="72"/>
      <c r="K338" s="71" t="s">
        <v>11119</v>
      </c>
      <c r="L338" s="75"/>
      <c r="M338" s="76"/>
      <c r="N338" s="76"/>
      <c r="O338" s="77"/>
      <c r="P338" s="78"/>
      <c r="Q338" s="78"/>
      <c r="R338" s="88"/>
      <c r="S338" s="88"/>
      <c r="T338" s="88"/>
      <c r="U338" s="88"/>
      <c r="V338" s="52"/>
      <c r="W338" s="52"/>
      <c r="X338" s="52"/>
      <c r="Y338" s="52"/>
      <c r="Z338" s="51"/>
      <c r="AA338" s="73"/>
      <c r="AB338" s="73"/>
      <c r="AC338" s="74"/>
      <c r="AD338" s="80" t="s">
        <v>5017</v>
      </c>
      <c r="AE338" s="80">
        <v>234</v>
      </c>
      <c r="AF338" s="80">
        <v>48471</v>
      </c>
      <c r="AG338" s="80">
        <v>174984</v>
      </c>
      <c r="AH338" s="80">
        <v>78</v>
      </c>
      <c r="AI338" s="80">
        <v>10800</v>
      </c>
      <c r="AJ338" s="80"/>
      <c r="AK338" s="80" t="s">
        <v>6817</v>
      </c>
      <c r="AL338" s="80"/>
      <c r="AM338" s="80" t="s">
        <v>6800</v>
      </c>
      <c r="AN338" s="82">
        <v>40781.858032407406</v>
      </c>
      <c r="AO338" s="85" t="s">
        <v>7484</v>
      </c>
      <c r="AP338" s="80" t="b">
        <v>1</v>
      </c>
      <c r="AQ338" s="80" t="b">
        <v>0</v>
      </c>
      <c r="AR338" s="80" t="b">
        <v>1</v>
      </c>
      <c r="AS338" s="80" t="s">
        <v>8191</v>
      </c>
      <c r="AT338" s="80">
        <v>159</v>
      </c>
      <c r="AU338" s="85" t="s">
        <v>8197</v>
      </c>
      <c r="AV338" s="80" t="b">
        <v>0</v>
      </c>
      <c r="AW338" s="80" t="s">
        <v>9555</v>
      </c>
      <c r="AX338" s="85" t="s">
        <v>9891</v>
      </c>
      <c r="AY338" s="80" t="s">
        <v>66</v>
      </c>
      <c r="AZ338" s="2"/>
      <c r="BA338" s="3"/>
      <c r="BB338" s="3"/>
      <c r="BC338" s="3"/>
      <c r="BD338" s="3"/>
    </row>
    <row r="339" spans="1:56" x14ac:dyDescent="0.25">
      <c r="A339" s="66" t="s">
        <v>513</v>
      </c>
      <c r="B339" s="67"/>
      <c r="C339" s="67"/>
      <c r="D339" s="68"/>
      <c r="E339" s="70"/>
      <c r="F339" s="105" t="s">
        <v>8687</v>
      </c>
      <c r="G339" s="67"/>
      <c r="H339" s="71"/>
      <c r="I339" s="72"/>
      <c r="J339" s="72"/>
      <c r="K339" s="71" t="s">
        <v>11120</v>
      </c>
      <c r="L339" s="75"/>
      <c r="M339" s="76"/>
      <c r="N339" s="76"/>
      <c r="O339" s="77"/>
      <c r="P339" s="78"/>
      <c r="Q339" s="78"/>
      <c r="R339" s="88"/>
      <c r="S339" s="88"/>
      <c r="T339" s="88"/>
      <c r="U339" s="88"/>
      <c r="V339" s="52"/>
      <c r="W339" s="52"/>
      <c r="X339" s="52"/>
      <c r="Y339" s="52"/>
      <c r="Z339" s="51"/>
      <c r="AA339" s="73"/>
      <c r="AB339" s="73"/>
      <c r="AC339" s="74"/>
      <c r="AD339" s="80" t="s">
        <v>5018</v>
      </c>
      <c r="AE339" s="80">
        <v>194</v>
      </c>
      <c r="AF339" s="80">
        <v>943</v>
      </c>
      <c r="AG339" s="80">
        <v>13781</v>
      </c>
      <c r="AH339" s="80">
        <v>554</v>
      </c>
      <c r="AI339" s="80"/>
      <c r="AJ339" s="80" t="s">
        <v>6096</v>
      </c>
      <c r="AK339" s="80" t="s">
        <v>6800</v>
      </c>
      <c r="AL339" s="80"/>
      <c r="AM339" s="80"/>
      <c r="AN339" s="82">
        <v>41556.838287037041</v>
      </c>
      <c r="AO339" s="85" t="s">
        <v>7485</v>
      </c>
      <c r="AP339" s="80" t="b">
        <v>1</v>
      </c>
      <c r="AQ339" s="80" t="b">
        <v>0</v>
      </c>
      <c r="AR339" s="80" t="b">
        <v>1</v>
      </c>
      <c r="AS339" s="80" t="s">
        <v>8191</v>
      </c>
      <c r="AT339" s="80">
        <v>3</v>
      </c>
      <c r="AU339" s="85" t="s">
        <v>8197</v>
      </c>
      <c r="AV339" s="80" t="b">
        <v>0</v>
      </c>
      <c r="AW339" s="80" t="s">
        <v>9555</v>
      </c>
      <c r="AX339" s="85" t="s">
        <v>9892</v>
      </c>
      <c r="AY339" s="80" t="s">
        <v>66</v>
      </c>
      <c r="AZ339" s="2"/>
      <c r="BA339" s="3"/>
      <c r="BB339" s="3"/>
      <c r="BC339" s="3"/>
      <c r="BD339" s="3"/>
    </row>
    <row r="340" spans="1:56" x14ac:dyDescent="0.25">
      <c r="A340" s="66" t="s">
        <v>482</v>
      </c>
      <c r="B340" s="67"/>
      <c r="C340" s="67"/>
      <c r="D340" s="68"/>
      <c r="E340" s="70"/>
      <c r="F340" s="105" t="s">
        <v>8688</v>
      </c>
      <c r="G340" s="67"/>
      <c r="H340" s="71"/>
      <c r="I340" s="72"/>
      <c r="J340" s="72"/>
      <c r="K340" s="71" t="s">
        <v>11121</v>
      </c>
      <c r="L340" s="75"/>
      <c r="M340" s="76"/>
      <c r="N340" s="76"/>
      <c r="O340" s="77"/>
      <c r="P340" s="78"/>
      <c r="Q340" s="78"/>
      <c r="R340" s="88"/>
      <c r="S340" s="88"/>
      <c r="T340" s="88"/>
      <c r="U340" s="88"/>
      <c r="V340" s="52"/>
      <c r="W340" s="52"/>
      <c r="X340" s="52"/>
      <c r="Y340" s="52"/>
      <c r="Z340" s="51"/>
      <c r="AA340" s="73"/>
      <c r="AB340" s="73"/>
      <c r="AC340" s="74"/>
      <c r="AD340" s="80" t="s">
        <v>5019</v>
      </c>
      <c r="AE340" s="80">
        <v>110</v>
      </c>
      <c r="AF340" s="80">
        <v>2648</v>
      </c>
      <c r="AG340" s="80">
        <v>144295</v>
      </c>
      <c r="AH340" s="80">
        <v>44</v>
      </c>
      <c r="AI340" s="80"/>
      <c r="AJ340" s="80"/>
      <c r="AK340" s="80"/>
      <c r="AL340" s="80"/>
      <c r="AM340" s="80"/>
      <c r="AN340" s="82">
        <v>42004.535613425927</v>
      </c>
      <c r="AO340" s="85" t="s">
        <v>7486</v>
      </c>
      <c r="AP340" s="80" t="b">
        <v>1</v>
      </c>
      <c r="AQ340" s="80" t="b">
        <v>0</v>
      </c>
      <c r="AR340" s="80" t="b">
        <v>0</v>
      </c>
      <c r="AS340" s="80" t="s">
        <v>8190</v>
      </c>
      <c r="AT340" s="80">
        <v>8</v>
      </c>
      <c r="AU340" s="85" t="s">
        <v>8197</v>
      </c>
      <c r="AV340" s="80" t="b">
        <v>0</v>
      </c>
      <c r="AW340" s="80" t="s">
        <v>9555</v>
      </c>
      <c r="AX340" s="85" t="s">
        <v>9893</v>
      </c>
      <c r="AY340" s="80" t="s">
        <v>66</v>
      </c>
      <c r="AZ340" s="2"/>
      <c r="BA340" s="3"/>
      <c r="BB340" s="3"/>
      <c r="BC340" s="3"/>
      <c r="BD340" s="3"/>
    </row>
    <row r="341" spans="1:56" x14ac:dyDescent="0.25">
      <c r="A341" s="66" t="s">
        <v>483</v>
      </c>
      <c r="B341" s="67"/>
      <c r="C341" s="67"/>
      <c r="D341" s="68"/>
      <c r="E341" s="70"/>
      <c r="F341" s="105" t="s">
        <v>8689</v>
      </c>
      <c r="G341" s="67"/>
      <c r="H341" s="71"/>
      <c r="I341" s="72"/>
      <c r="J341" s="72"/>
      <c r="K341" s="71" t="s">
        <v>11122</v>
      </c>
      <c r="L341" s="75"/>
      <c r="M341" s="76"/>
      <c r="N341" s="76"/>
      <c r="O341" s="77"/>
      <c r="P341" s="78"/>
      <c r="Q341" s="78"/>
      <c r="R341" s="88"/>
      <c r="S341" s="88"/>
      <c r="T341" s="88"/>
      <c r="U341" s="88"/>
      <c r="V341" s="52"/>
      <c r="W341" s="52"/>
      <c r="X341" s="52"/>
      <c r="Y341" s="52"/>
      <c r="Z341" s="51"/>
      <c r="AA341" s="73"/>
      <c r="AB341" s="73"/>
      <c r="AC341" s="74"/>
      <c r="AD341" s="80" t="s">
        <v>5020</v>
      </c>
      <c r="AE341" s="80">
        <v>625</v>
      </c>
      <c r="AF341" s="80">
        <v>421</v>
      </c>
      <c r="AG341" s="80">
        <v>7307</v>
      </c>
      <c r="AH341" s="80">
        <v>119</v>
      </c>
      <c r="AI341" s="80"/>
      <c r="AJ341" s="80" t="s">
        <v>6097</v>
      </c>
      <c r="AK341" s="80"/>
      <c r="AL341" s="80"/>
      <c r="AM341" s="80"/>
      <c r="AN341" s="82">
        <v>41331.076296296298</v>
      </c>
      <c r="AO341" s="85" t="s">
        <v>7487</v>
      </c>
      <c r="AP341" s="80" t="b">
        <v>1</v>
      </c>
      <c r="AQ341" s="80" t="b">
        <v>0</v>
      </c>
      <c r="AR341" s="80" t="b">
        <v>1</v>
      </c>
      <c r="AS341" s="80" t="s">
        <v>8190</v>
      </c>
      <c r="AT341" s="80">
        <v>1</v>
      </c>
      <c r="AU341" s="85" t="s">
        <v>8197</v>
      </c>
      <c r="AV341" s="80" t="b">
        <v>0</v>
      </c>
      <c r="AW341" s="80" t="s">
        <v>9555</v>
      </c>
      <c r="AX341" s="85" t="s">
        <v>9894</v>
      </c>
      <c r="AY341" s="80" t="s">
        <v>66</v>
      </c>
      <c r="AZ341" s="2"/>
      <c r="BA341" s="3"/>
      <c r="BB341" s="3"/>
      <c r="BC341" s="3"/>
      <c r="BD341" s="3"/>
    </row>
    <row r="342" spans="1:56" x14ac:dyDescent="0.25">
      <c r="A342" s="66" t="s">
        <v>484</v>
      </c>
      <c r="B342" s="67"/>
      <c r="C342" s="67"/>
      <c r="D342" s="68"/>
      <c r="E342" s="70"/>
      <c r="F342" s="105" t="s">
        <v>8690</v>
      </c>
      <c r="G342" s="67"/>
      <c r="H342" s="71"/>
      <c r="I342" s="72"/>
      <c r="J342" s="72"/>
      <c r="K342" s="71" t="s">
        <v>11123</v>
      </c>
      <c r="L342" s="75"/>
      <c r="M342" s="76"/>
      <c r="N342" s="76"/>
      <c r="O342" s="77"/>
      <c r="P342" s="78"/>
      <c r="Q342" s="78"/>
      <c r="R342" s="88"/>
      <c r="S342" s="88"/>
      <c r="T342" s="88"/>
      <c r="U342" s="88"/>
      <c r="V342" s="52"/>
      <c r="W342" s="52"/>
      <c r="X342" s="52"/>
      <c r="Y342" s="52"/>
      <c r="Z342" s="51"/>
      <c r="AA342" s="73"/>
      <c r="AB342" s="73"/>
      <c r="AC342" s="74"/>
      <c r="AD342" s="80" t="s">
        <v>5021</v>
      </c>
      <c r="AE342" s="80">
        <v>2032</v>
      </c>
      <c r="AF342" s="80">
        <v>2993</v>
      </c>
      <c r="AG342" s="80">
        <v>49298</v>
      </c>
      <c r="AH342" s="80">
        <v>2999</v>
      </c>
      <c r="AI342" s="80">
        <v>-36000</v>
      </c>
      <c r="AJ342" s="80" t="s">
        <v>6098</v>
      </c>
      <c r="AK342" s="80" t="s">
        <v>6818</v>
      </c>
      <c r="AL342" s="80"/>
      <c r="AM342" s="80" t="s">
        <v>7196</v>
      </c>
      <c r="AN342" s="82">
        <v>41034.008773148147</v>
      </c>
      <c r="AO342" s="85" t="s">
        <v>7488</v>
      </c>
      <c r="AP342" s="80" t="b">
        <v>0</v>
      </c>
      <c r="AQ342" s="80" t="b">
        <v>0</v>
      </c>
      <c r="AR342" s="80" t="b">
        <v>0</v>
      </c>
      <c r="AS342" s="80" t="s">
        <v>8190</v>
      </c>
      <c r="AT342" s="80">
        <v>5</v>
      </c>
      <c r="AU342" s="85" t="s">
        <v>8264</v>
      </c>
      <c r="AV342" s="80" t="b">
        <v>0</v>
      </c>
      <c r="AW342" s="80" t="s">
        <v>9555</v>
      </c>
      <c r="AX342" s="85" t="s">
        <v>9895</v>
      </c>
      <c r="AY342" s="80" t="s">
        <v>66</v>
      </c>
      <c r="AZ342" s="2"/>
      <c r="BA342" s="3"/>
      <c r="BB342" s="3"/>
      <c r="BC342" s="3"/>
      <c r="BD342" s="3"/>
    </row>
    <row r="343" spans="1:56" x14ac:dyDescent="0.25">
      <c r="A343" s="66" t="s">
        <v>485</v>
      </c>
      <c r="B343" s="67"/>
      <c r="C343" s="67"/>
      <c r="D343" s="68"/>
      <c r="E343" s="70"/>
      <c r="F343" s="105" t="s">
        <v>8691</v>
      </c>
      <c r="G343" s="67"/>
      <c r="H343" s="71"/>
      <c r="I343" s="72"/>
      <c r="J343" s="72"/>
      <c r="K343" s="71" t="s">
        <v>11124</v>
      </c>
      <c r="L343" s="75"/>
      <c r="M343" s="76"/>
      <c r="N343" s="76"/>
      <c r="O343" s="77"/>
      <c r="P343" s="78"/>
      <c r="Q343" s="78"/>
      <c r="R343" s="88"/>
      <c r="S343" s="88"/>
      <c r="T343" s="88"/>
      <c r="U343" s="88"/>
      <c r="V343" s="52"/>
      <c r="W343" s="52"/>
      <c r="X343" s="52"/>
      <c r="Y343" s="52"/>
      <c r="Z343" s="51"/>
      <c r="AA343" s="73"/>
      <c r="AB343" s="73"/>
      <c r="AC343" s="74"/>
      <c r="AD343" s="80" t="s">
        <v>5022</v>
      </c>
      <c r="AE343" s="80">
        <v>91</v>
      </c>
      <c r="AF343" s="80">
        <v>119</v>
      </c>
      <c r="AG343" s="80">
        <v>268</v>
      </c>
      <c r="AH343" s="80">
        <v>3</v>
      </c>
      <c r="AI343" s="80"/>
      <c r="AJ343" s="80"/>
      <c r="AK343" s="80" t="s">
        <v>6819</v>
      </c>
      <c r="AL343" s="80"/>
      <c r="AM343" s="80"/>
      <c r="AN343" s="82">
        <v>40797.673425925925</v>
      </c>
      <c r="AO343" s="85" t="s">
        <v>7489</v>
      </c>
      <c r="AP343" s="80" t="b">
        <v>0</v>
      </c>
      <c r="AQ343" s="80" t="b">
        <v>0</v>
      </c>
      <c r="AR343" s="80" t="b">
        <v>1</v>
      </c>
      <c r="AS343" s="80" t="s">
        <v>8191</v>
      </c>
      <c r="AT343" s="80">
        <v>0</v>
      </c>
      <c r="AU343" s="85" t="s">
        <v>8232</v>
      </c>
      <c r="AV343" s="80" t="b">
        <v>0</v>
      </c>
      <c r="AW343" s="80" t="s">
        <v>9555</v>
      </c>
      <c r="AX343" s="85" t="s">
        <v>9896</v>
      </c>
      <c r="AY343" s="80" t="s">
        <v>66</v>
      </c>
      <c r="AZ343" s="2"/>
      <c r="BA343" s="3"/>
      <c r="BB343" s="3"/>
      <c r="BC343" s="3"/>
      <c r="BD343" s="3"/>
    </row>
    <row r="344" spans="1:56" x14ac:dyDescent="0.25">
      <c r="A344" s="66" t="s">
        <v>486</v>
      </c>
      <c r="B344" s="67"/>
      <c r="C344" s="67"/>
      <c r="D344" s="68"/>
      <c r="E344" s="70"/>
      <c r="F344" s="105" t="s">
        <v>8692</v>
      </c>
      <c r="G344" s="67"/>
      <c r="H344" s="71"/>
      <c r="I344" s="72"/>
      <c r="J344" s="72"/>
      <c r="K344" s="71" t="s">
        <v>11125</v>
      </c>
      <c r="L344" s="75"/>
      <c r="M344" s="76"/>
      <c r="N344" s="76"/>
      <c r="O344" s="77"/>
      <c r="P344" s="78"/>
      <c r="Q344" s="78"/>
      <c r="R344" s="88"/>
      <c r="S344" s="88"/>
      <c r="T344" s="88"/>
      <c r="U344" s="88"/>
      <c r="V344" s="52"/>
      <c r="W344" s="52"/>
      <c r="X344" s="52"/>
      <c r="Y344" s="52"/>
      <c r="Z344" s="51"/>
      <c r="AA344" s="73"/>
      <c r="AB344" s="73"/>
      <c r="AC344" s="74"/>
      <c r="AD344" s="80" t="s">
        <v>5023</v>
      </c>
      <c r="AE344" s="80">
        <v>1585</v>
      </c>
      <c r="AF344" s="80">
        <v>8296</v>
      </c>
      <c r="AG344" s="80">
        <v>37535</v>
      </c>
      <c r="AH344" s="80">
        <v>2658</v>
      </c>
      <c r="AI344" s="80"/>
      <c r="AJ344" s="80"/>
      <c r="AK344" s="80"/>
      <c r="AL344" s="80"/>
      <c r="AM344" s="80"/>
      <c r="AN344" s="82">
        <v>41114.863807870373</v>
      </c>
      <c r="AO344" s="80"/>
      <c r="AP344" s="80" t="b">
        <v>1</v>
      </c>
      <c r="AQ344" s="80" t="b">
        <v>0</v>
      </c>
      <c r="AR344" s="80" t="b">
        <v>1</v>
      </c>
      <c r="AS344" s="80" t="s">
        <v>8190</v>
      </c>
      <c r="AT344" s="80">
        <v>24</v>
      </c>
      <c r="AU344" s="85" t="s">
        <v>8197</v>
      </c>
      <c r="AV344" s="80" t="b">
        <v>0</v>
      </c>
      <c r="AW344" s="80" t="s">
        <v>9555</v>
      </c>
      <c r="AX344" s="85" t="s">
        <v>9897</v>
      </c>
      <c r="AY344" s="80" t="s">
        <v>66</v>
      </c>
      <c r="AZ344" s="2"/>
      <c r="BA344" s="3"/>
      <c r="BB344" s="3"/>
      <c r="BC344" s="3"/>
      <c r="BD344" s="3"/>
    </row>
    <row r="345" spans="1:56" x14ac:dyDescent="0.25">
      <c r="A345" s="66" t="s">
        <v>488</v>
      </c>
      <c r="B345" s="67"/>
      <c r="C345" s="67"/>
      <c r="D345" s="68"/>
      <c r="E345" s="70"/>
      <c r="F345" s="105" t="s">
        <v>8693</v>
      </c>
      <c r="G345" s="67"/>
      <c r="H345" s="71"/>
      <c r="I345" s="72"/>
      <c r="J345" s="72"/>
      <c r="K345" s="71" t="s">
        <v>11126</v>
      </c>
      <c r="L345" s="75"/>
      <c r="M345" s="76"/>
      <c r="N345" s="76"/>
      <c r="O345" s="77"/>
      <c r="P345" s="78"/>
      <c r="Q345" s="78"/>
      <c r="R345" s="88"/>
      <c r="S345" s="88"/>
      <c r="T345" s="88"/>
      <c r="U345" s="88"/>
      <c r="V345" s="52"/>
      <c r="W345" s="52"/>
      <c r="X345" s="52"/>
      <c r="Y345" s="52"/>
      <c r="Z345" s="51"/>
      <c r="AA345" s="73"/>
      <c r="AB345" s="73"/>
      <c r="AC345" s="74"/>
      <c r="AD345" s="80" t="s">
        <v>5024</v>
      </c>
      <c r="AE345" s="80">
        <v>415</v>
      </c>
      <c r="AF345" s="80">
        <v>364</v>
      </c>
      <c r="AG345" s="80">
        <v>504</v>
      </c>
      <c r="AH345" s="80">
        <v>1217</v>
      </c>
      <c r="AI345" s="80"/>
      <c r="AJ345" s="80" t="s">
        <v>6099</v>
      </c>
      <c r="AK345" s="80" t="s">
        <v>6820</v>
      </c>
      <c r="AL345" s="80"/>
      <c r="AM345" s="80"/>
      <c r="AN345" s="82">
        <v>42317.483958333331</v>
      </c>
      <c r="AO345" s="85" t="s">
        <v>7490</v>
      </c>
      <c r="AP345" s="80" t="b">
        <v>1</v>
      </c>
      <c r="AQ345" s="80" t="b">
        <v>0</v>
      </c>
      <c r="AR345" s="80" t="b">
        <v>0</v>
      </c>
      <c r="AS345" s="80" t="s">
        <v>8190</v>
      </c>
      <c r="AT345" s="80">
        <v>1</v>
      </c>
      <c r="AU345" s="85" t="s">
        <v>8197</v>
      </c>
      <c r="AV345" s="80" t="b">
        <v>0</v>
      </c>
      <c r="AW345" s="80" t="s">
        <v>9555</v>
      </c>
      <c r="AX345" s="85" t="s">
        <v>9898</v>
      </c>
      <c r="AY345" s="80" t="s">
        <v>66</v>
      </c>
      <c r="AZ345" s="2"/>
      <c r="BA345" s="3"/>
      <c r="BB345" s="3"/>
      <c r="BC345" s="3"/>
      <c r="BD345" s="3"/>
    </row>
    <row r="346" spans="1:56" x14ac:dyDescent="0.25">
      <c r="A346" s="66" t="s">
        <v>489</v>
      </c>
      <c r="B346" s="67"/>
      <c r="C346" s="67"/>
      <c r="D346" s="68"/>
      <c r="E346" s="70"/>
      <c r="F346" s="105" t="s">
        <v>8694</v>
      </c>
      <c r="G346" s="67"/>
      <c r="H346" s="71"/>
      <c r="I346" s="72"/>
      <c r="J346" s="72"/>
      <c r="K346" s="71" t="s">
        <v>11127</v>
      </c>
      <c r="L346" s="75"/>
      <c r="M346" s="76"/>
      <c r="N346" s="76"/>
      <c r="O346" s="77"/>
      <c r="P346" s="78"/>
      <c r="Q346" s="78"/>
      <c r="R346" s="88"/>
      <c r="S346" s="88"/>
      <c r="T346" s="88"/>
      <c r="U346" s="88"/>
      <c r="V346" s="52"/>
      <c r="W346" s="52"/>
      <c r="X346" s="52"/>
      <c r="Y346" s="52"/>
      <c r="Z346" s="51"/>
      <c r="AA346" s="73"/>
      <c r="AB346" s="73"/>
      <c r="AC346" s="74"/>
      <c r="AD346" s="80" t="s">
        <v>5025</v>
      </c>
      <c r="AE346" s="80">
        <v>4433</v>
      </c>
      <c r="AF346" s="80">
        <v>2353</v>
      </c>
      <c r="AG346" s="80">
        <v>7342</v>
      </c>
      <c r="AH346" s="80">
        <v>3337</v>
      </c>
      <c r="AI346" s="80"/>
      <c r="AJ346" s="80" t="s">
        <v>6100</v>
      </c>
      <c r="AK346" s="80" t="s">
        <v>6821</v>
      </c>
      <c r="AL346" s="80"/>
      <c r="AM346" s="80"/>
      <c r="AN346" s="82">
        <v>41609.639305555553</v>
      </c>
      <c r="AO346" s="85" t="s">
        <v>7491</v>
      </c>
      <c r="AP346" s="80" t="b">
        <v>1</v>
      </c>
      <c r="AQ346" s="80" t="b">
        <v>0</v>
      </c>
      <c r="AR346" s="80" t="b">
        <v>1</v>
      </c>
      <c r="AS346" s="80" t="s">
        <v>8190</v>
      </c>
      <c r="AT346" s="80">
        <v>1</v>
      </c>
      <c r="AU346" s="85" t="s">
        <v>8197</v>
      </c>
      <c r="AV346" s="80" t="b">
        <v>0</v>
      </c>
      <c r="AW346" s="80" t="s">
        <v>9555</v>
      </c>
      <c r="AX346" s="85" t="s">
        <v>9899</v>
      </c>
      <c r="AY346" s="80" t="s">
        <v>66</v>
      </c>
      <c r="AZ346" s="2"/>
      <c r="BA346" s="3"/>
      <c r="BB346" s="3"/>
      <c r="BC346" s="3"/>
      <c r="BD346" s="3"/>
    </row>
    <row r="347" spans="1:56" x14ac:dyDescent="0.25">
      <c r="A347" s="66" t="s">
        <v>1318</v>
      </c>
      <c r="B347" s="67"/>
      <c r="C347" s="67"/>
      <c r="D347" s="68"/>
      <c r="E347" s="70"/>
      <c r="F347" s="105" t="s">
        <v>8695</v>
      </c>
      <c r="G347" s="67"/>
      <c r="H347" s="71"/>
      <c r="I347" s="72"/>
      <c r="J347" s="72"/>
      <c r="K347" s="71" t="s">
        <v>11128</v>
      </c>
      <c r="L347" s="75"/>
      <c r="M347" s="76"/>
      <c r="N347" s="76"/>
      <c r="O347" s="77"/>
      <c r="P347" s="78"/>
      <c r="Q347" s="78"/>
      <c r="R347" s="88"/>
      <c r="S347" s="88"/>
      <c r="T347" s="88"/>
      <c r="U347" s="88"/>
      <c r="V347" s="52"/>
      <c r="W347" s="52"/>
      <c r="X347" s="52"/>
      <c r="Y347" s="52"/>
      <c r="Z347" s="51"/>
      <c r="AA347" s="73"/>
      <c r="AB347" s="73"/>
      <c r="AC347" s="74"/>
      <c r="AD347" s="80" t="s">
        <v>5026</v>
      </c>
      <c r="AE347" s="80">
        <v>56</v>
      </c>
      <c r="AF347" s="80">
        <v>1384126</v>
      </c>
      <c r="AG347" s="80">
        <v>57654</v>
      </c>
      <c r="AH347" s="80">
        <v>920</v>
      </c>
      <c r="AI347" s="80">
        <v>10800</v>
      </c>
      <c r="AJ347" s="80" t="s">
        <v>6101</v>
      </c>
      <c r="AK347" s="80" t="s">
        <v>6822</v>
      </c>
      <c r="AL347" s="85" t="s">
        <v>7116</v>
      </c>
      <c r="AM347" s="80" t="s">
        <v>6768</v>
      </c>
      <c r="AN347" s="82">
        <v>41107.615370370368</v>
      </c>
      <c r="AO347" s="85" t="s">
        <v>7492</v>
      </c>
      <c r="AP347" s="80" t="b">
        <v>0</v>
      </c>
      <c r="AQ347" s="80" t="b">
        <v>0</v>
      </c>
      <c r="AR347" s="80" t="b">
        <v>0</v>
      </c>
      <c r="AS347" s="80" t="s">
        <v>8191</v>
      </c>
      <c r="AT347" s="80">
        <v>3385</v>
      </c>
      <c r="AU347" s="85" t="s">
        <v>8265</v>
      </c>
      <c r="AV347" s="80" t="b">
        <v>0</v>
      </c>
      <c r="AW347" s="80" t="s">
        <v>9555</v>
      </c>
      <c r="AX347" s="85" t="s">
        <v>9900</v>
      </c>
      <c r="AY347" s="80" t="s">
        <v>66</v>
      </c>
      <c r="AZ347" s="2"/>
      <c r="BA347" s="3"/>
      <c r="BB347" s="3"/>
      <c r="BC347" s="3"/>
      <c r="BD347" s="3"/>
    </row>
    <row r="348" spans="1:56" x14ac:dyDescent="0.25">
      <c r="A348" s="66" t="s">
        <v>490</v>
      </c>
      <c r="B348" s="67"/>
      <c r="C348" s="67"/>
      <c r="D348" s="68"/>
      <c r="E348" s="70"/>
      <c r="F348" s="105" t="s">
        <v>8696</v>
      </c>
      <c r="G348" s="67"/>
      <c r="H348" s="71"/>
      <c r="I348" s="72"/>
      <c r="J348" s="72"/>
      <c r="K348" s="71" t="s">
        <v>11129</v>
      </c>
      <c r="L348" s="75"/>
      <c r="M348" s="76"/>
      <c r="N348" s="76"/>
      <c r="O348" s="77"/>
      <c r="P348" s="78"/>
      <c r="Q348" s="78"/>
      <c r="R348" s="88"/>
      <c r="S348" s="88"/>
      <c r="T348" s="88"/>
      <c r="U348" s="88"/>
      <c r="V348" s="52"/>
      <c r="W348" s="52"/>
      <c r="X348" s="52"/>
      <c r="Y348" s="52"/>
      <c r="Z348" s="51"/>
      <c r="AA348" s="73"/>
      <c r="AB348" s="73"/>
      <c r="AC348" s="74"/>
      <c r="AD348" s="80" t="s">
        <v>5027</v>
      </c>
      <c r="AE348" s="80">
        <v>163</v>
      </c>
      <c r="AF348" s="80">
        <v>40</v>
      </c>
      <c r="AG348" s="80">
        <v>1269</v>
      </c>
      <c r="AH348" s="80">
        <v>14</v>
      </c>
      <c r="AI348" s="80"/>
      <c r="AJ348" s="80" t="s">
        <v>6102</v>
      </c>
      <c r="AK348" s="80"/>
      <c r="AL348" s="80"/>
      <c r="AM348" s="80"/>
      <c r="AN348" s="82">
        <v>42297.912870370368</v>
      </c>
      <c r="AO348" s="80"/>
      <c r="AP348" s="80" t="b">
        <v>1</v>
      </c>
      <c r="AQ348" s="80" t="b">
        <v>0</v>
      </c>
      <c r="AR348" s="80" t="b">
        <v>0</v>
      </c>
      <c r="AS348" s="80" t="s">
        <v>8191</v>
      </c>
      <c r="AT348" s="80">
        <v>0</v>
      </c>
      <c r="AU348" s="85" t="s">
        <v>8197</v>
      </c>
      <c r="AV348" s="80" t="b">
        <v>0</v>
      </c>
      <c r="AW348" s="80" t="s">
        <v>9555</v>
      </c>
      <c r="AX348" s="85" t="s">
        <v>9901</v>
      </c>
      <c r="AY348" s="80" t="s">
        <v>66</v>
      </c>
      <c r="AZ348" s="2"/>
      <c r="BA348" s="3"/>
      <c r="BB348" s="3"/>
      <c r="BC348" s="3"/>
      <c r="BD348" s="3"/>
    </row>
    <row r="349" spans="1:56" x14ac:dyDescent="0.25">
      <c r="A349" s="66" t="s">
        <v>491</v>
      </c>
      <c r="B349" s="67"/>
      <c r="C349" s="67"/>
      <c r="D349" s="68"/>
      <c r="E349" s="70"/>
      <c r="F349" s="105" t="s">
        <v>8697</v>
      </c>
      <c r="G349" s="67"/>
      <c r="H349" s="71"/>
      <c r="I349" s="72"/>
      <c r="J349" s="72"/>
      <c r="K349" s="71" t="s">
        <v>11130</v>
      </c>
      <c r="L349" s="75"/>
      <c r="M349" s="76"/>
      <c r="N349" s="76"/>
      <c r="O349" s="77"/>
      <c r="P349" s="78"/>
      <c r="Q349" s="78"/>
      <c r="R349" s="88"/>
      <c r="S349" s="88"/>
      <c r="T349" s="88"/>
      <c r="U349" s="88"/>
      <c r="V349" s="52"/>
      <c r="W349" s="52"/>
      <c r="X349" s="52"/>
      <c r="Y349" s="52"/>
      <c r="Z349" s="51"/>
      <c r="AA349" s="73"/>
      <c r="AB349" s="73"/>
      <c r="AC349" s="74"/>
      <c r="AD349" s="80" t="s">
        <v>5028</v>
      </c>
      <c r="AE349" s="80">
        <v>372</v>
      </c>
      <c r="AF349" s="80">
        <v>655</v>
      </c>
      <c r="AG349" s="80">
        <v>3235</v>
      </c>
      <c r="AH349" s="80">
        <v>187</v>
      </c>
      <c r="AI349" s="80">
        <v>10800</v>
      </c>
      <c r="AJ349" s="80" t="s">
        <v>6103</v>
      </c>
      <c r="AK349" s="80" t="s">
        <v>6823</v>
      </c>
      <c r="AL349" s="80"/>
      <c r="AM349" s="80" t="s">
        <v>7188</v>
      </c>
      <c r="AN349" s="82">
        <v>41589.486689814818</v>
      </c>
      <c r="AO349" s="85" t="s">
        <v>7493</v>
      </c>
      <c r="AP349" s="80" t="b">
        <v>1</v>
      </c>
      <c r="AQ349" s="80" t="b">
        <v>0</v>
      </c>
      <c r="AR349" s="80" t="b">
        <v>1</v>
      </c>
      <c r="AS349" s="80" t="s">
        <v>8191</v>
      </c>
      <c r="AT349" s="80">
        <v>2</v>
      </c>
      <c r="AU349" s="85" t="s">
        <v>8197</v>
      </c>
      <c r="AV349" s="80" t="b">
        <v>0</v>
      </c>
      <c r="AW349" s="80" t="s">
        <v>9555</v>
      </c>
      <c r="AX349" s="85" t="s">
        <v>9902</v>
      </c>
      <c r="AY349" s="80" t="s">
        <v>66</v>
      </c>
      <c r="AZ349" s="2"/>
      <c r="BA349" s="3"/>
      <c r="BB349" s="3"/>
      <c r="BC349" s="3"/>
      <c r="BD349" s="3"/>
    </row>
    <row r="350" spans="1:56" x14ac:dyDescent="0.25">
      <c r="A350" s="66" t="s">
        <v>492</v>
      </c>
      <c r="B350" s="67"/>
      <c r="C350" s="67"/>
      <c r="D350" s="68"/>
      <c r="E350" s="70"/>
      <c r="F350" s="105" t="s">
        <v>8698</v>
      </c>
      <c r="G350" s="67"/>
      <c r="H350" s="71"/>
      <c r="I350" s="72"/>
      <c r="J350" s="72"/>
      <c r="K350" s="71" t="s">
        <v>11131</v>
      </c>
      <c r="L350" s="75"/>
      <c r="M350" s="76"/>
      <c r="N350" s="76"/>
      <c r="O350" s="77"/>
      <c r="P350" s="78"/>
      <c r="Q350" s="78"/>
      <c r="R350" s="88"/>
      <c r="S350" s="88"/>
      <c r="T350" s="88"/>
      <c r="U350" s="88"/>
      <c r="V350" s="52"/>
      <c r="W350" s="52"/>
      <c r="X350" s="52"/>
      <c r="Y350" s="52"/>
      <c r="Z350" s="51"/>
      <c r="AA350" s="73"/>
      <c r="AB350" s="73"/>
      <c r="AC350" s="74"/>
      <c r="AD350" s="80" t="s">
        <v>5029</v>
      </c>
      <c r="AE350" s="80">
        <v>210</v>
      </c>
      <c r="AF350" s="80">
        <v>309</v>
      </c>
      <c r="AG350" s="80">
        <v>15131</v>
      </c>
      <c r="AH350" s="80">
        <v>379</v>
      </c>
      <c r="AI350" s="80"/>
      <c r="AJ350" s="80"/>
      <c r="AK350" s="80"/>
      <c r="AL350" s="80"/>
      <c r="AM350" s="80"/>
      <c r="AN350" s="82">
        <v>41893.696493055555</v>
      </c>
      <c r="AO350" s="85" t="s">
        <v>7494</v>
      </c>
      <c r="AP350" s="80" t="b">
        <v>1</v>
      </c>
      <c r="AQ350" s="80" t="b">
        <v>0</v>
      </c>
      <c r="AR350" s="80" t="b">
        <v>0</v>
      </c>
      <c r="AS350" s="80" t="s">
        <v>8190</v>
      </c>
      <c r="AT350" s="80">
        <v>0</v>
      </c>
      <c r="AU350" s="85" t="s">
        <v>8197</v>
      </c>
      <c r="AV350" s="80" t="b">
        <v>0</v>
      </c>
      <c r="AW350" s="80" t="s">
        <v>9555</v>
      </c>
      <c r="AX350" s="85" t="s">
        <v>9903</v>
      </c>
      <c r="AY350" s="80" t="s">
        <v>66</v>
      </c>
      <c r="AZ350" s="2"/>
      <c r="BA350" s="3"/>
      <c r="BB350" s="3"/>
      <c r="BC350" s="3"/>
      <c r="BD350" s="3"/>
    </row>
    <row r="351" spans="1:56" x14ac:dyDescent="0.25">
      <c r="A351" s="66" t="s">
        <v>493</v>
      </c>
      <c r="B351" s="67"/>
      <c r="C351" s="67"/>
      <c r="D351" s="68"/>
      <c r="E351" s="70"/>
      <c r="F351" s="105" t="s">
        <v>8699</v>
      </c>
      <c r="G351" s="67"/>
      <c r="H351" s="71"/>
      <c r="I351" s="72"/>
      <c r="J351" s="72"/>
      <c r="K351" s="71" t="s">
        <v>11132</v>
      </c>
      <c r="L351" s="75"/>
      <c r="M351" s="76"/>
      <c r="N351" s="76"/>
      <c r="O351" s="77"/>
      <c r="P351" s="78"/>
      <c r="Q351" s="78"/>
      <c r="R351" s="88"/>
      <c r="S351" s="88"/>
      <c r="T351" s="88"/>
      <c r="U351" s="88"/>
      <c r="V351" s="52"/>
      <c r="W351" s="52"/>
      <c r="X351" s="52"/>
      <c r="Y351" s="52"/>
      <c r="Z351" s="51"/>
      <c r="AA351" s="73"/>
      <c r="AB351" s="73"/>
      <c r="AC351" s="74"/>
      <c r="AD351" s="80" t="s">
        <v>5030</v>
      </c>
      <c r="AE351" s="80">
        <v>257</v>
      </c>
      <c r="AF351" s="80">
        <v>21</v>
      </c>
      <c r="AG351" s="80">
        <v>6321</v>
      </c>
      <c r="AH351" s="80">
        <v>875</v>
      </c>
      <c r="AI351" s="80"/>
      <c r="AJ351" s="80"/>
      <c r="AK351" s="80"/>
      <c r="AL351" s="80"/>
      <c r="AM351" s="80"/>
      <c r="AN351" s="82">
        <v>41634.508900462963</v>
      </c>
      <c r="AO351" s="85" t="s">
        <v>7495</v>
      </c>
      <c r="AP351" s="80" t="b">
        <v>1</v>
      </c>
      <c r="AQ351" s="80" t="b">
        <v>0</v>
      </c>
      <c r="AR351" s="80" t="b">
        <v>0</v>
      </c>
      <c r="AS351" s="80" t="s">
        <v>8190</v>
      </c>
      <c r="AT351" s="80">
        <v>0</v>
      </c>
      <c r="AU351" s="85" t="s">
        <v>8197</v>
      </c>
      <c r="AV351" s="80" t="b">
        <v>0</v>
      </c>
      <c r="AW351" s="80" t="s">
        <v>9555</v>
      </c>
      <c r="AX351" s="85" t="s">
        <v>9904</v>
      </c>
      <c r="AY351" s="80" t="s">
        <v>66</v>
      </c>
      <c r="AZ351" s="2"/>
      <c r="BA351" s="3"/>
      <c r="BB351" s="3"/>
      <c r="BC351" s="3"/>
      <c r="BD351" s="3"/>
    </row>
    <row r="352" spans="1:56" x14ac:dyDescent="0.25">
      <c r="A352" s="66" t="s">
        <v>494</v>
      </c>
      <c r="B352" s="67"/>
      <c r="C352" s="67"/>
      <c r="D352" s="68"/>
      <c r="E352" s="70"/>
      <c r="F352" s="105" t="s">
        <v>8700</v>
      </c>
      <c r="G352" s="67"/>
      <c r="H352" s="71"/>
      <c r="I352" s="72"/>
      <c r="J352" s="72"/>
      <c r="K352" s="71" t="s">
        <v>11133</v>
      </c>
      <c r="L352" s="75"/>
      <c r="M352" s="76"/>
      <c r="N352" s="76"/>
      <c r="O352" s="77"/>
      <c r="P352" s="78"/>
      <c r="Q352" s="78"/>
      <c r="R352" s="88"/>
      <c r="S352" s="88"/>
      <c r="T352" s="88"/>
      <c r="U352" s="88"/>
      <c r="V352" s="52"/>
      <c r="W352" s="52"/>
      <c r="X352" s="52"/>
      <c r="Y352" s="52"/>
      <c r="Z352" s="51"/>
      <c r="AA352" s="73"/>
      <c r="AB352" s="73"/>
      <c r="AC352" s="74"/>
      <c r="AD352" s="80" t="s">
        <v>5031</v>
      </c>
      <c r="AE352" s="80">
        <v>142</v>
      </c>
      <c r="AF352" s="80">
        <v>49</v>
      </c>
      <c r="AG352" s="80">
        <v>864</v>
      </c>
      <c r="AH352" s="80">
        <v>47</v>
      </c>
      <c r="AI352" s="80"/>
      <c r="AJ352" s="80"/>
      <c r="AK352" s="80" t="s">
        <v>6785</v>
      </c>
      <c r="AL352" s="80"/>
      <c r="AM352" s="80"/>
      <c r="AN352" s="82">
        <v>42329.081875000003</v>
      </c>
      <c r="AO352" s="85" t="s">
        <v>7496</v>
      </c>
      <c r="AP352" s="80" t="b">
        <v>1</v>
      </c>
      <c r="AQ352" s="80" t="b">
        <v>0</v>
      </c>
      <c r="AR352" s="80" t="b">
        <v>0</v>
      </c>
      <c r="AS352" s="80" t="s">
        <v>8190</v>
      </c>
      <c r="AT352" s="80">
        <v>0</v>
      </c>
      <c r="AU352" s="85" t="s">
        <v>8197</v>
      </c>
      <c r="AV352" s="80" t="b">
        <v>0</v>
      </c>
      <c r="AW352" s="80" t="s">
        <v>9555</v>
      </c>
      <c r="AX352" s="85" t="s">
        <v>9905</v>
      </c>
      <c r="AY352" s="80" t="s">
        <v>66</v>
      </c>
      <c r="AZ352" s="2"/>
      <c r="BA352" s="3"/>
      <c r="BB352" s="3"/>
      <c r="BC352" s="3"/>
      <c r="BD352" s="3"/>
    </row>
    <row r="353" spans="1:56" x14ac:dyDescent="0.25">
      <c r="A353" s="66" t="s">
        <v>495</v>
      </c>
      <c r="B353" s="67"/>
      <c r="C353" s="67"/>
      <c r="D353" s="68"/>
      <c r="E353" s="70"/>
      <c r="F353" s="105" t="s">
        <v>8701</v>
      </c>
      <c r="G353" s="67"/>
      <c r="H353" s="71"/>
      <c r="I353" s="72"/>
      <c r="J353" s="72"/>
      <c r="K353" s="71" t="s">
        <v>11134</v>
      </c>
      <c r="L353" s="75"/>
      <c r="M353" s="76"/>
      <c r="N353" s="76"/>
      <c r="O353" s="77"/>
      <c r="P353" s="78"/>
      <c r="Q353" s="78"/>
      <c r="R353" s="88"/>
      <c r="S353" s="88"/>
      <c r="T353" s="88"/>
      <c r="U353" s="88"/>
      <c r="V353" s="52"/>
      <c r="W353" s="52"/>
      <c r="X353" s="52"/>
      <c r="Y353" s="52"/>
      <c r="Z353" s="51"/>
      <c r="AA353" s="73"/>
      <c r="AB353" s="73"/>
      <c r="AC353" s="74"/>
      <c r="AD353" s="80" t="s">
        <v>5032</v>
      </c>
      <c r="AE353" s="80">
        <v>900</v>
      </c>
      <c r="AF353" s="80">
        <v>893</v>
      </c>
      <c r="AG353" s="80">
        <v>10722</v>
      </c>
      <c r="AH353" s="80">
        <v>1979</v>
      </c>
      <c r="AI353" s="80">
        <v>10800</v>
      </c>
      <c r="AJ353" s="80" t="s">
        <v>6104</v>
      </c>
      <c r="AK353" s="80" t="s">
        <v>6824</v>
      </c>
      <c r="AL353" s="80"/>
      <c r="AM353" s="80" t="s">
        <v>6768</v>
      </c>
      <c r="AN353" s="82">
        <v>40715.024629629632</v>
      </c>
      <c r="AO353" s="85" t="s">
        <v>7497</v>
      </c>
      <c r="AP353" s="80" t="b">
        <v>0</v>
      </c>
      <c r="AQ353" s="80" t="b">
        <v>0</v>
      </c>
      <c r="AR353" s="80" t="b">
        <v>1</v>
      </c>
      <c r="AS353" s="80" t="s">
        <v>8190</v>
      </c>
      <c r="AT353" s="80">
        <v>1</v>
      </c>
      <c r="AU353" s="85" t="s">
        <v>8266</v>
      </c>
      <c r="AV353" s="80" t="b">
        <v>0</v>
      </c>
      <c r="AW353" s="80" t="s">
        <v>9555</v>
      </c>
      <c r="AX353" s="85" t="s">
        <v>9906</v>
      </c>
      <c r="AY353" s="80" t="s">
        <v>66</v>
      </c>
      <c r="AZ353" s="2"/>
      <c r="BA353" s="3"/>
      <c r="BB353" s="3"/>
      <c r="BC353" s="3"/>
      <c r="BD353" s="3"/>
    </row>
    <row r="354" spans="1:56" x14ac:dyDescent="0.25">
      <c r="A354" s="66" t="s">
        <v>496</v>
      </c>
      <c r="B354" s="67"/>
      <c r="C354" s="67"/>
      <c r="D354" s="68"/>
      <c r="E354" s="70"/>
      <c r="F354" s="105" t="s">
        <v>8702</v>
      </c>
      <c r="G354" s="67"/>
      <c r="H354" s="71"/>
      <c r="I354" s="72"/>
      <c r="J354" s="72"/>
      <c r="K354" s="71" t="s">
        <v>11135</v>
      </c>
      <c r="L354" s="75"/>
      <c r="M354" s="76"/>
      <c r="N354" s="76"/>
      <c r="O354" s="77"/>
      <c r="P354" s="78"/>
      <c r="Q354" s="78"/>
      <c r="R354" s="88"/>
      <c r="S354" s="88"/>
      <c r="T354" s="88"/>
      <c r="U354" s="88"/>
      <c r="V354" s="52"/>
      <c r="W354" s="52"/>
      <c r="X354" s="52"/>
      <c r="Y354" s="52"/>
      <c r="Z354" s="51"/>
      <c r="AA354" s="73"/>
      <c r="AB354" s="73"/>
      <c r="AC354" s="74"/>
      <c r="AD354" s="80" t="s">
        <v>5033</v>
      </c>
      <c r="AE354" s="80">
        <v>1810</v>
      </c>
      <c r="AF354" s="80">
        <v>1826</v>
      </c>
      <c r="AG354" s="80">
        <v>43519</v>
      </c>
      <c r="AH354" s="80">
        <v>910</v>
      </c>
      <c r="AI354" s="80">
        <v>3600</v>
      </c>
      <c r="AJ354" s="80" t="s">
        <v>6105</v>
      </c>
      <c r="AK354" s="80"/>
      <c r="AL354" s="80"/>
      <c r="AM354" s="80" t="s">
        <v>7211</v>
      </c>
      <c r="AN354" s="82">
        <v>40866.651678240742</v>
      </c>
      <c r="AO354" s="85" t="s">
        <v>7498</v>
      </c>
      <c r="AP354" s="80" t="b">
        <v>1</v>
      </c>
      <c r="AQ354" s="80" t="b">
        <v>0</v>
      </c>
      <c r="AR354" s="80" t="b">
        <v>1</v>
      </c>
      <c r="AS354" s="80" t="s">
        <v>8191</v>
      </c>
      <c r="AT354" s="80">
        <v>5</v>
      </c>
      <c r="AU354" s="85" t="s">
        <v>8197</v>
      </c>
      <c r="AV354" s="80" t="b">
        <v>0</v>
      </c>
      <c r="AW354" s="80" t="s">
        <v>9555</v>
      </c>
      <c r="AX354" s="85" t="s">
        <v>9907</v>
      </c>
      <c r="AY354" s="80" t="s">
        <v>66</v>
      </c>
      <c r="AZ354" s="2"/>
      <c r="BA354" s="3"/>
      <c r="BB354" s="3"/>
      <c r="BC354" s="3"/>
      <c r="BD354" s="3"/>
    </row>
    <row r="355" spans="1:56" x14ac:dyDescent="0.25">
      <c r="A355" s="66" t="s">
        <v>497</v>
      </c>
      <c r="B355" s="67"/>
      <c r="C355" s="67"/>
      <c r="D355" s="68"/>
      <c r="E355" s="70"/>
      <c r="F355" s="105" t="s">
        <v>8703</v>
      </c>
      <c r="G355" s="67"/>
      <c r="H355" s="71"/>
      <c r="I355" s="72"/>
      <c r="J355" s="72"/>
      <c r="K355" s="71" t="s">
        <v>11136</v>
      </c>
      <c r="L355" s="75"/>
      <c r="M355" s="76"/>
      <c r="N355" s="76"/>
      <c r="O355" s="77"/>
      <c r="P355" s="78"/>
      <c r="Q355" s="78"/>
      <c r="R355" s="88"/>
      <c r="S355" s="88"/>
      <c r="T355" s="88"/>
      <c r="U355" s="88"/>
      <c r="V355" s="52"/>
      <c r="W355" s="52"/>
      <c r="X355" s="52"/>
      <c r="Y355" s="52"/>
      <c r="Z355" s="51"/>
      <c r="AA355" s="73"/>
      <c r="AB355" s="73"/>
      <c r="AC355" s="74"/>
      <c r="AD355" s="80" t="s">
        <v>5034</v>
      </c>
      <c r="AE355" s="80">
        <v>142</v>
      </c>
      <c r="AF355" s="80">
        <v>344</v>
      </c>
      <c r="AG355" s="80">
        <v>23189</v>
      </c>
      <c r="AH355" s="80">
        <v>112</v>
      </c>
      <c r="AI355" s="80">
        <v>-14400</v>
      </c>
      <c r="AJ355" s="80" t="s">
        <v>6106</v>
      </c>
      <c r="AK355" s="80" t="s">
        <v>6825</v>
      </c>
      <c r="AL355" s="80"/>
      <c r="AM355" s="80" t="s">
        <v>7212</v>
      </c>
      <c r="AN355" s="82">
        <v>41043.865636574075</v>
      </c>
      <c r="AO355" s="85" t="s">
        <v>7499</v>
      </c>
      <c r="AP355" s="80" t="b">
        <v>1</v>
      </c>
      <c r="AQ355" s="80" t="b">
        <v>0</v>
      </c>
      <c r="AR355" s="80" t="b">
        <v>1</v>
      </c>
      <c r="AS355" s="80" t="s">
        <v>8191</v>
      </c>
      <c r="AT355" s="80">
        <v>1</v>
      </c>
      <c r="AU355" s="85" t="s">
        <v>8197</v>
      </c>
      <c r="AV355" s="80" t="b">
        <v>0</v>
      </c>
      <c r="AW355" s="80" t="s">
        <v>9555</v>
      </c>
      <c r="AX355" s="85" t="s">
        <v>9908</v>
      </c>
      <c r="AY355" s="80" t="s">
        <v>66</v>
      </c>
      <c r="AZ355" s="2"/>
      <c r="BA355" s="3"/>
      <c r="BB355" s="3"/>
      <c r="BC355" s="3"/>
      <c r="BD355" s="3"/>
    </row>
    <row r="356" spans="1:56" x14ac:dyDescent="0.25">
      <c r="A356" s="66" t="s">
        <v>498</v>
      </c>
      <c r="B356" s="67"/>
      <c r="C356" s="67"/>
      <c r="D356" s="68"/>
      <c r="E356" s="70"/>
      <c r="F356" s="105" t="s">
        <v>8704</v>
      </c>
      <c r="G356" s="67"/>
      <c r="H356" s="71"/>
      <c r="I356" s="72"/>
      <c r="J356" s="72"/>
      <c r="K356" s="71" t="s">
        <v>11137</v>
      </c>
      <c r="L356" s="75"/>
      <c r="M356" s="76"/>
      <c r="N356" s="76"/>
      <c r="O356" s="77"/>
      <c r="P356" s="78"/>
      <c r="Q356" s="78"/>
      <c r="R356" s="88"/>
      <c r="S356" s="88"/>
      <c r="T356" s="88"/>
      <c r="U356" s="88"/>
      <c r="V356" s="52"/>
      <c r="W356" s="52"/>
      <c r="X356" s="52"/>
      <c r="Y356" s="52"/>
      <c r="Z356" s="51"/>
      <c r="AA356" s="73"/>
      <c r="AB356" s="73"/>
      <c r="AC356" s="74"/>
      <c r="AD356" s="80" t="s">
        <v>5035</v>
      </c>
      <c r="AE356" s="80">
        <v>446</v>
      </c>
      <c r="AF356" s="80">
        <v>231</v>
      </c>
      <c r="AG356" s="80">
        <v>10600</v>
      </c>
      <c r="AH356" s="80">
        <v>400</v>
      </c>
      <c r="AI356" s="80"/>
      <c r="AJ356" s="80"/>
      <c r="AK356" s="80"/>
      <c r="AL356" s="80"/>
      <c r="AM356" s="80"/>
      <c r="AN356" s="82">
        <v>42032.901967592596</v>
      </c>
      <c r="AO356" s="85" t="s">
        <v>7500</v>
      </c>
      <c r="AP356" s="80" t="b">
        <v>1</v>
      </c>
      <c r="AQ356" s="80" t="b">
        <v>0</v>
      </c>
      <c r="AR356" s="80" t="b">
        <v>0</v>
      </c>
      <c r="AS356" s="80" t="s">
        <v>8190</v>
      </c>
      <c r="AT356" s="80">
        <v>1</v>
      </c>
      <c r="AU356" s="85" t="s">
        <v>8197</v>
      </c>
      <c r="AV356" s="80" t="b">
        <v>0</v>
      </c>
      <c r="AW356" s="80" t="s">
        <v>9555</v>
      </c>
      <c r="AX356" s="85" t="s">
        <v>9909</v>
      </c>
      <c r="AY356" s="80" t="s">
        <v>66</v>
      </c>
      <c r="AZ356" s="2"/>
      <c r="BA356" s="3"/>
      <c r="BB356" s="3"/>
      <c r="BC356" s="3"/>
      <c r="BD356" s="3"/>
    </row>
    <row r="357" spans="1:56" x14ac:dyDescent="0.25">
      <c r="A357" s="66" t="s">
        <v>499</v>
      </c>
      <c r="B357" s="67"/>
      <c r="C357" s="67"/>
      <c r="D357" s="68"/>
      <c r="E357" s="70"/>
      <c r="F357" s="105" t="s">
        <v>8705</v>
      </c>
      <c r="G357" s="67"/>
      <c r="H357" s="71"/>
      <c r="I357" s="72"/>
      <c r="J357" s="72"/>
      <c r="K357" s="71" t="s">
        <v>11138</v>
      </c>
      <c r="L357" s="75"/>
      <c r="M357" s="76"/>
      <c r="N357" s="76"/>
      <c r="O357" s="77"/>
      <c r="P357" s="78"/>
      <c r="Q357" s="78"/>
      <c r="R357" s="88"/>
      <c r="S357" s="88"/>
      <c r="T357" s="88"/>
      <c r="U357" s="88"/>
      <c r="V357" s="52"/>
      <c r="W357" s="52"/>
      <c r="X357" s="52"/>
      <c r="Y357" s="52"/>
      <c r="Z357" s="51"/>
      <c r="AA357" s="73"/>
      <c r="AB357" s="73"/>
      <c r="AC357" s="74"/>
      <c r="AD357" s="80" t="s">
        <v>5036</v>
      </c>
      <c r="AE357" s="80">
        <v>63</v>
      </c>
      <c r="AF357" s="80">
        <v>62</v>
      </c>
      <c r="AG357" s="80">
        <v>110</v>
      </c>
      <c r="AH357" s="80">
        <v>12</v>
      </c>
      <c r="AI357" s="80"/>
      <c r="AJ357" s="80"/>
      <c r="AK357" s="80"/>
      <c r="AL357" s="80"/>
      <c r="AM357" s="80"/>
      <c r="AN357" s="82">
        <v>42418.43141203704</v>
      </c>
      <c r="AO357" s="85" t="s">
        <v>7501</v>
      </c>
      <c r="AP357" s="80" t="b">
        <v>1</v>
      </c>
      <c r="AQ357" s="80" t="b">
        <v>0</v>
      </c>
      <c r="AR357" s="80" t="b">
        <v>0</v>
      </c>
      <c r="AS357" s="80" t="s">
        <v>8191</v>
      </c>
      <c r="AT357" s="80">
        <v>0</v>
      </c>
      <c r="AU357" s="80"/>
      <c r="AV357" s="80" t="b">
        <v>0</v>
      </c>
      <c r="AW357" s="80" t="s">
        <v>9555</v>
      </c>
      <c r="AX357" s="85" t="s">
        <v>9910</v>
      </c>
      <c r="AY357" s="80" t="s">
        <v>66</v>
      </c>
      <c r="AZ357" s="2"/>
      <c r="BA357" s="3"/>
      <c r="BB357" s="3"/>
      <c r="BC357" s="3"/>
      <c r="BD357" s="3"/>
    </row>
    <row r="358" spans="1:56" x14ac:dyDescent="0.25">
      <c r="A358" s="66" t="s">
        <v>500</v>
      </c>
      <c r="B358" s="67"/>
      <c r="C358" s="67"/>
      <c r="D358" s="68"/>
      <c r="E358" s="70"/>
      <c r="F358" s="105" t="s">
        <v>8706</v>
      </c>
      <c r="G358" s="67"/>
      <c r="H358" s="71"/>
      <c r="I358" s="72"/>
      <c r="J358" s="72"/>
      <c r="K358" s="71" t="s">
        <v>11139</v>
      </c>
      <c r="L358" s="75"/>
      <c r="M358" s="76"/>
      <c r="N358" s="76"/>
      <c r="O358" s="77"/>
      <c r="P358" s="78"/>
      <c r="Q358" s="78"/>
      <c r="R358" s="88"/>
      <c r="S358" s="88"/>
      <c r="T358" s="88"/>
      <c r="U358" s="88"/>
      <c r="V358" s="52"/>
      <c r="W358" s="52"/>
      <c r="X358" s="52"/>
      <c r="Y358" s="52"/>
      <c r="Z358" s="51"/>
      <c r="AA358" s="73"/>
      <c r="AB358" s="73"/>
      <c r="AC358" s="74"/>
      <c r="AD358" s="80" t="s">
        <v>5037</v>
      </c>
      <c r="AE358" s="80">
        <v>1516</v>
      </c>
      <c r="AF358" s="80">
        <v>2351</v>
      </c>
      <c r="AG358" s="80">
        <v>39117</v>
      </c>
      <c r="AH358" s="80">
        <v>961</v>
      </c>
      <c r="AI358" s="80"/>
      <c r="AJ358" s="80" t="s">
        <v>6107</v>
      </c>
      <c r="AK358" s="80" t="s">
        <v>6826</v>
      </c>
      <c r="AL358" s="80"/>
      <c r="AM358" s="80"/>
      <c r="AN358" s="82">
        <v>41631.978368055556</v>
      </c>
      <c r="AO358" s="85" t="s">
        <v>7502</v>
      </c>
      <c r="AP358" s="80" t="b">
        <v>1</v>
      </c>
      <c r="AQ358" s="80" t="b">
        <v>0</v>
      </c>
      <c r="AR358" s="80" t="b">
        <v>1</v>
      </c>
      <c r="AS358" s="80" t="s">
        <v>8190</v>
      </c>
      <c r="AT358" s="80">
        <v>4</v>
      </c>
      <c r="AU358" s="85" t="s">
        <v>8197</v>
      </c>
      <c r="AV358" s="80" t="b">
        <v>0</v>
      </c>
      <c r="AW358" s="80" t="s">
        <v>9555</v>
      </c>
      <c r="AX358" s="85" t="s">
        <v>9911</v>
      </c>
      <c r="AY358" s="80" t="s">
        <v>66</v>
      </c>
      <c r="AZ358" s="2"/>
      <c r="BA358" s="3"/>
      <c r="BB358" s="3"/>
      <c r="BC358" s="3"/>
      <c r="BD358" s="3"/>
    </row>
    <row r="359" spans="1:56" x14ac:dyDescent="0.25">
      <c r="A359" s="66" t="s">
        <v>501</v>
      </c>
      <c r="B359" s="67"/>
      <c r="C359" s="67"/>
      <c r="D359" s="68"/>
      <c r="E359" s="70"/>
      <c r="F359" s="105" t="s">
        <v>8707</v>
      </c>
      <c r="G359" s="67"/>
      <c r="H359" s="71"/>
      <c r="I359" s="72"/>
      <c r="J359" s="72"/>
      <c r="K359" s="71" t="s">
        <v>11140</v>
      </c>
      <c r="L359" s="75"/>
      <c r="M359" s="76"/>
      <c r="N359" s="76"/>
      <c r="O359" s="77"/>
      <c r="P359" s="78"/>
      <c r="Q359" s="78"/>
      <c r="R359" s="88"/>
      <c r="S359" s="88"/>
      <c r="T359" s="88"/>
      <c r="U359" s="88"/>
      <c r="V359" s="52"/>
      <c r="W359" s="52"/>
      <c r="X359" s="52"/>
      <c r="Y359" s="52"/>
      <c r="Z359" s="51"/>
      <c r="AA359" s="73"/>
      <c r="AB359" s="73"/>
      <c r="AC359" s="74"/>
      <c r="AD359" s="80" t="s">
        <v>5038</v>
      </c>
      <c r="AE359" s="80">
        <v>88</v>
      </c>
      <c r="AF359" s="80">
        <v>812</v>
      </c>
      <c r="AG359" s="80">
        <v>6111</v>
      </c>
      <c r="AH359" s="80">
        <v>137</v>
      </c>
      <c r="AI359" s="80"/>
      <c r="AJ359" s="80" t="s">
        <v>6108</v>
      </c>
      <c r="AK359" s="80"/>
      <c r="AL359" s="80"/>
      <c r="AM359" s="80"/>
      <c r="AN359" s="82">
        <v>40944.775810185187</v>
      </c>
      <c r="AO359" s="85" t="s">
        <v>7503</v>
      </c>
      <c r="AP359" s="80" t="b">
        <v>1</v>
      </c>
      <c r="AQ359" s="80" t="b">
        <v>0</v>
      </c>
      <c r="AR359" s="80" t="b">
        <v>0</v>
      </c>
      <c r="AS359" s="80" t="s">
        <v>8191</v>
      </c>
      <c r="AT359" s="80">
        <v>3</v>
      </c>
      <c r="AU359" s="85" t="s">
        <v>8197</v>
      </c>
      <c r="AV359" s="80" t="b">
        <v>0</v>
      </c>
      <c r="AW359" s="80" t="s">
        <v>9555</v>
      </c>
      <c r="AX359" s="85" t="s">
        <v>9912</v>
      </c>
      <c r="AY359" s="80" t="s">
        <v>66</v>
      </c>
      <c r="AZ359" s="2"/>
      <c r="BA359" s="3"/>
      <c r="BB359" s="3"/>
      <c r="BC359" s="3"/>
      <c r="BD359" s="3"/>
    </row>
    <row r="360" spans="1:56" x14ac:dyDescent="0.25">
      <c r="A360" s="66" t="s">
        <v>502</v>
      </c>
      <c r="B360" s="67"/>
      <c r="C360" s="67"/>
      <c r="D360" s="68"/>
      <c r="E360" s="70"/>
      <c r="F360" s="105" t="s">
        <v>8708</v>
      </c>
      <c r="G360" s="67"/>
      <c r="H360" s="71"/>
      <c r="I360" s="72"/>
      <c r="J360" s="72"/>
      <c r="K360" s="71" t="s">
        <v>11141</v>
      </c>
      <c r="L360" s="75"/>
      <c r="M360" s="76"/>
      <c r="N360" s="76"/>
      <c r="O360" s="77"/>
      <c r="P360" s="78"/>
      <c r="Q360" s="78"/>
      <c r="R360" s="88"/>
      <c r="S360" s="88"/>
      <c r="T360" s="88"/>
      <c r="U360" s="88"/>
      <c r="V360" s="52"/>
      <c r="W360" s="52"/>
      <c r="X360" s="52"/>
      <c r="Y360" s="52"/>
      <c r="Z360" s="51"/>
      <c r="AA360" s="73"/>
      <c r="AB360" s="73"/>
      <c r="AC360" s="74"/>
      <c r="AD360" s="80" t="s">
        <v>5039</v>
      </c>
      <c r="AE360" s="80">
        <v>50</v>
      </c>
      <c r="AF360" s="80">
        <v>40</v>
      </c>
      <c r="AG360" s="80">
        <v>3260</v>
      </c>
      <c r="AH360" s="80">
        <v>50</v>
      </c>
      <c r="AI360" s="80"/>
      <c r="AJ360" s="80"/>
      <c r="AK360" s="80"/>
      <c r="AL360" s="80"/>
      <c r="AM360" s="80"/>
      <c r="AN360" s="82">
        <v>41517.416828703703</v>
      </c>
      <c r="AO360" s="80"/>
      <c r="AP360" s="80" t="b">
        <v>1</v>
      </c>
      <c r="AQ360" s="80" t="b">
        <v>0</v>
      </c>
      <c r="AR360" s="80" t="b">
        <v>0</v>
      </c>
      <c r="AS360" s="80" t="s">
        <v>8190</v>
      </c>
      <c r="AT360" s="80">
        <v>0</v>
      </c>
      <c r="AU360" s="85" t="s">
        <v>8197</v>
      </c>
      <c r="AV360" s="80" t="b">
        <v>0</v>
      </c>
      <c r="AW360" s="80" t="s">
        <v>9555</v>
      </c>
      <c r="AX360" s="85" t="s">
        <v>9913</v>
      </c>
      <c r="AY360" s="80" t="s">
        <v>66</v>
      </c>
      <c r="AZ360" s="2"/>
      <c r="BA360" s="3"/>
      <c r="BB360" s="3"/>
      <c r="BC360" s="3"/>
      <c r="BD360" s="3"/>
    </row>
    <row r="361" spans="1:56" x14ac:dyDescent="0.25">
      <c r="A361" s="66" t="s">
        <v>503</v>
      </c>
      <c r="B361" s="67"/>
      <c r="C361" s="67"/>
      <c r="D361" s="68"/>
      <c r="E361" s="70"/>
      <c r="F361" s="105" t="s">
        <v>8709</v>
      </c>
      <c r="G361" s="67"/>
      <c r="H361" s="71"/>
      <c r="I361" s="72"/>
      <c r="J361" s="72"/>
      <c r="K361" s="71" t="s">
        <v>11142</v>
      </c>
      <c r="L361" s="75"/>
      <c r="M361" s="76"/>
      <c r="N361" s="76"/>
      <c r="O361" s="77"/>
      <c r="P361" s="78"/>
      <c r="Q361" s="78"/>
      <c r="R361" s="88"/>
      <c r="S361" s="88"/>
      <c r="T361" s="88"/>
      <c r="U361" s="88"/>
      <c r="V361" s="52"/>
      <c r="W361" s="52"/>
      <c r="X361" s="52"/>
      <c r="Y361" s="52"/>
      <c r="Z361" s="51"/>
      <c r="AA361" s="73"/>
      <c r="AB361" s="73"/>
      <c r="AC361" s="74"/>
      <c r="AD361" s="80" t="s">
        <v>5040</v>
      </c>
      <c r="AE361" s="80">
        <v>4002</v>
      </c>
      <c r="AF361" s="80">
        <v>4020</v>
      </c>
      <c r="AG361" s="80">
        <v>2014</v>
      </c>
      <c r="AH361" s="80">
        <v>12</v>
      </c>
      <c r="AI361" s="80"/>
      <c r="AJ361" s="80" t="s">
        <v>6109</v>
      </c>
      <c r="AK361" s="80"/>
      <c r="AL361" s="80"/>
      <c r="AM361" s="80"/>
      <c r="AN361" s="82">
        <v>41691.896527777775</v>
      </c>
      <c r="AO361" s="85" t="s">
        <v>7504</v>
      </c>
      <c r="AP361" s="80" t="b">
        <v>1</v>
      </c>
      <c r="AQ361" s="80" t="b">
        <v>0</v>
      </c>
      <c r="AR361" s="80" t="b">
        <v>0</v>
      </c>
      <c r="AS361" s="80" t="s">
        <v>8190</v>
      </c>
      <c r="AT361" s="80">
        <v>0</v>
      </c>
      <c r="AU361" s="85" t="s">
        <v>8197</v>
      </c>
      <c r="AV361" s="80" t="b">
        <v>0</v>
      </c>
      <c r="AW361" s="80" t="s">
        <v>9555</v>
      </c>
      <c r="AX361" s="85" t="s">
        <v>9914</v>
      </c>
      <c r="AY361" s="80" t="s">
        <v>66</v>
      </c>
      <c r="AZ361" s="2"/>
      <c r="BA361" s="3"/>
      <c r="BB361" s="3"/>
      <c r="BC361" s="3"/>
      <c r="BD361" s="3"/>
    </row>
    <row r="362" spans="1:56" x14ac:dyDescent="0.25">
      <c r="A362" s="66" t="s">
        <v>504</v>
      </c>
      <c r="B362" s="67"/>
      <c r="C362" s="67"/>
      <c r="D362" s="68"/>
      <c r="E362" s="70"/>
      <c r="F362" s="105" t="s">
        <v>8710</v>
      </c>
      <c r="G362" s="67"/>
      <c r="H362" s="71"/>
      <c r="I362" s="72"/>
      <c r="J362" s="72"/>
      <c r="K362" s="71" t="s">
        <v>11143</v>
      </c>
      <c r="L362" s="75"/>
      <c r="M362" s="76"/>
      <c r="N362" s="76"/>
      <c r="O362" s="77"/>
      <c r="P362" s="78"/>
      <c r="Q362" s="78"/>
      <c r="R362" s="88"/>
      <c r="S362" s="88"/>
      <c r="T362" s="88"/>
      <c r="U362" s="88"/>
      <c r="V362" s="52"/>
      <c r="W362" s="52"/>
      <c r="X362" s="52"/>
      <c r="Y362" s="52"/>
      <c r="Z362" s="51"/>
      <c r="AA362" s="73"/>
      <c r="AB362" s="73"/>
      <c r="AC362" s="74"/>
      <c r="AD362" s="80" t="s">
        <v>5041</v>
      </c>
      <c r="AE362" s="80">
        <v>1983</v>
      </c>
      <c r="AF362" s="80">
        <v>1219</v>
      </c>
      <c r="AG362" s="80">
        <v>12832</v>
      </c>
      <c r="AH362" s="80">
        <v>655</v>
      </c>
      <c r="AI362" s="80"/>
      <c r="AJ362" s="80" t="s">
        <v>6110</v>
      </c>
      <c r="AK362" s="80"/>
      <c r="AL362" s="80"/>
      <c r="AM362" s="80"/>
      <c r="AN362" s="82">
        <v>40869.584814814814</v>
      </c>
      <c r="AO362" s="80"/>
      <c r="AP362" s="80" t="b">
        <v>1</v>
      </c>
      <c r="AQ362" s="80" t="b">
        <v>0</v>
      </c>
      <c r="AR362" s="80" t="b">
        <v>1</v>
      </c>
      <c r="AS362" s="80" t="s">
        <v>8191</v>
      </c>
      <c r="AT362" s="80">
        <v>1</v>
      </c>
      <c r="AU362" s="85" t="s">
        <v>8197</v>
      </c>
      <c r="AV362" s="80" t="b">
        <v>0</v>
      </c>
      <c r="AW362" s="80" t="s">
        <v>9555</v>
      </c>
      <c r="AX362" s="85" t="s">
        <v>9915</v>
      </c>
      <c r="AY362" s="80" t="s">
        <v>66</v>
      </c>
      <c r="AZ362" s="2"/>
      <c r="BA362" s="3"/>
      <c r="BB362" s="3"/>
      <c r="BC362" s="3"/>
      <c r="BD362" s="3"/>
    </row>
    <row r="363" spans="1:56" x14ac:dyDescent="0.25">
      <c r="A363" s="66" t="s">
        <v>505</v>
      </c>
      <c r="B363" s="67"/>
      <c r="C363" s="67"/>
      <c r="D363" s="68"/>
      <c r="E363" s="70"/>
      <c r="F363" s="105" t="s">
        <v>8711</v>
      </c>
      <c r="G363" s="67"/>
      <c r="H363" s="71"/>
      <c r="I363" s="72"/>
      <c r="J363" s="72"/>
      <c r="K363" s="71" t="s">
        <v>11144</v>
      </c>
      <c r="L363" s="75"/>
      <c r="M363" s="76"/>
      <c r="N363" s="76"/>
      <c r="O363" s="77"/>
      <c r="P363" s="78"/>
      <c r="Q363" s="78"/>
      <c r="R363" s="88"/>
      <c r="S363" s="88"/>
      <c r="T363" s="88"/>
      <c r="U363" s="88"/>
      <c r="V363" s="52"/>
      <c r="W363" s="52"/>
      <c r="X363" s="52"/>
      <c r="Y363" s="52"/>
      <c r="Z363" s="51"/>
      <c r="AA363" s="73"/>
      <c r="AB363" s="73"/>
      <c r="AC363" s="74"/>
      <c r="AD363" s="80" t="s">
        <v>5042</v>
      </c>
      <c r="AE363" s="80">
        <v>204</v>
      </c>
      <c r="AF363" s="80">
        <v>1243</v>
      </c>
      <c r="AG363" s="80">
        <v>36573</v>
      </c>
      <c r="AH363" s="80">
        <v>5950</v>
      </c>
      <c r="AI363" s="80"/>
      <c r="AJ363" s="80" t="s">
        <v>6111</v>
      </c>
      <c r="AK363" s="80" t="s">
        <v>6827</v>
      </c>
      <c r="AL363" s="80"/>
      <c r="AM363" s="80"/>
      <c r="AN363" s="82">
        <v>41758.955300925925</v>
      </c>
      <c r="AO363" s="85" t="s">
        <v>7505</v>
      </c>
      <c r="AP363" s="80" t="b">
        <v>1</v>
      </c>
      <c r="AQ363" s="80" t="b">
        <v>0</v>
      </c>
      <c r="AR363" s="80" t="b">
        <v>1</v>
      </c>
      <c r="AS363" s="80" t="s">
        <v>8190</v>
      </c>
      <c r="AT363" s="80">
        <v>5</v>
      </c>
      <c r="AU363" s="85" t="s">
        <v>8197</v>
      </c>
      <c r="AV363" s="80" t="b">
        <v>0</v>
      </c>
      <c r="AW363" s="80" t="s">
        <v>9555</v>
      </c>
      <c r="AX363" s="85" t="s">
        <v>9916</v>
      </c>
      <c r="AY363" s="80" t="s">
        <v>66</v>
      </c>
      <c r="AZ363" s="2"/>
      <c r="BA363" s="3"/>
      <c r="BB363" s="3"/>
      <c r="BC363" s="3"/>
      <c r="BD363" s="3"/>
    </row>
    <row r="364" spans="1:56" x14ac:dyDescent="0.25">
      <c r="A364" s="66" t="s">
        <v>506</v>
      </c>
      <c r="B364" s="67"/>
      <c r="C364" s="67"/>
      <c r="D364" s="68"/>
      <c r="E364" s="70"/>
      <c r="F364" s="105" t="s">
        <v>8712</v>
      </c>
      <c r="G364" s="67"/>
      <c r="H364" s="71"/>
      <c r="I364" s="72"/>
      <c r="J364" s="72"/>
      <c r="K364" s="71" t="s">
        <v>11145</v>
      </c>
      <c r="L364" s="75"/>
      <c r="M364" s="76"/>
      <c r="N364" s="76"/>
      <c r="O364" s="77"/>
      <c r="P364" s="78"/>
      <c r="Q364" s="78"/>
      <c r="R364" s="88"/>
      <c r="S364" s="88"/>
      <c r="T364" s="88"/>
      <c r="U364" s="88"/>
      <c r="V364" s="52"/>
      <c r="W364" s="52"/>
      <c r="X364" s="52"/>
      <c r="Y364" s="52"/>
      <c r="Z364" s="51"/>
      <c r="AA364" s="73"/>
      <c r="AB364" s="73"/>
      <c r="AC364" s="74"/>
      <c r="AD364" s="80" t="s">
        <v>5043</v>
      </c>
      <c r="AE364" s="80">
        <v>221</v>
      </c>
      <c r="AF364" s="80">
        <v>184</v>
      </c>
      <c r="AG364" s="80">
        <v>2223</v>
      </c>
      <c r="AH364" s="80">
        <v>959</v>
      </c>
      <c r="AI364" s="80"/>
      <c r="AJ364" s="80"/>
      <c r="AK364" s="80"/>
      <c r="AL364" s="80"/>
      <c r="AM364" s="80"/>
      <c r="AN364" s="82">
        <v>42154.671319444446</v>
      </c>
      <c r="AO364" s="85" t="s">
        <v>7506</v>
      </c>
      <c r="AP364" s="80" t="b">
        <v>1</v>
      </c>
      <c r="AQ364" s="80" t="b">
        <v>0</v>
      </c>
      <c r="AR364" s="80" t="b">
        <v>0</v>
      </c>
      <c r="AS364" s="80" t="s">
        <v>8190</v>
      </c>
      <c r="AT364" s="80">
        <v>0</v>
      </c>
      <c r="AU364" s="85" t="s">
        <v>8197</v>
      </c>
      <c r="AV364" s="80" t="b">
        <v>0</v>
      </c>
      <c r="AW364" s="80" t="s">
        <v>9555</v>
      </c>
      <c r="AX364" s="85" t="s">
        <v>9917</v>
      </c>
      <c r="AY364" s="80" t="s">
        <v>66</v>
      </c>
      <c r="AZ364" s="2"/>
      <c r="BA364" s="3"/>
      <c r="BB364" s="3"/>
      <c r="BC364" s="3"/>
      <c r="BD364" s="3"/>
    </row>
    <row r="365" spans="1:56" x14ac:dyDescent="0.25">
      <c r="A365" s="66" t="s">
        <v>507</v>
      </c>
      <c r="B365" s="67"/>
      <c r="C365" s="67"/>
      <c r="D365" s="68"/>
      <c r="E365" s="70"/>
      <c r="F365" s="105" t="s">
        <v>8713</v>
      </c>
      <c r="G365" s="67"/>
      <c r="H365" s="71"/>
      <c r="I365" s="72"/>
      <c r="J365" s="72"/>
      <c r="K365" s="71" t="s">
        <v>11146</v>
      </c>
      <c r="L365" s="75"/>
      <c r="M365" s="76"/>
      <c r="N365" s="76"/>
      <c r="O365" s="77"/>
      <c r="P365" s="78"/>
      <c r="Q365" s="78"/>
      <c r="R365" s="88"/>
      <c r="S365" s="88"/>
      <c r="T365" s="88"/>
      <c r="U365" s="88"/>
      <c r="V365" s="52"/>
      <c r="W365" s="52"/>
      <c r="X365" s="52"/>
      <c r="Y365" s="52"/>
      <c r="Z365" s="51"/>
      <c r="AA365" s="73"/>
      <c r="AB365" s="73"/>
      <c r="AC365" s="74"/>
      <c r="AD365" s="80" t="s">
        <v>5044</v>
      </c>
      <c r="AE365" s="80">
        <v>133</v>
      </c>
      <c r="AF365" s="80">
        <v>199</v>
      </c>
      <c r="AG365" s="80">
        <v>5438</v>
      </c>
      <c r="AH365" s="80">
        <v>167</v>
      </c>
      <c r="AI365" s="80">
        <v>-28800</v>
      </c>
      <c r="AJ365" s="80" t="s">
        <v>6112</v>
      </c>
      <c r="AK365" s="80"/>
      <c r="AL365" s="80"/>
      <c r="AM365" s="80" t="s">
        <v>7189</v>
      </c>
      <c r="AN365" s="82">
        <v>42219.999907407408</v>
      </c>
      <c r="AO365" s="85" t="s">
        <v>7507</v>
      </c>
      <c r="AP365" s="80" t="b">
        <v>1</v>
      </c>
      <c r="AQ365" s="80" t="b">
        <v>0</v>
      </c>
      <c r="AR365" s="80" t="b">
        <v>0</v>
      </c>
      <c r="AS365" s="80" t="s">
        <v>8190</v>
      </c>
      <c r="AT365" s="80">
        <v>0</v>
      </c>
      <c r="AU365" s="85" t="s">
        <v>8197</v>
      </c>
      <c r="AV365" s="80" t="b">
        <v>0</v>
      </c>
      <c r="AW365" s="80" t="s">
        <v>9555</v>
      </c>
      <c r="AX365" s="85" t="s">
        <v>9918</v>
      </c>
      <c r="AY365" s="80" t="s">
        <v>66</v>
      </c>
      <c r="AZ365" s="2"/>
      <c r="BA365" s="3"/>
      <c r="BB365" s="3"/>
      <c r="BC365" s="3"/>
      <c r="BD365" s="3"/>
    </row>
    <row r="366" spans="1:56" x14ac:dyDescent="0.25">
      <c r="A366" s="66" t="s">
        <v>508</v>
      </c>
      <c r="B366" s="67"/>
      <c r="C366" s="67"/>
      <c r="D366" s="68"/>
      <c r="E366" s="70"/>
      <c r="F366" s="105" t="s">
        <v>8714</v>
      </c>
      <c r="G366" s="67"/>
      <c r="H366" s="71"/>
      <c r="I366" s="72"/>
      <c r="J366" s="72"/>
      <c r="K366" s="71" t="s">
        <v>11147</v>
      </c>
      <c r="L366" s="75"/>
      <c r="M366" s="76"/>
      <c r="N366" s="76"/>
      <c r="O366" s="77"/>
      <c r="P366" s="78"/>
      <c r="Q366" s="78"/>
      <c r="R366" s="88"/>
      <c r="S366" s="88"/>
      <c r="T366" s="88"/>
      <c r="U366" s="88"/>
      <c r="V366" s="52"/>
      <c r="W366" s="52"/>
      <c r="X366" s="52"/>
      <c r="Y366" s="52"/>
      <c r="Z366" s="51"/>
      <c r="AA366" s="73"/>
      <c r="AB366" s="73"/>
      <c r="AC366" s="74"/>
      <c r="AD366" s="80" t="s">
        <v>5045</v>
      </c>
      <c r="AE366" s="80">
        <v>343</v>
      </c>
      <c r="AF366" s="80">
        <v>233</v>
      </c>
      <c r="AG366" s="80">
        <v>5231</v>
      </c>
      <c r="AH366" s="80">
        <v>685</v>
      </c>
      <c r="AI366" s="80"/>
      <c r="AJ366" s="80" t="s">
        <v>6113</v>
      </c>
      <c r="AK366" s="80"/>
      <c r="AL366" s="80"/>
      <c r="AM366" s="80"/>
      <c r="AN366" s="82">
        <v>40643.596516203703</v>
      </c>
      <c r="AO366" s="85" t="s">
        <v>7508</v>
      </c>
      <c r="AP366" s="80" t="b">
        <v>1</v>
      </c>
      <c r="AQ366" s="80" t="b">
        <v>0</v>
      </c>
      <c r="AR366" s="80" t="b">
        <v>1</v>
      </c>
      <c r="AS366" s="80" t="s">
        <v>8191</v>
      </c>
      <c r="AT366" s="80">
        <v>0</v>
      </c>
      <c r="AU366" s="85" t="s">
        <v>8197</v>
      </c>
      <c r="AV366" s="80" t="b">
        <v>0</v>
      </c>
      <c r="AW366" s="80" t="s">
        <v>9555</v>
      </c>
      <c r="AX366" s="85" t="s">
        <v>9919</v>
      </c>
      <c r="AY366" s="80" t="s">
        <v>66</v>
      </c>
      <c r="AZ366" s="2"/>
      <c r="BA366" s="3"/>
      <c r="BB366" s="3"/>
      <c r="BC366" s="3"/>
      <c r="BD366" s="3"/>
    </row>
    <row r="367" spans="1:56" x14ac:dyDescent="0.25">
      <c r="A367" s="66" t="s">
        <v>509</v>
      </c>
      <c r="B367" s="67"/>
      <c r="C367" s="67"/>
      <c r="D367" s="68"/>
      <c r="E367" s="70"/>
      <c r="F367" s="105" t="s">
        <v>8715</v>
      </c>
      <c r="G367" s="67"/>
      <c r="H367" s="71"/>
      <c r="I367" s="72"/>
      <c r="J367" s="72"/>
      <c r="K367" s="71" t="s">
        <v>11148</v>
      </c>
      <c r="L367" s="75"/>
      <c r="M367" s="76"/>
      <c r="N367" s="76"/>
      <c r="O367" s="77"/>
      <c r="P367" s="78"/>
      <c r="Q367" s="78"/>
      <c r="R367" s="88"/>
      <c r="S367" s="88"/>
      <c r="T367" s="88"/>
      <c r="U367" s="88"/>
      <c r="V367" s="52"/>
      <c r="W367" s="52"/>
      <c r="X367" s="52"/>
      <c r="Y367" s="52"/>
      <c r="Z367" s="51"/>
      <c r="AA367" s="73"/>
      <c r="AB367" s="73"/>
      <c r="AC367" s="74"/>
      <c r="AD367" s="80" t="s">
        <v>5046</v>
      </c>
      <c r="AE367" s="80">
        <v>606</v>
      </c>
      <c r="AF367" s="80">
        <v>305</v>
      </c>
      <c r="AG367" s="80">
        <v>16879</v>
      </c>
      <c r="AH367" s="80">
        <v>1344</v>
      </c>
      <c r="AI367" s="80"/>
      <c r="AJ367" s="80" t="s">
        <v>6114</v>
      </c>
      <c r="AK367" s="80"/>
      <c r="AL367" s="80"/>
      <c r="AM367" s="80"/>
      <c r="AN367" s="82">
        <v>41796.503078703703</v>
      </c>
      <c r="AO367" s="85" t="s">
        <v>7509</v>
      </c>
      <c r="AP367" s="80" t="b">
        <v>1</v>
      </c>
      <c r="AQ367" s="80" t="b">
        <v>0</v>
      </c>
      <c r="AR367" s="80" t="b">
        <v>1</v>
      </c>
      <c r="AS367" s="80" t="s">
        <v>8190</v>
      </c>
      <c r="AT367" s="80">
        <v>3</v>
      </c>
      <c r="AU367" s="85" t="s">
        <v>8197</v>
      </c>
      <c r="AV367" s="80" t="b">
        <v>0</v>
      </c>
      <c r="AW367" s="80" t="s">
        <v>9555</v>
      </c>
      <c r="AX367" s="85" t="s">
        <v>9920</v>
      </c>
      <c r="AY367" s="80" t="s">
        <v>66</v>
      </c>
      <c r="AZ367" s="2"/>
      <c r="BA367" s="3"/>
      <c r="BB367" s="3"/>
      <c r="BC367" s="3"/>
      <c r="BD367" s="3"/>
    </row>
    <row r="368" spans="1:56" x14ac:dyDescent="0.25">
      <c r="A368" s="66" t="s">
        <v>510</v>
      </c>
      <c r="B368" s="67"/>
      <c r="C368" s="67"/>
      <c r="D368" s="68"/>
      <c r="E368" s="70"/>
      <c r="F368" s="105" t="s">
        <v>8716</v>
      </c>
      <c r="G368" s="67"/>
      <c r="H368" s="71"/>
      <c r="I368" s="72"/>
      <c r="J368" s="72"/>
      <c r="K368" s="71" t="s">
        <v>11149</v>
      </c>
      <c r="L368" s="75"/>
      <c r="M368" s="76"/>
      <c r="N368" s="76"/>
      <c r="O368" s="77"/>
      <c r="P368" s="78"/>
      <c r="Q368" s="78"/>
      <c r="R368" s="88"/>
      <c r="S368" s="88"/>
      <c r="T368" s="88"/>
      <c r="U368" s="88"/>
      <c r="V368" s="52"/>
      <c r="W368" s="52"/>
      <c r="X368" s="52"/>
      <c r="Y368" s="52"/>
      <c r="Z368" s="51"/>
      <c r="AA368" s="73"/>
      <c r="AB368" s="73"/>
      <c r="AC368" s="74"/>
      <c r="AD368" s="80" t="s">
        <v>5047</v>
      </c>
      <c r="AE368" s="80">
        <v>241</v>
      </c>
      <c r="AF368" s="80">
        <v>1256</v>
      </c>
      <c r="AG368" s="80">
        <v>36115</v>
      </c>
      <c r="AH368" s="80">
        <v>463</v>
      </c>
      <c r="AI368" s="80">
        <v>10800</v>
      </c>
      <c r="AJ368" s="80" t="s">
        <v>6115</v>
      </c>
      <c r="AK368" s="80" t="s">
        <v>6828</v>
      </c>
      <c r="AL368" s="80"/>
      <c r="AM368" s="80" t="s">
        <v>7188</v>
      </c>
      <c r="AN368" s="82">
        <v>41154.883796296293</v>
      </c>
      <c r="AO368" s="85" t="s">
        <v>7510</v>
      </c>
      <c r="AP368" s="80" t="b">
        <v>1</v>
      </c>
      <c r="AQ368" s="80" t="b">
        <v>0</v>
      </c>
      <c r="AR368" s="80" t="b">
        <v>0</v>
      </c>
      <c r="AS368" s="80" t="s">
        <v>8190</v>
      </c>
      <c r="AT368" s="80">
        <v>6</v>
      </c>
      <c r="AU368" s="85" t="s">
        <v>8197</v>
      </c>
      <c r="AV368" s="80" t="b">
        <v>0</v>
      </c>
      <c r="AW368" s="80" t="s">
        <v>9555</v>
      </c>
      <c r="AX368" s="85" t="s">
        <v>9921</v>
      </c>
      <c r="AY368" s="80" t="s">
        <v>66</v>
      </c>
      <c r="AZ368" s="2"/>
      <c r="BA368" s="3"/>
      <c r="BB368" s="3"/>
      <c r="BC368" s="3"/>
      <c r="BD368" s="3"/>
    </row>
    <row r="369" spans="1:56" x14ac:dyDescent="0.25">
      <c r="A369" s="66" t="s">
        <v>511</v>
      </c>
      <c r="B369" s="67"/>
      <c r="C369" s="67"/>
      <c r="D369" s="68"/>
      <c r="E369" s="70"/>
      <c r="F369" s="105" t="s">
        <v>8717</v>
      </c>
      <c r="G369" s="67"/>
      <c r="H369" s="71"/>
      <c r="I369" s="72"/>
      <c r="J369" s="72"/>
      <c r="K369" s="71" t="s">
        <v>11150</v>
      </c>
      <c r="L369" s="75"/>
      <c r="M369" s="76"/>
      <c r="N369" s="76"/>
      <c r="O369" s="77"/>
      <c r="P369" s="78"/>
      <c r="Q369" s="78"/>
      <c r="R369" s="88"/>
      <c r="S369" s="88"/>
      <c r="T369" s="88"/>
      <c r="U369" s="88"/>
      <c r="V369" s="52"/>
      <c r="W369" s="52"/>
      <c r="X369" s="52"/>
      <c r="Y369" s="52"/>
      <c r="Z369" s="51"/>
      <c r="AA369" s="73"/>
      <c r="AB369" s="73"/>
      <c r="AC369" s="74"/>
      <c r="AD369" s="80" t="s">
        <v>5048</v>
      </c>
      <c r="AE369" s="80">
        <v>124</v>
      </c>
      <c r="AF369" s="80">
        <v>583</v>
      </c>
      <c r="AG369" s="80">
        <v>30259</v>
      </c>
      <c r="AH369" s="80">
        <v>329</v>
      </c>
      <c r="AI369" s="80">
        <v>10800</v>
      </c>
      <c r="AJ369" s="80" t="s">
        <v>6116</v>
      </c>
      <c r="AK369" s="80" t="s">
        <v>6768</v>
      </c>
      <c r="AL369" s="80"/>
      <c r="AM369" s="80" t="s">
        <v>7188</v>
      </c>
      <c r="AN369" s="82">
        <v>40953.754918981482</v>
      </c>
      <c r="AO369" s="85" t="s">
        <v>7511</v>
      </c>
      <c r="AP369" s="80" t="b">
        <v>0</v>
      </c>
      <c r="AQ369" s="80" t="b">
        <v>0</v>
      </c>
      <c r="AR369" s="80" t="b">
        <v>0</v>
      </c>
      <c r="AS369" s="80" t="s">
        <v>8190</v>
      </c>
      <c r="AT369" s="80">
        <v>1</v>
      </c>
      <c r="AU369" s="85" t="s">
        <v>8242</v>
      </c>
      <c r="AV369" s="80" t="b">
        <v>0</v>
      </c>
      <c r="AW369" s="80" t="s">
        <v>9555</v>
      </c>
      <c r="AX369" s="85" t="s">
        <v>9922</v>
      </c>
      <c r="AY369" s="80" t="s">
        <v>66</v>
      </c>
      <c r="AZ369" s="2"/>
      <c r="BA369" s="3"/>
      <c r="BB369" s="3"/>
      <c r="BC369" s="3"/>
      <c r="BD369" s="3"/>
    </row>
    <row r="370" spans="1:56" x14ac:dyDescent="0.25">
      <c r="A370" s="66" t="s">
        <v>512</v>
      </c>
      <c r="B370" s="67"/>
      <c r="C370" s="67"/>
      <c r="D370" s="68"/>
      <c r="E370" s="70"/>
      <c r="F370" s="105" t="s">
        <v>8718</v>
      </c>
      <c r="G370" s="67"/>
      <c r="H370" s="71"/>
      <c r="I370" s="72"/>
      <c r="J370" s="72"/>
      <c r="K370" s="71" t="s">
        <v>11151</v>
      </c>
      <c r="L370" s="75"/>
      <c r="M370" s="76"/>
      <c r="N370" s="76"/>
      <c r="O370" s="77"/>
      <c r="P370" s="78"/>
      <c r="Q370" s="78"/>
      <c r="R370" s="88"/>
      <c r="S370" s="88"/>
      <c r="T370" s="88"/>
      <c r="U370" s="88"/>
      <c r="V370" s="52"/>
      <c r="W370" s="52"/>
      <c r="X370" s="52"/>
      <c r="Y370" s="52"/>
      <c r="Z370" s="51"/>
      <c r="AA370" s="73"/>
      <c r="AB370" s="73"/>
      <c r="AC370" s="74"/>
      <c r="AD370" s="80" t="s">
        <v>5049</v>
      </c>
      <c r="AE370" s="80">
        <v>2940</v>
      </c>
      <c r="AF370" s="80">
        <v>2859</v>
      </c>
      <c r="AG370" s="80">
        <v>3684</v>
      </c>
      <c r="AH370" s="80">
        <v>39</v>
      </c>
      <c r="AI370" s="80"/>
      <c r="AJ370" s="80" t="s">
        <v>6117</v>
      </c>
      <c r="AK370" s="80" t="s">
        <v>6829</v>
      </c>
      <c r="AL370" s="80"/>
      <c r="AM370" s="80"/>
      <c r="AN370" s="82">
        <v>41026.172511574077</v>
      </c>
      <c r="AO370" s="85" t="s">
        <v>7512</v>
      </c>
      <c r="AP370" s="80" t="b">
        <v>1</v>
      </c>
      <c r="AQ370" s="80" t="b">
        <v>0</v>
      </c>
      <c r="AR370" s="80" t="b">
        <v>1</v>
      </c>
      <c r="AS370" s="80" t="s">
        <v>8190</v>
      </c>
      <c r="AT370" s="80">
        <v>0</v>
      </c>
      <c r="AU370" s="85" t="s">
        <v>8197</v>
      </c>
      <c r="AV370" s="80" t="b">
        <v>0</v>
      </c>
      <c r="AW370" s="80" t="s">
        <v>9555</v>
      </c>
      <c r="AX370" s="85" t="s">
        <v>9923</v>
      </c>
      <c r="AY370" s="80" t="s">
        <v>66</v>
      </c>
      <c r="AZ370" s="2"/>
      <c r="BA370" s="3"/>
      <c r="BB370" s="3"/>
      <c r="BC370" s="3"/>
      <c r="BD370" s="3"/>
    </row>
    <row r="371" spans="1:56" x14ac:dyDescent="0.25">
      <c r="A371" s="66" t="s">
        <v>515</v>
      </c>
      <c r="B371" s="67"/>
      <c r="C371" s="67"/>
      <c r="D371" s="68"/>
      <c r="E371" s="70"/>
      <c r="F371" s="105" t="s">
        <v>8719</v>
      </c>
      <c r="G371" s="67"/>
      <c r="H371" s="71"/>
      <c r="I371" s="72"/>
      <c r="J371" s="72"/>
      <c r="K371" s="71" t="s">
        <v>11152</v>
      </c>
      <c r="L371" s="75"/>
      <c r="M371" s="76"/>
      <c r="N371" s="76"/>
      <c r="O371" s="77"/>
      <c r="P371" s="78"/>
      <c r="Q371" s="78"/>
      <c r="R371" s="88"/>
      <c r="S371" s="88"/>
      <c r="T371" s="88"/>
      <c r="U371" s="88"/>
      <c r="V371" s="52"/>
      <c r="W371" s="52"/>
      <c r="X371" s="52"/>
      <c r="Y371" s="52"/>
      <c r="Z371" s="51"/>
      <c r="AA371" s="73"/>
      <c r="AB371" s="73"/>
      <c r="AC371" s="74"/>
      <c r="AD371" s="80" t="s">
        <v>5050</v>
      </c>
      <c r="AE371" s="80">
        <v>53</v>
      </c>
      <c r="AF371" s="80">
        <v>103</v>
      </c>
      <c r="AG371" s="80">
        <v>148</v>
      </c>
      <c r="AH371" s="80">
        <v>6</v>
      </c>
      <c r="AI371" s="80"/>
      <c r="AJ371" s="80" t="s">
        <v>6118</v>
      </c>
      <c r="AK371" s="80" t="s">
        <v>6830</v>
      </c>
      <c r="AL371" s="80"/>
      <c r="AM371" s="80"/>
      <c r="AN371" s="82">
        <v>42206.481782407405</v>
      </c>
      <c r="AO371" s="85" t="s">
        <v>7513</v>
      </c>
      <c r="AP371" s="80" t="b">
        <v>1</v>
      </c>
      <c r="AQ371" s="80" t="b">
        <v>0</v>
      </c>
      <c r="AR371" s="80" t="b">
        <v>0</v>
      </c>
      <c r="AS371" s="80" t="s">
        <v>8191</v>
      </c>
      <c r="AT371" s="80">
        <v>0</v>
      </c>
      <c r="AU371" s="85" t="s">
        <v>8197</v>
      </c>
      <c r="AV371" s="80" t="b">
        <v>0</v>
      </c>
      <c r="AW371" s="80" t="s">
        <v>9555</v>
      </c>
      <c r="AX371" s="85" t="s">
        <v>9924</v>
      </c>
      <c r="AY371" s="80" t="s">
        <v>66</v>
      </c>
      <c r="AZ371" s="2"/>
      <c r="BA371" s="3"/>
      <c r="BB371" s="3"/>
      <c r="BC371" s="3"/>
      <c r="BD371" s="3"/>
    </row>
    <row r="372" spans="1:56" x14ac:dyDescent="0.25">
      <c r="A372" s="66" t="s">
        <v>516</v>
      </c>
      <c r="B372" s="67"/>
      <c r="C372" s="67"/>
      <c r="D372" s="68"/>
      <c r="E372" s="70"/>
      <c r="F372" s="105" t="s">
        <v>8720</v>
      </c>
      <c r="G372" s="67"/>
      <c r="H372" s="71"/>
      <c r="I372" s="72"/>
      <c r="J372" s="72"/>
      <c r="K372" s="71" t="s">
        <v>11153</v>
      </c>
      <c r="L372" s="75"/>
      <c r="M372" s="76"/>
      <c r="N372" s="76"/>
      <c r="O372" s="77"/>
      <c r="P372" s="78"/>
      <c r="Q372" s="78"/>
      <c r="R372" s="88"/>
      <c r="S372" s="88"/>
      <c r="T372" s="88"/>
      <c r="U372" s="88"/>
      <c r="V372" s="52"/>
      <c r="W372" s="52"/>
      <c r="X372" s="52"/>
      <c r="Y372" s="52"/>
      <c r="Z372" s="51"/>
      <c r="AA372" s="73"/>
      <c r="AB372" s="73"/>
      <c r="AC372" s="74"/>
      <c r="AD372" s="80" t="s">
        <v>5051</v>
      </c>
      <c r="AE372" s="80">
        <v>269</v>
      </c>
      <c r="AF372" s="80">
        <v>311</v>
      </c>
      <c r="AG372" s="80">
        <v>2991</v>
      </c>
      <c r="AH372" s="80">
        <v>56</v>
      </c>
      <c r="AI372" s="80"/>
      <c r="AJ372" s="80"/>
      <c r="AK372" s="80"/>
      <c r="AL372" s="80"/>
      <c r="AM372" s="80"/>
      <c r="AN372" s="82">
        <v>41675.738495370373</v>
      </c>
      <c r="AO372" s="80"/>
      <c r="AP372" s="80" t="b">
        <v>1</v>
      </c>
      <c r="AQ372" s="80" t="b">
        <v>0</v>
      </c>
      <c r="AR372" s="80" t="b">
        <v>0</v>
      </c>
      <c r="AS372" s="80" t="s">
        <v>8190</v>
      </c>
      <c r="AT372" s="80">
        <v>0</v>
      </c>
      <c r="AU372" s="85" t="s">
        <v>8197</v>
      </c>
      <c r="AV372" s="80" t="b">
        <v>0</v>
      </c>
      <c r="AW372" s="80" t="s">
        <v>9555</v>
      </c>
      <c r="AX372" s="85" t="s">
        <v>9925</v>
      </c>
      <c r="AY372" s="80" t="s">
        <v>66</v>
      </c>
      <c r="AZ372" s="2"/>
      <c r="BA372" s="3"/>
      <c r="BB372" s="3"/>
      <c r="BC372" s="3"/>
      <c r="BD372" s="3"/>
    </row>
    <row r="373" spans="1:56" x14ac:dyDescent="0.25">
      <c r="A373" s="66" t="s">
        <v>517</v>
      </c>
      <c r="B373" s="67"/>
      <c r="C373" s="67"/>
      <c r="D373" s="68"/>
      <c r="E373" s="70"/>
      <c r="F373" s="105" t="s">
        <v>8721</v>
      </c>
      <c r="G373" s="67"/>
      <c r="H373" s="71"/>
      <c r="I373" s="72"/>
      <c r="J373" s="72"/>
      <c r="K373" s="71" t="s">
        <v>11154</v>
      </c>
      <c r="L373" s="75"/>
      <c r="M373" s="76"/>
      <c r="N373" s="76"/>
      <c r="O373" s="77"/>
      <c r="P373" s="78"/>
      <c r="Q373" s="78"/>
      <c r="R373" s="88"/>
      <c r="S373" s="88"/>
      <c r="T373" s="88"/>
      <c r="U373" s="88"/>
      <c r="V373" s="52"/>
      <c r="W373" s="52"/>
      <c r="X373" s="52"/>
      <c r="Y373" s="52"/>
      <c r="Z373" s="51"/>
      <c r="AA373" s="73"/>
      <c r="AB373" s="73"/>
      <c r="AC373" s="74"/>
      <c r="AD373" s="80" t="s">
        <v>5052</v>
      </c>
      <c r="AE373" s="80">
        <v>289</v>
      </c>
      <c r="AF373" s="80">
        <v>37</v>
      </c>
      <c r="AG373" s="80">
        <v>2718</v>
      </c>
      <c r="AH373" s="80">
        <v>253</v>
      </c>
      <c r="AI373" s="80">
        <v>10800</v>
      </c>
      <c r="AJ373" s="80"/>
      <c r="AK373" s="80" t="s">
        <v>6735</v>
      </c>
      <c r="AL373" s="80"/>
      <c r="AM373" s="80" t="s">
        <v>6768</v>
      </c>
      <c r="AN373" s="82">
        <v>40256.104791666665</v>
      </c>
      <c r="AO373" s="80"/>
      <c r="AP373" s="80" t="b">
        <v>1</v>
      </c>
      <c r="AQ373" s="80" t="b">
        <v>1</v>
      </c>
      <c r="AR373" s="80" t="b">
        <v>1</v>
      </c>
      <c r="AS373" s="80" t="s">
        <v>8191</v>
      </c>
      <c r="AT373" s="80">
        <v>0</v>
      </c>
      <c r="AU373" s="85" t="s">
        <v>8197</v>
      </c>
      <c r="AV373" s="80" t="b">
        <v>0</v>
      </c>
      <c r="AW373" s="80" t="s">
        <v>9555</v>
      </c>
      <c r="AX373" s="85" t="s">
        <v>9926</v>
      </c>
      <c r="AY373" s="80" t="s">
        <v>66</v>
      </c>
      <c r="AZ373" s="2"/>
      <c r="BA373" s="3"/>
      <c r="BB373" s="3"/>
      <c r="BC373" s="3"/>
      <c r="BD373" s="3"/>
    </row>
    <row r="374" spans="1:56" x14ac:dyDescent="0.25">
      <c r="A374" s="66" t="s">
        <v>518</v>
      </c>
      <c r="B374" s="67"/>
      <c r="C374" s="67"/>
      <c r="D374" s="68"/>
      <c r="E374" s="70"/>
      <c r="F374" s="105" t="s">
        <v>8722</v>
      </c>
      <c r="G374" s="67"/>
      <c r="H374" s="71"/>
      <c r="I374" s="72"/>
      <c r="J374" s="72"/>
      <c r="K374" s="71" t="s">
        <v>11155</v>
      </c>
      <c r="L374" s="75"/>
      <c r="M374" s="76"/>
      <c r="N374" s="76"/>
      <c r="O374" s="77"/>
      <c r="P374" s="78"/>
      <c r="Q374" s="78"/>
      <c r="R374" s="88"/>
      <c r="S374" s="88"/>
      <c r="T374" s="88"/>
      <c r="U374" s="88"/>
      <c r="V374" s="52"/>
      <c r="W374" s="52"/>
      <c r="X374" s="52"/>
      <c r="Y374" s="52"/>
      <c r="Z374" s="51"/>
      <c r="AA374" s="73"/>
      <c r="AB374" s="73"/>
      <c r="AC374" s="74"/>
      <c r="AD374" s="80" t="s">
        <v>5053</v>
      </c>
      <c r="AE374" s="80">
        <v>988</v>
      </c>
      <c r="AF374" s="80">
        <v>573</v>
      </c>
      <c r="AG374" s="80">
        <v>41633</v>
      </c>
      <c r="AH374" s="80">
        <v>3174</v>
      </c>
      <c r="AI374" s="80"/>
      <c r="AJ374" s="80" t="s">
        <v>6119</v>
      </c>
      <c r="AK374" s="80"/>
      <c r="AL374" s="80"/>
      <c r="AM374" s="80"/>
      <c r="AN374" s="82">
        <v>42211.825254629628</v>
      </c>
      <c r="AO374" s="85" t="s">
        <v>7514</v>
      </c>
      <c r="AP374" s="80" t="b">
        <v>1</v>
      </c>
      <c r="AQ374" s="80" t="b">
        <v>0</v>
      </c>
      <c r="AR374" s="80" t="b">
        <v>0</v>
      </c>
      <c r="AS374" s="80" t="s">
        <v>8190</v>
      </c>
      <c r="AT374" s="80">
        <v>4</v>
      </c>
      <c r="AU374" s="85" t="s">
        <v>8197</v>
      </c>
      <c r="AV374" s="80" t="b">
        <v>0</v>
      </c>
      <c r="AW374" s="80" t="s">
        <v>9555</v>
      </c>
      <c r="AX374" s="85" t="s">
        <v>9927</v>
      </c>
      <c r="AY374" s="80" t="s">
        <v>66</v>
      </c>
      <c r="AZ374" s="2"/>
      <c r="BA374" s="3"/>
      <c r="BB374" s="3"/>
      <c r="BC374" s="3"/>
      <c r="BD374" s="3"/>
    </row>
    <row r="375" spans="1:56" x14ac:dyDescent="0.25">
      <c r="A375" s="66" t="s">
        <v>519</v>
      </c>
      <c r="B375" s="67"/>
      <c r="C375" s="67"/>
      <c r="D375" s="68"/>
      <c r="E375" s="70"/>
      <c r="F375" s="105" t="s">
        <v>8723</v>
      </c>
      <c r="G375" s="67"/>
      <c r="H375" s="71"/>
      <c r="I375" s="72"/>
      <c r="J375" s="72"/>
      <c r="K375" s="71" t="s">
        <v>11156</v>
      </c>
      <c r="L375" s="75"/>
      <c r="M375" s="76"/>
      <c r="N375" s="76"/>
      <c r="O375" s="77"/>
      <c r="P375" s="78"/>
      <c r="Q375" s="78"/>
      <c r="R375" s="88"/>
      <c r="S375" s="88"/>
      <c r="T375" s="88"/>
      <c r="U375" s="88"/>
      <c r="V375" s="52"/>
      <c r="W375" s="52"/>
      <c r="X375" s="52"/>
      <c r="Y375" s="52"/>
      <c r="Z375" s="51"/>
      <c r="AA375" s="73"/>
      <c r="AB375" s="73"/>
      <c r="AC375" s="74"/>
      <c r="AD375" s="80" t="s">
        <v>5054</v>
      </c>
      <c r="AE375" s="80">
        <v>164</v>
      </c>
      <c r="AF375" s="80">
        <v>36</v>
      </c>
      <c r="AG375" s="80">
        <v>205</v>
      </c>
      <c r="AH375" s="80">
        <v>26</v>
      </c>
      <c r="AI375" s="80"/>
      <c r="AJ375" s="80"/>
      <c r="AK375" s="80" t="s">
        <v>6831</v>
      </c>
      <c r="AL375" s="80"/>
      <c r="AM375" s="80"/>
      <c r="AN375" s="82">
        <v>42408.791898148149</v>
      </c>
      <c r="AO375" s="80"/>
      <c r="AP375" s="80" t="b">
        <v>1</v>
      </c>
      <c r="AQ375" s="80" t="b">
        <v>0</v>
      </c>
      <c r="AR375" s="80" t="b">
        <v>1</v>
      </c>
      <c r="AS375" s="80" t="s">
        <v>8191</v>
      </c>
      <c r="AT375" s="80">
        <v>0</v>
      </c>
      <c r="AU375" s="80"/>
      <c r="AV375" s="80" t="b">
        <v>0</v>
      </c>
      <c r="AW375" s="80" t="s">
        <v>9555</v>
      </c>
      <c r="AX375" s="85" t="s">
        <v>9928</v>
      </c>
      <c r="AY375" s="80" t="s">
        <v>66</v>
      </c>
      <c r="AZ375" s="2"/>
      <c r="BA375" s="3"/>
      <c r="BB375" s="3"/>
      <c r="BC375" s="3"/>
      <c r="BD375" s="3"/>
    </row>
    <row r="376" spans="1:56" x14ac:dyDescent="0.25">
      <c r="A376" s="66" t="s">
        <v>520</v>
      </c>
      <c r="B376" s="67"/>
      <c r="C376" s="67"/>
      <c r="D376" s="68"/>
      <c r="E376" s="70"/>
      <c r="F376" s="105" t="s">
        <v>8724</v>
      </c>
      <c r="G376" s="67"/>
      <c r="H376" s="71"/>
      <c r="I376" s="72"/>
      <c r="J376" s="72"/>
      <c r="K376" s="71" t="s">
        <v>11157</v>
      </c>
      <c r="L376" s="75"/>
      <c r="M376" s="76"/>
      <c r="N376" s="76"/>
      <c r="O376" s="77"/>
      <c r="P376" s="78"/>
      <c r="Q376" s="78"/>
      <c r="R376" s="88"/>
      <c r="S376" s="88"/>
      <c r="T376" s="88"/>
      <c r="U376" s="88"/>
      <c r="V376" s="52"/>
      <c r="W376" s="52"/>
      <c r="X376" s="52"/>
      <c r="Y376" s="52"/>
      <c r="Z376" s="51"/>
      <c r="AA376" s="73"/>
      <c r="AB376" s="73"/>
      <c r="AC376" s="74"/>
      <c r="AD376" s="80" t="s">
        <v>5055</v>
      </c>
      <c r="AE376" s="80">
        <v>822</v>
      </c>
      <c r="AF376" s="80">
        <v>381</v>
      </c>
      <c r="AG376" s="80">
        <v>6043</v>
      </c>
      <c r="AH376" s="80">
        <v>488</v>
      </c>
      <c r="AI376" s="80"/>
      <c r="AJ376" s="80" t="s">
        <v>6120</v>
      </c>
      <c r="AK376" s="80"/>
      <c r="AL376" s="80"/>
      <c r="AM376" s="80"/>
      <c r="AN376" s="82">
        <v>41507.614733796298</v>
      </c>
      <c r="AO376" s="85" t="s">
        <v>7515</v>
      </c>
      <c r="AP376" s="80" t="b">
        <v>1</v>
      </c>
      <c r="AQ376" s="80" t="b">
        <v>0</v>
      </c>
      <c r="AR376" s="80" t="b">
        <v>1</v>
      </c>
      <c r="AS376" s="80" t="s">
        <v>8190</v>
      </c>
      <c r="AT376" s="80">
        <v>0</v>
      </c>
      <c r="AU376" s="85" t="s">
        <v>8197</v>
      </c>
      <c r="AV376" s="80" t="b">
        <v>0</v>
      </c>
      <c r="AW376" s="80" t="s">
        <v>9555</v>
      </c>
      <c r="AX376" s="85" t="s">
        <v>9929</v>
      </c>
      <c r="AY376" s="80" t="s">
        <v>66</v>
      </c>
      <c r="AZ376" s="2"/>
      <c r="BA376" s="3"/>
      <c r="BB376" s="3"/>
      <c r="BC376" s="3"/>
      <c r="BD376" s="3"/>
    </row>
    <row r="377" spans="1:56" x14ac:dyDescent="0.25">
      <c r="A377" s="66" t="s">
        <v>521</v>
      </c>
      <c r="B377" s="67"/>
      <c r="C377" s="67"/>
      <c r="D377" s="68"/>
      <c r="E377" s="70"/>
      <c r="F377" s="105" t="s">
        <v>8725</v>
      </c>
      <c r="G377" s="67"/>
      <c r="H377" s="71"/>
      <c r="I377" s="72"/>
      <c r="J377" s="72"/>
      <c r="K377" s="71" t="s">
        <v>11158</v>
      </c>
      <c r="L377" s="75"/>
      <c r="M377" s="76"/>
      <c r="N377" s="76"/>
      <c r="O377" s="77"/>
      <c r="P377" s="78"/>
      <c r="Q377" s="78"/>
      <c r="R377" s="88"/>
      <c r="S377" s="88"/>
      <c r="T377" s="88"/>
      <c r="U377" s="88"/>
      <c r="V377" s="52"/>
      <c r="W377" s="52"/>
      <c r="X377" s="52"/>
      <c r="Y377" s="52"/>
      <c r="Z377" s="51"/>
      <c r="AA377" s="73"/>
      <c r="AB377" s="73"/>
      <c r="AC377" s="74"/>
      <c r="AD377" s="80" t="s">
        <v>5056</v>
      </c>
      <c r="AE377" s="80">
        <v>215</v>
      </c>
      <c r="AF377" s="80">
        <v>217</v>
      </c>
      <c r="AG377" s="80">
        <v>4534</v>
      </c>
      <c r="AH377" s="80">
        <v>218</v>
      </c>
      <c r="AI377" s="80"/>
      <c r="AJ377" s="80"/>
      <c r="AK377" s="80"/>
      <c r="AL377" s="80"/>
      <c r="AM377" s="80"/>
      <c r="AN377" s="82">
        <v>41180.763009259259</v>
      </c>
      <c r="AO377" s="80"/>
      <c r="AP377" s="80" t="b">
        <v>0</v>
      </c>
      <c r="AQ377" s="80" t="b">
        <v>0</v>
      </c>
      <c r="AR377" s="80" t="b">
        <v>0</v>
      </c>
      <c r="AS377" s="80" t="s">
        <v>8190</v>
      </c>
      <c r="AT377" s="80">
        <v>1</v>
      </c>
      <c r="AU377" s="85" t="s">
        <v>8267</v>
      </c>
      <c r="AV377" s="80" t="b">
        <v>0</v>
      </c>
      <c r="AW377" s="80" t="s">
        <v>9555</v>
      </c>
      <c r="AX377" s="85" t="s">
        <v>9930</v>
      </c>
      <c r="AY377" s="80" t="s">
        <v>66</v>
      </c>
      <c r="AZ377" s="2"/>
      <c r="BA377" s="3"/>
      <c r="BB377" s="3"/>
      <c r="BC377" s="3"/>
      <c r="BD377" s="3"/>
    </row>
    <row r="378" spans="1:56" x14ac:dyDescent="0.25">
      <c r="A378" s="66" t="s">
        <v>522</v>
      </c>
      <c r="B378" s="67"/>
      <c r="C378" s="67"/>
      <c r="D378" s="68"/>
      <c r="E378" s="70"/>
      <c r="F378" s="105" t="s">
        <v>8726</v>
      </c>
      <c r="G378" s="67"/>
      <c r="H378" s="71"/>
      <c r="I378" s="72"/>
      <c r="J378" s="72"/>
      <c r="K378" s="71" t="s">
        <v>11159</v>
      </c>
      <c r="L378" s="75"/>
      <c r="M378" s="76"/>
      <c r="N378" s="76"/>
      <c r="O378" s="77"/>
      <c r="P378" s="78"/>
      <c r="Q378" s="78"/>
      <c r="R378" s="88"/>
      <c r="S378" s="88"/>
      <c r="T378" s="88"/>
      <c r="U378" s="88"/>
      <c r="V378" s="52"/>
      <c r="W378" s="52"/>
      <c r="X378" s="52"/>
      <c r="Y378" s="52"/>
      <c r="Z378" s="51"/>
      <c r="AA378" s="73"/>
      <c r="AB378" s="73"/>
      <c r="AC378" s="74"/>
      <c r="AD378" s="80" t="s">
        <v>5057</v>
      </c>
      <c r="AE378" s="80">
        <v>1983</v>
      </c>
      <c r="AF378" s="80">
        <v>1136</v>
      </c>
      <c r="AG378" s="80">
        <v>23805</v>
      </c>
      <c r="AH378" s="80">
        <v>1177</v>
      </c>
      <c r="AI378" s="80">
        <v>-36000</v>
      </c>
      <c r="AJ378" s="80" t="s">
        <v>6121</v>
      </c>
      <c r="AK378" s="80"/>
      <c r="AL378" s="80"/>
      <c r="AM378" s="80" t="s">
        <v>7196</v>
      </c>
      <c r="AN378" s="82">
        <v>40919.936226851853</v>
      </c>
      <c r="AO378" s="85" t="s">
        <v>7516</v>
      </c>
      <c r="AP378" s="80" t="b">
        <v>1</v>
      </c>
      <c r="AQ378" s="80" t="b">
        <v>0</v>
      </c>
      <c r="AR378" s="80" t="b">
        <v>1</v>
      </c>
      <c r="AS378" s="80" t="s">
        <v>8190</v>
      </c>
      <c r="AT378" s="80">
        <v>1</v>
      </c>
      <c r="AU378" s="85" t="s">
        <v>8197</v>
      </c>
      <c r="AV378" s="80" t="b">
        <v>0</v>
      </c>
      <c r="AW378" s="80" t="s">
        <v>9555</v>
      </c>
      <c r="AX378" s="85" t="s">
        <v>9931</v>
      </c>
      <c r="AY378" s="80" t="s">
        <v>66</v>
      </c>
      <c r="AZ378" s="2"/>
      <c r="BA378" s="3"/>
      <c r="BB378" s="3"/>
      <c r="BC378" s="3"/>
      <c r="BD378" s="3"/>
    </row>
    <row r="379" spans="1:56" x14ac:dyDescent="0.25">
      <c r="A379" s="66" t="s">
        <v>524</v>
      </c>
      <c r="B379" s="67"/>
      <c r="C379" s="67"/>
      <c r="D379" s="68"/>
      <c r="E379" s="70"/>
      <c r="F379" s="105" t="s">
        <v>8727</v>
      </c>
      <c r="G379" s="67"/>
      <c r="H379" s="71"/>
      <c r="I379" s="72"/>
      <c r="J379" s="72"/>
      <c r="K379" s="71" t="s">
        <v>11160</v>
      </c>
      <c r="L379" s="75"/>
      <c r="M379" s="76"/>
      <c r="N379" s="76"/>
      <c r="O379" s="77"/>
      <c r="P379" s="78"/>
      <c r="Q379" s="78"/>
      <c r="R379" s="88"/>
      <c r="S379" s="88"/>
      <c r="T379" s="88"/>
      <c r="U379" s="88"/>
      <c r="V379" s="52"/>
      <c r="W379" s="52"/>
      <c r="X379" s="52"/>
      <c r="Y379" s="52"/>
      <c r="Z379" s="51"/>
      <c r="AA379" s="73"/>
      <c r="AB379" s="73"/>
      <c r="AC379" s="74"/>
      <c r="AD379" s="80" t="s">
        <v>5058</v>
      </c>
      <c r="AE379" s="80">
        <v>332</v>
      </c>
      <c r="AF379" s="80">
        <v>816</v>
      </c>
      <c r="AG379" s="80">
        <v>76445</v>
      </c>
      <c r="AH379" s="80">
        <v>201</v>
      </c>
      <c r="AI379" s="80"/>
      <c r="AJ379" s="80" t="s">
        <v>6122</v>
      </c>
      <c r="AK379" s="80" t="s">
        <v>6560</v>
      </c>
      <c r="AL379" s="80"/>
      <c r="AM379" s="80"/>
      <c r="AN379" s="82">
        <v>41865.881435185183</v>
      </c>
      <c r="AO379" s="85" t="s">
        <v>7517</v>
      </c>
      <c r="AP379" s="80" t="b">
        <v>1</v>
      </c>
      <c r="AQ379" s="80" t="b">
        <v>0</v>
      </c>
      <c r="AR379" s="80" t="b">
        <v>1</v>
      </c>
      <c r="AS379" s="80" t="s">
        <v>8190</v>
      </c>
      <c r="AT379" s="80">
        <v>7</v>
      </c>
      <c r="AU379" s="85" t="s">
        <v>8197</v>
      </c>
      <c r="AV379" s="80" t="b">
        <v>0</v>
      </c>
      <c r="AW379" s="80" t="s">
        <v>9555</v>
      </c>
      <c r="AX379" s="85" t="s">
        <v>9932</v>
      </c>
      <c r="AY379" s="80" t="s">
        <v>66</v>
      </c>
      <c r="AZ379" s="2"/>
      <c r="BA379" s="3"/>
      <c r="BB379" s="3"/>
      <c r="BC379" s="3"/>
      <c r="BD379" s="3"/>
    </row>
    <row r="380" spans="1:56" x14ac:dyDescent="0.25">
      <c r="A380" s="66" t="s">
        <v>525</v>
      </c>
      <c r="B380" s="67"/>
      <c r="C380" s="67"/>
      <c r="D380" s="68"/>
      <c r="E380" s="70"/>
      <c r="F380" s="105" t="s">
        <v>8728</v>
      </c>
      <c r="G380" s="67"/>
      <c r="H380" s="71"/>
      <c r="I380" s="72"/>
      <c r="J380" s="72"/>
      <c r="K380" s="71" t="s">
        <v>11161</v>
      </c>
      <c r="L380" s="75"/>
      <c r="M380" s="76"/>
      <c r="N380" s="76"/>
      <c r="O380" s="77"/>
      <c r="P380" s="78"/>
      <c r="Q380" s="78"/>
      <c r="R380" s="88"/>
      <c r="S380" s="88"/>
      <c r="T380" s="88"/>
      <c r="U380" s="88"/>
      <c r="V380" s="52"/>
      <c r="W380" s="52"/>
      <c r="X380" s="52"/>
      <c r="Y380" s="52"/>
      <c r="Z380" s="51"/>
      <c r="AA380" s="73"/>
      <c r="AB380" s="73"/>
      <c r="AC380" s="74"/>
      <c r="AD380" s="80" t="s">
        <v>5059</v>
      </c>
      <c r="AE380" s="80">
        <v>811</v>
      </c>
      <c r="AF380" s="80">
        <v>311</v>
      </c>
      <c r="AG380" s="80">
        <v>3998</v>
      </c>
      <c r="AH380" s="80">
        <v>25</v>
      </c>
      <c r="AI380" s="80"/>
      <c r="AJ380" s="80"/>
      <c r="AK380" s="80"/>
      <c r="AL380" s="80"/>
      <c r="AM380" s="80"/>
      <c r="AN380" s="82">
        <v>42334.848680555559</v>
      </c>
      <c r="AO380" s="85" t="s">
        <v>7518</v>
      </c>
      <c r="AP380" s="80" t="b">
        <v>1</v>
      </c>
      <c r="AQ380" s="80" t="b">
        <v>0</v>
      </c>
      <c r="AR380" s="80" t="b">
        <v>1</v>
      </c>
      <c r="AS380" s="80" t="s">
        <v>8190</v>
      </c>
      <c r="AT380" s="80">
        <v>0</v>
      </c>
      <c r="AU380" s="85" t="s">
        <v>8197</v>
      </c>
      <c r="AV380" s="80" t="b">
        <v>0</v>
      </c>
      <c r="AW380" s="80" t="s">
        <v>9555</v>
      </c>
      <c r="AX380" s="85" t="s">
        <v>9933</v>
      </c>
      <c r="AY380" s="80" t="s">
        <v>66</v>
      </c>
      <c r="AZ380" s="2"/>
      <c r="BA380" s="3"/>
      <c r="BB380" s="3"/>
      <c r="BC380" s="3"/>
      <c r="BD380" s="3"/>
    </row>
    <row r="381" spans="1:56" x14ac:dyDescent="0.25">
      <c r="A381" s="66" t="s">
        <v>526</v>
      </c>
      <c r="B381" s="67"/>
      <c r="C381" s="67"/>
      <c r="D381" s="68"/>
      <c r="E381" s="70"/>
      <c r="F381" s="105" t="s">
        <v>8729</v>
      </c>
      <c r="G381" s="67"/>
      <c r="H381" s="71"/>
      <c r="I381" s="72"/>
      <c r="J381" s="72"/>
      <c r="K381" s="71" t="s">
        <v>11162</v>
      </c>
      <c r="L381" s="75"/>
      <c r="M381" s="76"/>
      <c r="N381" s="76"/>
      <c r="O381" s="77"/>
      <c r="P381" s="78"/>
      <c r="Q381" s="78"/>
      <c r="R381" s="88"/>
      <c r="S381" s="88"/>
      <c r="T381" s="88"/>
      <c r="U381" s="88"/>
      <c r="V381" s="52"/>
      <c r="W381" s="52"/>
      <c r="X381" s="52"/>
      <c r="Y381" s="52"/>
      <c r="Z381" s="51"/>
      <c r="AA381" s="73"/>
      <c r="AB381" s="73"/>
      <c r="AC381" s="74"/>
      <c r="AD381" s="80" t="s">
        <v>5060</v>
      </c>
      <c r="AE381" s="80">
        <v>269</v>
      </c>
      <c r="AF381" s="80">
        <v>417</v>
      </c>
      <c r="AG381" s="80">
        <v>36315</v>
      </c>
      <c r="AH381" s="80">
        <v>3861</v>
      </c>
      <c r="AI381" s="80"/>
      <c r="AJ381" s="80"/>
      <c r="AK381" s="80"/>
      <c r="AL381" s="80"/>
      <c r="AM381" s="80"/>
      <c r="AN381" s="82">
        <v>41260.684918981482</v>
      </c>
      <c r="AO381" s="80"/>
      <c r="AP381" s="80" t="b">
        <v>1</v>
      </c>
      <c r="AQ381" s="80" t="b">
        <v>0</v>
      </c>
      <c r="AR381" s="80" t="b">
        <v>1</v>
      </c>
      <c r="AS381" s="80" t="s">
        <v>8191</v>
      </c>
      <c r="AT381" s="80">
        <v>3</v>
      </c>
      <c r="AU381" s="85" t="s">
        <v>8197</v>
      </c>
      <c r="AV381" s="80" t="b">
        <v>0</v>
      </c>
      <c r="AW381" s="80" t="s">
        <v>9555</v>
      </c>
      <c r="AX381" s="85" t="s">
        <v>9934</v>
      </c>
      <c r="AY381" s="80" t="s">
        <v>66</v>
      </c>
      <c r="AZ381" s="2"/>
      <c r="BA381" s="3"/>
      <c r="BB381" s="3"/>
      <c r="BC381" s="3"/>
      <c r="BD381" s="3"/>
    </row>
    <row r="382" spans="1:56" x14ac:dyDescent="0.25">
      <c r="A382" s="66" t="s">
        <v>527</v>
      </c>
      <c r="B382" s="67"/>
      <c r="C382" s="67"/>
      <c r="D382" s="68"/>
      <c r="E382" s="70"/>
      <c r="F382" s="105" t="s">
        <v>8730</v>
      </c>
      <c r="G382" s="67"/>
      <c r="H382" s="71"/>
      <c r="I382" s="72"/>
      <c r="J382" s="72"/>
      <c r="K382" s="71" t="s">
        <v>11163</v>
      </c>
      <c r="L382" s="75"/>
      <c r="M382" s="76"/>
      <c r="N382" s="76"/>
      <c r="O382" s="77"/>
      <c r="P382" s="78"/>
      <c r="Q382" s="78"/>
      <c r="R382" s="88"/>
      <c r="S382" s="88"/>
      <c r="T382" s="88"/>
      <c r="U382" s="88"/>
      <c r="V382" s="52"/>
      <c r="W382" s="52"/>
      <c r="X382" s="52"/>
      <c r="Y382" s="52"/>
      <c r="Z382" s="51"/>
      <c r="AA382" s="73"/>
      <c r="AB382" s="73"/>
      <c r="AC382" s="74"/>
      <c r="AD382" s="80" t="s">
        <v>5061</v>
      </c>
      <c r="AE382" s="80">
        <v>56</v>
      </c>
      <c r="AF382" s="80">
        <v>484</v>
      </c>
      <c r="AG382" s="80">
        <v>2313</v>
      </c>
      <c r="AH382" s="80">
        <v>164</v>
      </c>
      <c r="AI382" s="80">
        <v>-36000</v>
      </c>
      <c r="AJ382" s="80" t="s">
        <v>6123</v>
      </c>
      <c r="AK382" s="80"/>
      <c r="AL382" s="80"/>
      <c r="AM382" s="80" t="s">
        <v>7196</v>
      </c>
      <c r="AN382" s="82">
        <v>40696.712326388886</v>
      </c>
      <c r="AO382" s="85" t="s">
        <v>7519</v>
      </c>
      <c r="AP382" s="80" t="b">
        <v>1</v>
      </c>
      <c r="AQ382" s="80" t="b">
        <v>0</v>
      </c>
      <c r="AR382" s="80" t="b">
        <v>1</v>
      </c>
      <c r="AS382" s="80" t="s">
        <v>8190</v>
      </c>
      <c r="AT382" s="80">
        <v>2</v>
      </c>
      <c r="AU382" s="85" t="s">
        <v>8197</v>
      </c>
      <c r="AV382" s="80" t="b">
        <v>0</v>
      </c>
      <c r="AW382" s="80" t="s">
        <v>9555</v>
      </c>
      <c r="AX382" s="85" t="s">
        <v>9935</v>
      </c>
      <c r="AY382" s="80" t="s">
        <v>66</v>
      </c>
      <c r="AZ382" s="2"/>
      <c r="BA382" s="3"/>
      <c r="BB382" s="3"/>
      <c r="BC382" s="3"/>
      <c r="BD382" s="3"/>
    </row>
    <row r="383" spans="1:56" x14ac:dyDescent="0.25">
      <c r="A383" s="66" t="s">
        <v>528</v>
      </c>
      <c r="B383" s="67"/>
      <c r="C383" s="67"/>
      <c r="D383" s="68"/>
      <c r="E383" s="70"/>
      <c r="F383" s="105" t="s">
        <v>8731</v>
      </c>
      <c r="G383" s="67"/>
      <c r="H383" s="71"/>
      <c r="I383" s="72"/>
      <c r="J383" s="72"/>
      <c r="K383" s="71" t="s">
        <v>11164</v>
      </c>
      <c r="L383" s="75"/>
      <c r="M383" s="76"/>
      <c r="N383" s="76"/>
      <c r="O383" s="77"/>
      <c r="P383" s="78"/>
      <c r="Q383" s="78"/>
      <c r="R383" s="88"/>
      <c r="S383" s="88"/>
      <c r="T383" s="88"/>
      <c r="U383" s="88"/>
      <c r="V383" s="52"/>
      <c r="W383" s="52"/>
      <c r="X383" s="52"/>
      <c r="Y383" s="52"/>
      <c r="Z383" s="51"/>
      <c r="AA383" s="73"/>
      <c r="AB383" s="73"/>
      <c r="AC383" s="74"/>
      <c r="AD383" s="80" t="s">
        <v>5062</v>
      </c>
      <c r="AE383" s="80">
        <v>541</v>
      </c>
      <c r="AF383" s="80">
        <v>596</v>
      </c>
      <c r="AG383" s="80">
        <v>27369</v>
      </c>
      <c r="AH383" s="80">
        <v>121</v>
      </c>
      <c r="AI383" s="80">
        <v>10800</v>
      </c>
      <c r="AJ383" s="80" t="s">
        <v>6124</v>
      </c>
      <c r="AK383" s="80"/>
      <c r="AL383" s="80"/>
      <c r="AM383" s="80" t="s">
        <v>7188</v>
      </c>
      <c r="AN383" s="82">
        <v>41475.147349537037</v>
      </c>
      <c r="AO383" s="85" t="s">
        <v>7520</v>
      </c>
      <c r="AP383" s="80" t="b">
        <v>1</v>
      </c>
      <c r="AQ383" s="80" t="b">
        <v>0</v>
      </c>
      <c r="AR383" s="80" t="b">
        <v>1</v>
      </c>
      <c r="AS383" s="80" t="s">
        <v>8190</v>
      </c>
      <c r="AT383" s="80">
        <v>2</v>
      </c>
      <c r="AU383" s="85" t="s">
        <v>8197</v>
      </c>
      <c r="AV383" s="80" t="b">
        <v>0</v>
      </c>
      <c r="AW383" s="80" t="s">
        <v>9555</v>
      </c>
      <c r="AX383" s="85" t="s">
        <v>9936</v>
      </c>
      <c r="AY383" s="80" t="s">
        <v>66</v>
      </c>
      <c r="AZ383" s="2"/>
      <c r="BA383" s="3"/>
      <c r="BB383" s="3"/>
      <c r="BC383" s="3"/>
      <c r="BD383" s="3"/>
    </row>
    <row r="384" spans="1:56" x14ac:dyDescent="0.25">
      <c r="A384" s="66" t="s">
        <v>529</v>
      </c>
      <c r="B384" s="67"/>
      <c r="C384" s="67"/>
      <c r="D384" s="68"/>
      <c r="E384" s="70"/>
      <c r="F384" s="105" t="s">
        <v>8732</v>
      </c>
      <c r="G384" s="67"/>
      <c r="H384" s="71"/>
      <c r="I384" s="72"/>
      <c r="J384" s="72"/>
      <c r="K384" s="71" t="s">
        <v>11165</v>
      </c>
      <c r="L384" s="75"/>
      <c r="M384" s="76"/>
      <c r="N384" s="76"/>
      <c r="O384" s="77"/>
      <c r="P384" s="78"/>
      <c r="Q384" s="78"/>
      <c r="R384" s="88"/>
      <c r="S384" s="88"/>
      <c r="T384" s="88"/>
      <c r="U384" s="88"/>
      <c r="V384" s="52"/>
      <c r="W384" s="52"/>
      <c r="X384" s="52"/>
      <c r="Y384" s="52"/>
      <c r="Z384" s="51"/>
      <c r="AA384" s="73"/>
      <c r="AB384" s="73"/>
      <c r="AC384" s="74"/>
      <c r="AD384" s="80" t="s">
        <v>5063</v>
      </c>
      <c r="AE384" s="80">
        <v>319</v>
      </c>
      <c r="AF384" s="80">
        <v>1493</v>
      </c>
      <c r="AG384" s="80">
        <v>17620</v>
      </c>
      <c r="AH384" s="80">
        <v>3573</v>
      </c>
      <c r="AI384" s="80">
        <v>-36000</v>
      </c>
      <c r="AJ384" s="80" t="s">
        <v>6125</v>
      </c>
      <c r="AK384" s="80" t="s">
        <v>6832</v>
      </c>
      <c r="AL384" s="80"/>
      <c r="AM384" s="80" t="s">
        <v>7196</v>
      </c>
      <c r="AN384" s="82">
        <v>41076.922395833331</v>
      </c>
      <c r="AO384" s="85" t="s">
        <v>7521</v>
      </c>
      <c r="AP384" s="80" t="b">
        <v>0</v>
      </c>
      <c r="AQ384" s="80" t="b">
        <v>0</v>
      </c>
      <c r="AR384" s="80" t="b">
        <v>1</v>
      </c>
      <c r="AS384" s="80" t="s">
        <v>8190</v>
      </c>
      <c r="AT384" s="80">
        <v>5</v>
      </c>
      <c r="AU384" s="85" t="s">
        <v>8268</v>
      </c>
      <c r="AV384" s="80" t="b">
        <v>0</v>
      </c>
      <c r="AW384" s="80" t="s">
        <v>9555</v>
      </c>
      <c r="AX384" s="85" t="s">
        <v>9937</v>
      </c>
      <c r="AY384" s="80" t="s">
        <v>66</v>
      </c>
      <c r="AZ384" s="2"/>
      <c r="BA384" s="3"/>
      <c r="BB384" s="3"/>
      <c r="BC384" s="3"/>
      <c r="BD384" s="3"/>
    </row>
    <row r="385" spans="1:56" x14ac:dyDescent="0.25">
      <c r="A385" s="66" t="s">
        <v>530</v>
      </c>
      <c r="B385" s="67"/>
      <c r="C385" s="67"/>
      <c r="D385" s="68"/>
      <c r="E385" s="70"/>
      <c r="F385" s="105" t="s">
        <v>8733</v>
      </c>
      <c r="G385" s="67"/>
      <c r="H385" s="71"/>
      <c r="I385" s="72"/>
      <c r="J385" s="72"/>
      <c r="K385" s="71" t="s">
        <v>11166</v>
      </c>
      <c r="L385" s="75"/>
      <c r="M385" s="76"/>
      <c r="N385" s="76"/>
      <c r="O385" s="77"/>
      <c r="P385" s="78"/>
      <c r="Q385" s="78"/>
      <c r="R385" s="88"/>
      <c r="S385" s="88"/>
      <c r="T385" s="88"/>
      <c r="U385" s="88"/>
      <c r="V385" s="52"/>
      <c r="W385" s="52"/>
      <c r="X385" s="52"/>
      <c r="Y385" s="52"/>
      <c r="Z385" s="51"/>
      <c r="AA385" s="73"/>
      <c r="AB385" s="73"/>
      <c r="AC385" s="74"/>
      <c r="AD385" s="80" t="s">
        <v>5060</v>
      </c>
      <c r="AE385" s="80">
        <v>810</v>
      </c>
      <c r="AF385" s="80">
        <v>297</v>
      </c>
      <c r="AG385" s="80">
        <v>10190</v>
      </c>
      <c r="AH385" s="80">
        <v>248</v>
      </c>
      <c r="AI385" s="80">
        <v>10800</v>
      </c>
      <c r="AJ385" s="80"/>
      <c r="AK385" s="80" t="s">
        <v>6714</v>
      </c>
      <c r="AL385" s="80"/>
      <c r="AM385" s="80" t="s">
        <v>6768</v>
      </c>
      <c r="AN385" s="82">
        <v>41221.70417824074</v>
      </c>
      <c r="AO385" s="85" t="s">
        <v>7522</v>
      </c>
      <c r="AP385" s="80" t="b">
        <v>1</v>
      </c>
      <c r="AQ385" s="80" t="b">
        <v>0</v>
      </c>
      <c r="AR385" s="80" t="b">
        <v>0</v>
      </c>
      <c r="AS385" s="80" t="s">
        <v>8190</v>
      </c>
      <c r="AT385" s="80">
        <v>0</v>
      </c>
      <c r="AU385" s="85" t="s">
        <v>8197</v>
      </c>
      <c r="AV385" s="80" t="b">
        <v>0</v>
      </c>
      <c r="AW385" s="80" t="s">
        <v>9555</v>
      </c>
      <c r="AX385" s="85" t="s">
        <v>9938</v>
      </c>
      <c r="AY385" s="80" t="s">
        <v>66</v>
      </c>
      <c r="AZ385" s="2"/>
      <c r="BA385" s="3"/>
      <c r="BB385" s="3"/>
      <c r="BC385" s="3"/>
      <c r="BD385" s="3"/>
    </row>
    <row r="386" spans="1:56" x14ac:dyDescent="0.25">
      <c r="A386" s="66" t="s">
        <v>531</v>
      </c>
      <c r="B386" s="67"/>
      <c r="C386" s="67"/>
      <c r="D386" s="68"/>
      <c r="E386" s="70"/>
      <c r="F386" s="105" t="s">
        <v>8734</v>
      </c>
      <c r="G386" s="67"/>
      <c r="H386" s="71"/>
      <c r="I386" s="72"/>
      <c r="J386" s="72"/>
      <c r="K386" s="71" t="s">
        <v>11167</v>
      </c>
      <c r="L386" s="75"/>
      <c r="M386" s="76"/>
      <c r="N386" s="76"/>
      <c r="O386" s="77"/>
      <c r="P386" s="78"/>
      <c r="Q386" s="78"/>
      <c r="R386" s="88"/>
      <c r="S386" s="88"/>
      <c r="T386" s="88"/>
      <c r="U386" s="88"/>
      <c r="V386" s="52"/>
      <c r="W386" s="52"/>
      <c r="X386" s="52"/>
      <c r="Y386" s="52"/>
      <c r="Z386" s="51"/>
      <c r="AA386" s="73"/>
      <c r="AB386" s="73"/>
      <c r="AC386" s="74"/>
      <c r="AD386" s="80" t="s">
        <v>5064</v>
      </c>
      <c r="AE386" s="80">
        <v>2121</v>
      </c>
      <c r="AF386" s="80">
        <v>2038</v>
      </c>
      <c r="AG386" s="80">
        <v>5763</v>
      </c>
      <c r="AH386" s="80">
        <v>3673</v>
      </c>
      <c r="AI386" s="80"/>
      <c r="AJ386" s="80"/>
      <c r="AK386" s="80"/>
      <c r="AL386" s="80"/>
      <c r="AM386" s="80"/>
      <c r="AN386" s="82">
        <v>42141.886412037034</v>
      </c>
      <c r="AO386" s="80"/>
      <c r="AP386" s="80" t="b">
        <v>1</v>
      </c>
      <c r="AQ386" s="80" t="b">
        <v>0</v>
      </c>
      <c r="AR386" s="80" t="b">
        <v>0</v>
      </c>
      <c r="AS386" s="80" t="s">
        <v>8190</v>
      </c>
      <c r="AT386" s="80">
        <v>0</v>
      </c>
      <c r="AU386" s="85" t="s">
        <v>8197</v>
      </c>
      <c r="AV386" s="80" t="b">
        <v>0</v>
      </c>
      <c r="AW386" s="80" t="s">
        <v>9555</v>
      </c>
      <c r="AX386" s="85" t="s">
        <v>9939</v>
      </c>
      <c r="AY386" s="80" t="s">
        <v>66</v>
      </c>
      <c r="AZ386" s="2"/>
      <c r="BA386" s="3"/>
      <c r="BB386" s="3"/>
      <c r="BC386" s="3"/>
      <c r="BD386" s="3"/>
    </row>
    <row r="387" spans="1:56" x14ac:dyDescent="0.25">
      <c r="A387" s="66" t="s">
        <v>532</v>
      </c>
      <c r="B387" s="67"/>
      <c r="C387" s="67"/>
      <c r="D387" s="68"/>
      <c r="E387" s="70"/>
      <c r="F387" s="105" t="s">
        <v>8735</v>
      </c>
      <c r="G387" s="67"/>
      <c r="H387" s="71"/>
      <c r="I387" s="72"/>
      <c r="J387" s="72"/>
      <c r="K387" s="71" t="s">
        <v>11168</v>
      </c>
      <c r="L387" s="75"/>
      <c r="M387" s="76"/>
      <c r="N387" s="76"/>
      <c r="O387" s="77"/>
      <c r="P387" s="78"/>
      <c r="Q387" s="78"/>
      <c r="R387" s="88"/>
      <c r="S387" s="88"/>
      <c r="T387" s="88"/>
      <c r="U387" s="88"/>
      <c r="V387" s="52"/>
      <c r="W387" s="52"/>
      <c r="X387" s="52"/>
      <c r="Y387" s="52"/>
      <c r="Z387" s="51"/>
      <c r="AA387" s="73"/>
      <c r="AB387" s="73"/>
      <c r="AC387" s="74"/>
      <c r="AD387" s="80" t="s">
        <v>5065</v>
      </c>
      <c r="AE387" s="80">
        <v>538</v>
      </c>
      <c r="AF387" s="80">
        <v>2037</v>
      </c>
      <c r="AG387" s="80">
        <v>22967</v>
      </c>
      <c r="AH387" s="80">
        <v>1654</v>
      </c>
      <c r="AI387" s="80">
        <v>-36000</v>
      </c>
      <c r="AJ387" s="80" t="s">
        <v>6126</v>
      </c>
      <c r="AK387" s="80" t="s">
        <v>6833</v>
      </c>
      <c r="AL387" s="85" t="s">
        <v>7117</v>
      </c>
      <c r="AM387" s="80" t="s">
        <v>7196</v>
      </c>
      <c r="AN387" s="82">
        <v>41135.930162037039</v>
      </c>
      <c r="AO387" s="85" t="s">
        <v>7523</v>
      </c>
      <c r="AP387" s="80" t="b">
        <v>1</v>
      </c>
      <c r="AQ387" s="80" t="b">
        <v>0</v>
      </c>
      <c r="AR387" s="80" t="b">
        <v>0</v>
      </c>
      <c r="AS387" s="80" t="s">
        <v>8190</v>
      </c>
      <c r="AT387" s="80">
        <v>4</v>
      </c>
      <c r="AU387" s="85" t="s">
        <v>8197</v>
      </c>
      <c r="AV387" s="80" t="b">
        <v>0</v>
      </c>
      <c r="AW387" s="80" t="s">
        <v>9555</v>
      </c>
      <c r="AX387" s="85" t="s">
        <v>9940</v>
      </c>
      <c r="AY387" s="80" t="s">
        <v>66</v>
      </c>
      <c r="AZ387" s="2"/>
      <c r="BA387" s="3"/>
      <c r="BB387" s="3"/>
      <c r="BC387" s="3"/>
      <c r="BD387" s="3"/>
    </row>
    <row r="388" spans="1:56" x14ac:dyDescent="0.25">
      <c r="A388" s="66" t="s">
        <v>533</v>
      </c>
      <c r="B388" s="67"/>
      <c r="C388" s="67"/>
      <c r="D388" s="68"/>
      <c r="E388" s="70"/>
      <c r="F388" s="105" t="s">
        <v>8736</v>
      </c>
      <c r="G388" s="67"/>
      <c r="H388" s="71"/>
      <c r="I388" s="72"/>
      <c r="J388" s="72"/>
      <c r="K388" s="71" t="s">
        <v>11169</v>
      </c>
      <c r="L388" s="75"/>
      <c r="M388" s="76"/>
      <c r="N388" s="76"/>
      <c r="O388" s="77"/>
      <c r="P388" s="78"/>
      <c r="Q388" s="78"/>
      <c r="R388" s="88"/>
      <c r="S388" s="88"/>
      <c r="T388" s="88"/>
      <c r="U388" s="88"/>
      <c r="V388" s="52"/>
      <c r="W388" s="52"/>
      <c r="X388" s="52"/>
      <c r="Y388" s="52"/>
      <c r="Z388" s="51"/>
      <c r="AA388" s="73"/>
      <c r="AB388" s="73"/>
      <c r="AC388" s="74"/>
      <c r="AD388" s="80" t="s">
        <v>5066</v>
      </c>
      <c r="AE388" s="80">
        <v>2190</v>
      </c>
      <c r="AF388" s="80">
        <v>2045</v>
      </c>
      <c r="AG388" s="80">
        <v>27326</v>
      </c>
      <c r="AH388" s="80">
        <v>1035</v>
      </c>
      <c r="AI388" s="80"/>
      <c r="AJ388" s="80" t="s">
        <v>6127</v>
      </c>
      <c r="AK388" s="80" t="s">
        <v>6834</v>
      </c>
      <c r="AL388" s="80"/>
      <c r="AM388" s="80"/>
      <c r="AN388" s="82">
        <v>41413.095833333333</v>
      </c>
      <c r="AO388" s="85" t="s">
        <v>7524</v>
      </c>
      <c r="AP388" s="80" t="b">
        <v>1</v>
      </c>
      <c r="AQ388" s="80" t="b">
        <v>0</v>
      </c>
      <c r="AR388" s="80" t="b">
        <v>1</v>
      </c>
      <c r="AS388" s="80" t="s">
        <v>8190</v>
      </c>
      <c r="AT388" s="80">
        <v>0</v>
      </c>
      <c r="AU388" s="85" t="s">
        <v>8197</v>
      </c>
      <c r="AV388" s="80" t="b">
        <v>0</v>
      </c>
      <c r="AW388" s="80" t="s">
        <v>9555</v>
      </c>
      <c r="AX388" s="85" t="s">
        <v>9941</v>
      </c>
      <c r="AY388" s="80" t="s">
        <v>66</v>
      </c>
      <c r="AZ388" s="2"/>
      <c r="BA388" s="3"/>
      <c r="BB388" s="3"/>
      <c r="BC388" s="3"/>
      <c r="BD388" s="3"/>
    </row>
    <row r="389" spans="1:56" x14ac:dyDescent="0.25">
      <c r="A389" s="66" t="s">
        <v>534</v>
      </c>
      <c r="B389" s="67"/>
      <c r="C389" s="67"/>
      <c r="D389" s="68"/>
      <c r="E389" s="70"/>
      <c r="F389" s="105" t="s">
        <v>8737</v>
      </c>
      <c r="G389" s="67"/>
      <c r="H389" s="71"/>
      <c r="I389" s="72"/>
      <c r="J389" s="72"/>
      <c r="K389" s="71" t="s">
        <v>11170</v>
      </c>
      <c r="L389" s="75"/>
      <c r="M389" s="76"/>
      <c r="N389" s="76"/>
      <c r="O389" s="77"/>
      <c r="P389" s="78"/>
      <c r="Q389" s="78"/>
      <c r="R389" s="88"/>
      <c r="S389" s="88"/>
      <c r="T389" s="88"/>
      <c r="U389" s="88"/>
      <c r="V389" s="52"/>
      <c r="W389" s="52"/>
      <c r="X389" s="52"/>
      <c r="Y389" s="52"/>
      <c r="Z389" s="51"/>
      <c r="AA389" s="73"/>
      <c r="AB389" s="73"/>
      <c r="AC389" s="74"/>
      <c r="AD389" s="80" t="s">
        <v>5067</v>
      </c>
      <c r="AE389" s="80">
        <v>260</v>
      </c>
      <c r="AF389" s="80">
        <v>453</v>
      </c>
      <c r="AG389" s="80">
        <v>32219</v>
      </c>
      <c r="AH389" s="80">
        <v>731</v>
      </c>
      <c r="AI389" s="80"/>
      <c r="AJ389" s="80" t="s">
        <v>6128</v>
      </c>
      <c r="AK389" s="80" t="s">
        <v>6787</v>
      </c>
      <c r="AL389" s="85" t="s">
        <v>7118</v>
      </c>
      <c r="AM389" s="80"/>
      <c r="AN389" s="82">
        <v>40826.772604166668</v>
      </c>
      <c r="AO389" s="85" t="s">
        <v>7525</v>
      </c>
      <c r="AP389" s="80" t="b">
        <v>1</v>
      </c>
      <c r="AQ389" s="80" t="b">
        <v>0</v>
      </c>
      <c r="AR389" s="80" t="b">
        <v>1</v>
      </c>
      <c r="AS389" s="80" t="s">
        <v>8191</v>
      </c>
      <c r="AT389" s="80">
        <v>1</v>
      </c>
      <c r="AU389" s="85" t="s">
        <v>8197</v>
      </c>
      <c r="AV389" s="80" t="b">
        <v>0</v>
      </c>
      <c r="AW389" s="80" t="s">
        <v>9555</v>
      </c>
      <c r="AX389" s="85" t="s">
        <v>9942</v>
      </c>
      <c r="AY389" s="80" t="s">
        <v>66</v>
      </c>
      <c r="AZ389" s="2"/>
      <c r="BA389" s="3"/>
      <c r="BB389" s="3"/>
      <c r="BC389" s="3"/>
      <c r="BD389" s="3"/>
    </row>
    <row r="390" spans="1:56" x14ac:dyDescent="0.25">
      <c r="A390" s="66" t="s">
        <v>535</v>
      </c>
      <c r="B390" s="67"/>
      <c r="C390" s="67"/>
      <c r="D390" s="68"/>
      <c r="E390" s="70"/>
      <c r="F390" s="105" t="s">
        <v>8738</v>
      </c>
      <c r="G390" s="67"/>
      <c r="H390" s="71"/>
      <c r="I390" s="72"/>
      <c r="J390" s="72"/>
      <c r="K390" s="71" t="s">
        <v>11171</v>
      </c>
      <c r="L390" s="75"/>
      <c r="M390" s="76"/>
      <c r="N390" s="76"/>
      <c r="O390" s="77"/>
      <c r="P390" s="78"/>
      <c r="Q390" s="78"/>
      <c r="R390" s="88"/>
      <c r="S390" s="88"/>
      <c r="T390" s="88"/>
      <c r="U390" s="88"/>
      <c r="V390" s="52"/>
      <c r="W390" s="52"/>
      <c r="X390" s="52"/>
      <c r="Y390" s="52"/>
      <c r="Z390" s="51"/>
      <c r="AA390" s="73"/>
      <c r="AB390" s="73"/>
      <c r="AC390" s="74"/>
      <c r="AD390" s="80" t="s">
        <v>5068</v>
      </c>
      <c r="AE390" s="80">
        <v>1254</v>
      </c>
      <c r="AF390" s="80">
        <v>797</v>
      </c>
      <c r="AG390" s="80">
        <v>7630</v>
      </c>
      <c r="AH390" s="80">
        <v>265</v>
      </c>
      <c r="AI390" s="80"/>
      <c r="AJ390" s="80" t="s">
        <v>6129</v>
      </c>
      <c r="AK390" s="80" t="s">
        <v>6835</v>
      </c>
      <c r="AL390" s="80"/>
      <c r="AM390" s="80"/>
      <c r="AN390" s="82">
        <v>40897.860034722224</v>
      </c>
      <c r="AO390" s="85" t="s">
        <v>7526</v>
      </c>
      <c r="AP390" s="80" t="b">
        <v>1</v>
      </c>
      <c r="AQ390" s="80" t="b">
        <v>0</v>
      </c>
      <c r="AR390" s="80" t="b">
        <v>1</v>
      </c>
      <c r="AS390" s="80" t="s">
        <v>8190</v>
      </c>
      <c r="AT390" s="80">
        <v>1</v>
      </c>
      <c r="AU390" s="85" t="s">
        <v>8197</v>
      </c>
      <c r="AV390" s="80" t="b">
        <v>0</v>
      </c>
      <c r="AW390" s="80" t="s">
        <v>9555</v>
      </c>
      <c r="AX390" s="85" t="s">
        <v>9943</v>
      </c>
      <c r="AY390" s="80" t="s">
        <v>66</v>
      </c>
      <c r="AZ390" s="2"/>
      <c r="BA390" s="3"/>
      <c r="BB390" s="3"/>
      <c r="BC390" s="3"/>
      <c r="BD390" s="3"/>
    </row>
    <row r="391" spans="1:56" x14ac:dyDescent="0.25">
      <c r="A391" s="66" t="s">
        <v>536</v>
      </c>
      <c r="B391" s="67"/>
      <c r="C391" s="67"/>
      <c r="D391" s="68"/>
      <c r="E391" s="70"/>
      <c r="F391" s="105" t="s">
        <v>8739</v>
      </c>
      <c r="G391" s="67"/>
      <c r="H391" s="71"/>
      <c r="I391" s="72"/>
      <c r="J391" s="72"/>
      <c r="K391" s="71" t="s">
        <v>11172</v>
      </c>
      <c r="L391" s="75"/>
      <c r="M391" s="76"/>
      <c r="N391" s="76"/>
      <c r="O391" s="77"/>
      <c r="P391" s="78"/>
      <c r="Q391" s="78"/>
      <c r="R391" s="88"/>
      <c r="S391" s="88"/>
      <c r="T391" s="88"/>
      <c r="U391" s="88"/>
      <c r="V391" s="52"/>
      <c r="W391" s="52"/>
      <c r="X391" s="52"/>
      <c r="Y391" s="52"/>
      <c r="Z391" s="51"/>
      <c r="AA391" s="73"/>
      <c r="AB391" s="73"/>
      <c r="AC391" s="74"/>
      <c r="AD391" s="80" t="s">
        <v>5069</v>
      </c>
      <c r="AE391" s="80">
        <v>188</v>
      </c>
      <c r="AF391" s="80">
        <v>279</v>
      </c>
      <c r="AG391" s="80">
        <v>3361</v>
      </c>
      <c r="AH391" s="80">
        <v>75</v>
      </c>
      <c r="AI391" s="80"/>
      <c r="AJ391" s="80" t="s">
        <v>6130</v>
      </c>
      <c r="AK391" s="80" t="s">
        <v>6836</v>
      </c>
      <c r="AL391" s="80"/>
      <c r="AM391" s="80"/>
      <c r="AN391" s="82">
        <v>42136.014861111114</v>
      </c>
      <c r="AO391" s="85" t="s">
        <v>7527</v>
      </c>
      <c r="AP391" s="80" t="b">
        <v>1</v>
      </c>
      <c r="AQ391" s="80" t="b">
        <v>0</v>
      </c>
      <c r="AR391" s="80" t="b">
        <v>1</v>
      </c>
      <c r="AS391" s="80" t="s">
        <v>8190</v>
      </c>
      <c r="AT391" s="80">
        <v>0</v>
      </c>
      <c r="AU391" s="85" t="s">
        <v>8197</v>
      </c>
      <c r="AV391" s="80" t="b">
        <v>0</v>
      </c>
      <c r="AW391" s="80" t="s">
        <v>9555</v>
      </c>
      <c r="AX391" s="85" t="s">
        <v>9944</v>
      </c>
      <c r="AY391" s="80" t="s">
        <v>66</v>
      </c>
      <c r="AZ391" s="2"/>
      <c r="BA391" s="3"/>
      <c r="BB391" s="3"/>
      <c r="BC391" s="3"/>
      <c r="BD391" s="3"/>
    </row>
    <row r="392" spans="1:56" x14ac:dyDescent="0.25">
      <c r="A392" s="66" t="s">
        <v>537</v>
      </c>
      <c r="B392" s="67"/>
      <c r="C392" s="67"/>
      <c r="D392" s="68"/>
      <c r="E392" s="70"/>
      <c r="F392" s="105" t="s">
        <v>8740</v>
      </c>
      <c r="G392" s="67"/>
      <c r="H392" s="71"/>
      <c r="I392" s="72"/>
      <c r="J392" s="72"/>
      <c r="K392" s="71" t="s">
        <v>11173</v>
      </c>
      <c r="L392" s="75"/>
      <c r="M392" s="76"/>
      <c r="N392" s="76"/>
      <c r="O392" s="77"/>
      <c r="P392" s="78"/>
      <c r="Q392" s="78"/>
      <c r="R392" s="88"/>
      <c r="S392" s="88"/>
      <c r="T392" s="88"/>
      <c r="U392" s="88"/>
      <c r="V392" s="52"/>
      <c r="W392" s="52"/>
      <c r="X392" s="52"/>
      <c r="Y392" s="52"/>
      <c r="Z392" s="51"/>
      <c r="AA392" s="73"/>
      <c r="AB392" s="73"/>
      <c r="AC392" s="74"/>
      <c r="AD392" s="80" t="s">
        <v>5070</v>
      </c>
      <c r="AE392" s="80">
        <v>558</v>
      </c>
      <c r="AF392" s="80">
        <v>518</v>
      </c>
      <c r="AG392" s="80">
        <v>32000</v>
      </c>
      <c r="AH392" s="80">
        <v>30</v>
      </c>
      <c r="AI392" s="80"/>
      <c r="AJ392" s="80"/>
      <c r="AK392" s="80"/>
      <c r="AL392" s="80"/>
      <c r="AM392" s="80"/>
      <c r="AN392" s="82">
        <v>41214.841817129629</v>
      </c>
      <c r="AO392" s="85" t="s">
        <v>7528</v>
      </c>
      <c r="AP392" s="80" t="b">
        <v>1</v>
      </c>
      <c r="AQ392" s="80" t="b">
        <v>0</v>
      </c>
      <c r="AR392" s="80" t="b">
        <v>0</v>
      </c>
      <c r="AS392" s="80" t="s">
        <v>8191</v>
      </c>
      <c r="AT392" s="80">
        <v>2</v>
      </c>
      <c r="AU392" s="85" t="s">
        <v>8197</v>
      </c>
      <c r="AV392" s="80" t="b">
        <v>0</v>
      </c>
      <c r="AW392" s="80" t="s">
        <v>9555</v>
      </c>
      <c r="AX392" s="85" t="s">
        <v>9945</v>
      </c>
      <c r="AY392" s="80" t="s">
        <v>66</v>
      </c>
      <c r="AZ392" s="2"/>
      <c r="BA392" s="3"/>
      <c r="BB392" s="3"/>
      <c r="BC392" s="3"/>
      <c r="BD392" s="3"/>
    </row>
    <row r="393" spans="1:56" x14ac:dyDescent="0.25">
      <c r="A393" s="66" t="s">
        <v>538</v>
      </c>
      <c r="B393" s="67"/>
      <c r="C393" s="67"/>
      <c r="D393" s="68"/>
      <c r="E393" s="70"/>
      <c r="F393" s="105" t="s">
        <v>8741</v>
      </c>
      <c r="G393" s="67"/>
      <c r="H393" s="71"/>
      <c r="I393" s="72"/>
      <c r="J393" s="72"/>
      <c r="K393" s="71" t="s">
        <v>11174</v>
      </c>
      <c r="L393" s="75"/>
      <c r="M393" s="76"/>
      <c r="N393" s="76"/>
      <c r="O393" s="77"/>
      <c r="P393" s="78"/>
      <c r="Q393" s="78"/>
      <c r="R393" s="88"/>
      <c r="S393" s="88"/>
      <c r="T393" s="88"/>
      <c r="U393" s="88"/>
      <c r="V393" s="52"/>
      <c r="W393" s="52"/>
      <c r="X393" s="52"/>
      <c r="Y393" s="52"/>
      <c r="Z393" s="51"/>
      <c r="AA393" s="73"/>
      <c r="AB393" s="73"/>
      <c r="AC393" s="74"/>
      <c r="AD393" s="80" t="s">
        <v>5071</v>
      </c>
      <c r="AE393" s="80">
        <v>175</v>
      </c>
      <c r="AF393" s="80">
        <v>62</v>
      </c>
      <c r="AG393" s="80">
        <v>306</v>
      </c>
      <c r="AH393" s="80">
        <v>3</v>
      </c>
      <c r="AI393" s="80"/>
      <c r="AJ393" s="80" t="s">
        <v>6131</v>
      </c>
      <c r="AK393" s="80" t="s">
        <v>6837</v>
      </c>
      <c r="AL393" s="80"/>
      <c r="AM393" s="80"/>
      <c r="AN393" s="82">
        <v>42131.172789351855</v>
      </c>
      <c r="AO393" s="85" t="s">
        <v>7529</v>
      </c>
      <c r="AP393" s="80" t="b">
        <v>1</v>
      </c>
      <c r="AQ393" s="80" t="b">
        <v>0</v>
      </c>
      <c r="AR393" s="80" t="b">
        <v>0</v>
      </c>
      <c r="AS393" s="80" t="s">
        <v>8191</v>
      </c>
      <c r="AT393" s="80">
        <v>0</v>
      </c>
      <c r="AU393" s="85" t="s">
        <v>8197</v>
      </c>
      <c r="AV393" s="80" t="b">
        <v>0</v>
      </c>
      <c r="AW393" s="80" t="s">
        <v>9555</v>
      </c>
      <c r="AX393" s="85" t="s">
        <v>9946</v>
      </c>
      <c r="AY393" s="80" t="s">
        <v>66</v>
      </c>
      <c r="AZ393" s="2"/>
      <c r="BA393" s="3"/>
      <c r="BB393" s="3"/>
      <c r="BC393" s="3"/>
      <c r="BD393" s="3"/>
    </row>
    <row r="394" spans="1:56" x14ac:dyDescent="0.25">
      <c r="A394" s="66" t="s">
        <v>539</v>
      </c>
      <c r="B394" s="67"/>
      <c r="C394" s="67"/>
      <c r="D394" s="68"/>
      <c r="E394" s="70"/>
      <c r="F394" s="105" t="s">
        <v>8742</v>
      </c>
      <c r="G394" s="67"/>
      <c r="H394" s="71"/>
      <c r="I394" s="72"/>
      <c r="J394" s="72"/>
      <c r="K394" s="71" t="s">
        <v>11175</v>
      </c>
      <c r="L394" s="75"/>
      <c r="M394" s="76"/>
      <c r="N394" s="76"/>
      <c r="O394" s="77"/>
      <c r="P394" s="78"/>
      <c r="Q394" s="78"/>
      <c r="R394" s="88"/>
      <c r="S394" s="88"/>
      <c r="T394" s="88"/>
      <c r="U394" s="88"/>
      <c r="V394" s="52"/>
      <c r="W394" s="52"/>
      <c r="X394" s="52"/>
      <c r="Y394" s="52"/>
      <c r="Z394" s="51"/>
      <c r="AA394" s="73"/>
      <c r="AB394" s="73"/>
      <c r="AC394" s="74"/>
      <c r="AD394" s="80" t="s">
        <v>5072</v>
      </c>
      <c r="AE394" s="80">
        <v>50</v>
      </c>
      <c r="AF394" s="80">
        <v>198</v>
      </c>
      <c r="AG394" s="80">
        <v>46726</v>
      </c>
      <c r="AH394" s="80">
        <v>22</v>
      </c>
      <c r="AI394" s="80">
        <v>3600</v>
      </c>
      <c r="AJ394" s="80" t="s">
        <v>6132</v>
      </c>
      <c r="AK394" s="80"/>
      <c r="AL394" s="80"/>
      <c r="AM394" s="80" t="s">
        <v>7205</v>
      </c>
      <c r="AN394" s="82">
        <v>41932.849409722221</v>
      </c>
      <c r="AO394" s="80"/>
      <c r="AP394" s="80" t="b">
        <v>1</v>
      </c>
      <c r="AQ394" s="80" t="b">
        <v>0</v>
      </c>
      <c r="AR394" s="80" t="b">
        <v>0</v>
      </c>
      <c r="AS394" s="80" t="s">
        <v>8190</v>
      </c>
      <c r="AT394" s="80">
        <v>1</v>
      </c>
      <c r="AU394" s="85" t="s">
        <v>8197</v>
      </c>
      <c r="AV394" s="80" t="b">
        <v>0</v>
      </c>
      <c r="AW394" s="80" t="s">
        <v>9555</v>
      </c>
      <c r="AX394" s="85" t="s">
        <v>9947</v>
      </c>
      <c r="AY394" s="80" t="s">
        <v>66</v>
      </c>
      <c r="AZ394" s="2"/>
      <c r="BA394" s="3"/>
      <c r="BB394" s="3"/>
      <c r="BC394" s="3"/>
      <c r="BD394" s="3"/>
    </row>
    <row r="395" spans="1:56" x14ac:dyDescent="0.25">
      <c r="A395" s="66" t="s">
        <v>540</v>
      </c>
      <c r="B395" s="67"/>
      <c r="C395" s="67"/>
      <c r="D395" s="68"/>
      <c r="E395" s="70"/>
      <c r="F395" s="105" t="s">
        <v>8743</v>
      </c>
      <c r="G395" s="67"/>
      <c r="H395" s="71"/>
      <c r="I395" s="72"/>
      <c r="J395" s="72"/>
      <c r="K395" s="71" t="s">
        <v>11176</v>
      </c>
      <c r="L395" s="75"/>
      <c r="M395" s="76"/>
      <c r="N395" s="76"/>
      <c r="O395" s="77"/>
      <c r="P395" s="78"/>
      <c r="Q395" s="78"/>
      <c r="R395" s="88"/>
      <c r="S395" s="88"/>
      <c r="T395" s="88"/>
      <c r="U395" s="88"/>
      <c r="V395" s="52"/>
      <c r="W395" s="52"/>
      <c r="X395" s="52"/>
      <c r="Y395" s="52"/>
      <c r="Z395" s="51"/>
      <c r="AA395" s="73"/>
      <c r="AB395" s="73"/>
      <c r="AC395" s="74"/>
      <c r="AD395" s="80" t="s">
        <v>5073</v>
      </c>
      <c r="AE395" s="80">
        <v>49</v>
      </c>
      <c r="AF395" s="80">
        <v>7112</v>
      </c>
      <c r="AG395" s="80">
        <v>11675</v>
      </c>
      <c r="AH395" s="80">
        <v>82</v>
      </c>
      <c r="AI395" s="80"/>
      <c r="AJ395" s="80" t="s">
        <v>6133</v>
      </c>
      <c r="AK395" s="80" t="s">
        <v>6838</v>
      </c>
      <c r="AL395" s="80"/>
      <c r="AM395" s="80"/>
      <c r="AN395" s="82">
        <v>41906.14638888889</v>
      </c>
      <c r="AO395" s="85" t="s">
        <v>7530</v>
      </c>
      <c r="AP395" s="80" t="b">
        <v>0</v>
      </c>
      <c r="AQ395" s="80" t="b">
        <v>0</v>
      </c>
      <c r="AR395" s="80" t="b">
        <v>0</v>
      </c>
      <c r="AS395" s="80" t="s">
        <v>8190</v>
      </c>
      <c r="AT395" s="80">
        <v>13</v>
      </c>
      <c r="AU395" s="85" t="s">
        <v>8269</v>
      </c>
      <c r="AV395" s="80" t="b">
        <v>0</v>
      </c>
      <c r="AW395" s="80" t="s">
        <v>9555</v>
      </c>
      <c r="AX395" s="85" t="s">
        <v>9948</v>
      </c>
      <c r="AY395" s="80" t="s">
        <v>66</v>
      </c>
      <c r="AZ395" s="2"/>
      <c r="BA395" s="3"/>
      <c r="BB395" s="3"/>
      <c r="BC395" s="3"/>
      <c r="BD395" s="3"/>
    </row>
    <row r="396" spans="1:56" x14ac:dyDescent="0.25">
      <c r="A396" s="66" t="s">
        <v>541</v>
      </c>
      <c r="B396" s="67"/>
      <c r="C396" s="67"/>
      <c r="D396" s="68"/>
      <c r="E396" s="70"/>
      <c r="F396" s="105" t="s">
        <v>8744</v>
      </c>
      <c r="G396" s="67"/>
      <c r="H396" s="71"/>
      <c r="I396" s="72"/>
      <c r="J396" s="72"/>
      <c r="K396" s="71" t="s">
        <v>11177</v>
      </c>
      <c r="L396" s="75"/>
      <c r="M396" s="76"/>
      <c r="N396" s="76"/>
      <c r="O396" s="77"/>
      <c r="P396" s="78"/>
      <c r="Q396" s="78"/>
      <c r="R396" s="88"/>
      <c r="S396" s="88"/>
      <c r="T396" s="88"/>
      <c r="U396" s="88"/>
      <c r="V396" s="52"/>
      <c r="W396" s="52"/>
      <c r="X396" s="52"/>
      <c r="Y396" s="52"/>
      <c r="Z396" s="51"/>
      <c r="AA396" s="73"/>
      <c r="AB396" s="73"/>
      <c r="AC396" s="74"/>
      <c r="AD396" s="80" t="s">
        <v>5074</v>
      </c>
      <c r="AE396" s="80">
        <v>96</v>
      </c>
      <c r="AF396" s="80">
        <v>717</v>
      </c>
      <c r="AG396" s="80">
        <v>40951</v>
      </c>
      <c r="AH396" s="80">
        <v>710</v>
      </c>
      <c r="AI396" s="80">
        <v>10800</v>
      </c>
      <c r="AJ396" s="80" t="s">
        <v>6134</v>
      </c>
      <c r="AK396" s="80"/>
      <c r="AL396" s="80"/>
      <c r="AM396" s="80" t="s">
        <v>6800</v>
      </c>
      <c r="AN396" s="82">
        <v>40652.3983912037</v>
      </c>
      <c r="AO396" s="85" t="s">
        <v>7531</v>
      </c>
      <c r="AP396" s="80" t="b">
        <v>0</v>
      </c>
      <c r="AQ396" s="80" t="b">
        <v>0</v>
      </c>
      <c r="AR396" s="80" t="b">
        <v>1</v>
      </c>
      <c r="AS396" s="80" t="s">
        <v>8191</v>
      </c>
      <c r="AT396" s="80">
        <v>2</v>
      </c>
      <c r="AU396" s="85" t="s">
        <v>8270</v>
      </c>
      <c r="AV396" s="80" t="b">
        <v>0</v>
      </c>
      <c r="AW396" s="80" t="s">
        <v>9555</v>
      </c>
      <c r="AX396" s="85" t="s">
        <v>9949</v>
      </c>
      <c r="AY396" s="80" t="s">
        <v>66</v>
      </c>
      <c r="AZ396" s="2"/>
      <c r="BA396" s="3"/>
      <c r="BB396" s="3"/>
      <c r="BC396" s="3"/>
      <c r="BD396" s="3"/>
    </row>
    <row r="397" spans="1:56" x14ac:dyDescent="0.25">
      <c r="A397" s="66" t="s">
        <v>542</v>
      </c>
      <c r="B397" s="67"/>
      <c r="C397" s="67"/>
      <c r="D397" s="68"/>
      <c r="E397" s="70"/>
      <c r="F397" s="105" t="s">
        <v>8745</v>
      </c>
      <c r="G397" s="67"/>
      <c r="H397" s="71"/>
      <c r="I397" s="72"/>
      <c r="J397" s="72"/>
      <c r="K397" s="71" t="s">
        <v>11178</v>
      </c>
      <c r="L397" s="75"/>
      <c r="M397" s="76"/>
      <c r="N397" s="76"/>
      <c r="O397" s="77"/>
      <c r="P397" s="78"/>
      <c r="Q397" s="78"/>
      <c r="R397" s="88"/>
      <c r="S397" s="88"/>
      <c r="T397" s="88"/>
      <c r="U397" s="88"/>
      <c r="V397" s="52"/>
      <c r="W397" s="52"/>
      <c r="X397" s="52"/>
      <c r="Y397" s="52"/>
      <c r="Z397" s="51"/>
      <c r="AA397" s="73"/>
      <c r="AB397" s="73"/>
      <c r="AC397" s="74"/>
      <c r="AD397" s="80" t="s">
        <v>5075</v>
      </c>
      <c r="AE397" s="80">
        <v>368</v>
      </c>
      <c r="AF397" s="80">
        <v>144</v>
      </c>
      <c r="AG397" s="80">
        <v>4415</v>
      </c>
      <c r="AH397" s="80">
        <v>622</v>
      </c>
      <c r="AI397" s="80"/>
      <c r="AJ397" s="80" t="s">
        <v>6135</v>
      </c>
      <c r="AK397" s="80"/>
      <c r="AL397" s="80"/>
      <c r="AM397" s="80"/>
      <c r="AN397" s="82">
        <v>41079.918287037035</v>
      </c>
      <c r="AO397" s="85" t="s">
        <v>7532</v>
      </c>
      <c r="AP397" s="80" t="b">
        <v>1</v>
      </c>
      <c r="AQ397" s="80" t="b">
        <v>0</v>
      </c>
      <c r="AR397" s="80" t="b">
        <v>1</v>
      </c>
      <c r="AS397" s="80" t="s">
        <v>8190</v>
      </c>
      <c r="AT397" s="80">
        <v>1</v>
      </c>
      <c r="AU397" s="85" t="s">
        <v>8197</v>
      </c>
      <c r="AV397" s="80" t="b">
        <v>0</v>
      </c>
      <c r="AW397" s="80" t="s">
        <v>9555</v>
      </c>
      <c r="AX397" s="85" t="s">
        <v>9950</v>
      </c>
      <c r="AY397" s="80" t="s">
        <v>66</v>
      </c>
      <c r="AZ397" s="2"/>
      <c r="BA397" s="3"/>
      <c r="BB397" s="3"/>
      <c r="BC397" s="3"/>
      <c r="BD397" s="3"/>
    </row>
    <row r="398" spans="1:56" x14ac:dyDescent="0.25">
      <c r="A398" s="66" t="s">
        <v>543</v>
      </c>
      <c r="B398" s="67"/>
      <c r="C398" s="67"/>
      <c r="D398" s="68"/>
      <c r="E398" s="70"/>
      <c r="F398" s="105" t="s">
        <v>8746</v>
      </c>
      <c r="G398" s="67"/>
      <c r="H398" s="71"/>
      <c r="I398" s="72"/>
      <c r="J398" s="72"/>
      <c r="K398" s="71" t="s">
        <v>11179</v>
      </c>
      <c r="L398" s="75"/>
      <c r="M398" s="76"/>
      <c r="N398" s="76"/>
      <c r="O398" s="77"/>
      <c r="P398" s="78"/>
      <c r="Q398" s="78"/>
      <c r="R398" s="88"/>
      <c r="S398" s="88"/>
      <c r="T398" s="88"/>
      <c r="U398" s="88"/>
      <c r="V398" s="52"/>
      <c r="W398" s="52"/>
      <c r="X398" s="52"/>
      <c r="Y398" s="52"/>
      <c r="Z398" s="51"/>
      <c r="AA398" s="73"/>
      <c r="AB398" s="73"/>
      <c r="AC398" s="74"/>
      <c r="AD398" s="80" t="s">
        <v>5076</v>
      </c>
      <c r="AE398" s="80">
        <v>124</v>
      </c>
      <c r="AF398" s="80">
        <v>272</v>
      </c>
      <c r="AG398" s="80">
        <v>7200</v>
      </c>
      <c r="AH398" s="80">
        <v>177</v>
      </c>
      <c r="AI398" s="80"/>
      <c r="AJ398" s="80" t="s">
        <v>6136</v>
      </c>
      <c r="AK398" s="80" t="s">
        <v>6839</v>
      </c>
      <c r="AL398" s="80"/>
      <c r="AM398" s="80"/>
      <c r="AN398" s="82">
        <v>42338.955069444448</v>
      </c>
      <c r="AO398" s="85" t="s">
        <v>7533</v>
      </c>
      <c r="AP398" s="80" t="b">
        <v>1</v>
      </c>
      <c r="AQ398" s="80" t="b">
        <v>0</v>
      </c>
      <c r="AR398" s="80" t="b">
        <v>1</v>
      </c>
      <c r="AS398" s="80" t="s">
        <v>8190</v>
      </c>
      <c r="AT398" s="80">
        <v>0</v>
      </c>
      <c r="AU398" s="85" t="s">
        <v>8197</v>
      </c>
      <c r="AV398" s="80" t="b">
        <v>0</v>
      </c>
      <c r="AW398" s="80" t="s">
        <v>9555</v>
      </c>
      <c r="AX398" s="85" t="s">
        <v>9951</v>
      </c>
      <c r="AY398" s="80" t="s">
        <v>66</v>
      </c>
      <c r="AZ398" s="2"/>
      <c r="BA398" s="3"/>
      <c r="BB398" s="3"/>
      <c r="BC398" s="3"/>
      <c r="BD398" s="3"/>
    </row>
    <row r="399" spans="1:56" x14ac:dyDescent="0.25">
      <c r="A399" s="66" t="s">
        <v>544</v>
      </c>
      <c r="B399" s="67"/>
      <c r="C399" s="67"/>
      <c r="D399" s="68"/>
      <c r="E399" s="70"/>
      <c r="F399" s="105" t="s">
        <v>8747</v>
      </c>
      <c r="G399" s="67"/>
      <c r="H399" s="71"/>
      <c r="I399" s="72"/>
      <c r="J399" s="72"/>
      <c r="K399" s="71" t="s">
        <v>11180</v>
      </c>
      <c r="L399" s="75"/>
      <c r="M399" s="76"/>
      <c r="N399" s="76"/>
      <c r="O399" s="77"/>
      <c r="P399" s="78"/>
      <c r="Q399" s="78"/>
      <c r="R399" s="88"/>
      <c r="S399" s="88"/>
      <c r="T399" s="88"/>
      <c r="U399" s="88"/>
      <c r="V399" s="52"/>
      <c r="W399" s="52"/>
      <c r="X399" s="52"/>
      <c r="Y399" s="52"/>
      <c r="Z399" s="51"/>
      <c r="AA399" s="73"/>
      <c r="AB399" s="73"/>
      <c r="AC399" s="74"/>
      <c r="AD399" s="80" t="s">
        <v>5077</v>
      </c>
      <c r="AE399" s="80">
        <v>110</v>
      </c>
      <c r="AF399" s="80">
        <v>81</v>
      </c>
      <c r="AG399" s="80">
        <v>2183</v>
      </c>
      <c r="AH399" s="80">
        <v>30</v>
      </c>
      <c r="AI399" s="80">
        <v>10800</v>
      </c>
      <c r="AJ399" s="80"/>
      <c r="AK399" s="80"/>
      <c r="AL399" s="80"/>
      <c r="AM399" s="80" t="s">
        <v>7188</v>
      </c>
      <c r="AN399" s="82">
        <v>40819.399629629632</v>
      </c>
      <c r="AO399" s="80"/>
      <c r="AP399" s="80" t="b">
        <v>0</v>
      </c>
      <c r="AQ399" s="80" t="b">
        <v>0</v>
      </c>
      <c r="AR399" s="80" t="b">
        <v>0</v>
      </c>
      <c r="AS399" s="80" t="s">
        <v>8190</v>
      </c>
      <c r="AT399" s="80">
        <v>2</v>
      </c>
      <c r="AU399" s="85" t="s">
        <v>8213</v>
      </c>
      <c r="AV399" s="80" t="b">
        <v>0</v>
      </c>
      <c r="AW399" s="80" t="s">
        <v>9555</v>
      </c>
      <c r="AX399" s="85" t="s">
        <v>9952</v>
      </c>
      <c r="AY399" s="80" t="s">
        <v>66</v>
      </c>
      <c r="AZ399" s="2"/>
      <c r="BA399" s="3"/>
      <c r="BB399" s="3"/>
      <c r="BC399" s="3"/>
      <c r="BD399" s="3"/>
    </row>
    <row r="400" spans="1:56" x14ac:dyDescent="0.25">
      <c r="A400" s="66" t="s">
        <v>545</v>
      </c>
      <c r="B400" s="67"/>
      <c r="C400" s="67"/>
      <c r="D400" s="68"/>
      <c r="E400" s="70"/>
      <c r="F400" s="105" t="s">
        <v>8748</v>
      </c>
      <c r="G400" s="67"/>
      <c r="H400" s="71"/>
      <c r="I400" s="72"/>
      <c r="J400" s="72"/>
      <c r="K400" s="71" t="s">
        <v>11181</v>
      </c>
      <c r="L400" s="75"/>
      <c r="M400" s="76"/>
      <c r="N400" s="76"/>
      <c r="O400" s="77"/>
      <c r="P400" s="78"/>
      <c r="Q400" s="78"/>
      <c r="R400" s="88"/>
      <c r="S400" s="88"/>
      <c r="T400" s="88"/>
      <c r="U400" s="88"/>
      <c r="V400" s="52"/>
      <c r="W400" s="52"/>
      <c r="X400" s="52"/>
      <c r="Y400" s="52"/>
      <c r="Z400" s="51"/>
      <c r="AA400" s="73"/>
      <c r="AB400" s="73"/>
      <c r="AC400" s="74"/>
      <c r="AD400" s="80" t="s">
        <v>5078</v>
      </c>
      <c r="AE400" s="80">
        <v>16</v>
      </c>
      <c r="AF400" s="80">
        <v>367</v>
      </c>
      <c r="AG400" s="80">
        <v>25456</v>
      </c>
      <c r="AH400" s="80">
        <v>1411</v>
      </c>
      <c r="AI400" s="80">
        <v>-18000</v>
      </c>
      <c r="AJ400" s="80" t="s">
        <v>6137</v>
      </c>
      <c r="AK400" s="80" t="s">
        <v>6840</v>
      </c>
      <c r="AL400" s="80"/>
      <c r="AM400" s="80" t="s">
        <v>7199</v>
      </c>
      <c r="AN400" s="82">
        <v>40459.476909722223</v>
      </c>
      <c r="AO400" s="85" t="s">
        <v>7534</v>
      </c>
      <c r="AP400" s="80" t="b">
        <v>0</v>
      </c>
      <c r="AQ400" s="80" t="b">
        <v>0</v>
      </c>
      <c r="AR400" s="80" t="b">
        <v>0</v>
      </c>
      <c r="AS400" s="80" t="s">
        <v>8190</v>
      </c>
      <c r="AT400" s="80">
        <v>3</v>
      </c>
      <c r="AU400" s="85" t="s">
        <v>8271</v>
      </c>
      <c r="AV400" s="80" t="b">
        <v>0</v>
      </c>
      <c r="AW400" s="80" t="s">
        <v>9555</v>
      </c>
      <c r="AX400" s="85" t="s">
        <v>9953</v>
      </c>
      <c r="AY400" s="80" t="s">
        <v>66</v>
      </c>
      <c r="AZ400" s="2"/>
      <c r="BA400" s="3"/>
      <c r="BB400" s="3"/>
      <c r="BC400" s="3"/>
      <c r="BD400" s="3"/>
    </row>
    <row r="401" spans="1:56" x14ac:dyDescent="0.25">
      <c r="A401" s="66" t="s">
        <v>546</v>
      </c>
      <c r="B401" s="67"/>
      <c r="C401" s="67"/>
      <c r="D401" s="68"/>
      <c r="E401" s="70"/>
      <c r="F401" s="105" t="s">
        <v>8749</v>
      </c>
      <c r="G401" s="67"/>
      <c r="H401" s="71"/>
      <c r="I401" s="72"/>
      <c r="J401" s="72"/>
      <c r="K401" s="71" t="s">
        <v>11182</v>
      </c>
      <c r="L401" s="75"/>
      <c r="M401" s="76"/>
      <c r="N401" s="76"/>
      <c r="O401" s="77"/>
      <c r="P401" s="78"/>
      <c r="Q401" s="78"/>
      <c r="R401" s="88"/>
      <c r="S401" s="88"/>
      <c r="T401" s="88"/>
      <c r="U401" s="88"/>
      <c r="V401" s="52"/>
      <c r="W401" s="52"/>
      <c r="X401" s="52"/>
      <c r="Y401" s="52"/>
      <c r="Z401" s="51"/>
      <c r="AA401" s="73"/>
      <c r="AB401" s="73"/>
      <c r="AC401" s="74"/>
      <c r="AD401" s="80" t="s">
        <v>5079</v>
      </c>
      <c r="AE401" s="80">
        <v>44</v>
      </c>
      <c r="AF401" s="80">
        <v>158</v>
      </c>
      <c r="AG401" s="80">
        <v>7993</v>
      </c>
      <c r="AH401" s="80">
        <v>37</v>
      </c>
      <c r="AI401" s="80"/>
      <c r="AJ401" s="80" t="s">
        <v>6138</v>
      </c>
      <c r="AK401" s="80" t="s">
        <v>6784</v>
      </c>
      <c r="AL401" s="80"/>
      <c r="AM401" s="80"/>
      <c r="AN401" s="82">
        <v>41712.641296296293</v>
      </c>
      <c r="AO401" s="85" t="s">
        <v>7535</v>
      </c>
      <c r="AP401" s="80" t="b">
        <v>1</v>
      </c>
      <c r="AQ401" s="80" t="b">
        <v>0</v>
      </c>
      <c r="AR401" s="80" t="b">
        <v>1</v>
      </c>
      <c r="AS401" s="80" t="s">
        <v>8190</v>
      </c>
      <c r="AT401" s="80">
        <v>1</v>
      </c>
      <c r="AU401" s="85" t="s">
        <v>8197</v>
      </c>
      <c r="AV401" s="80" t="b">
        <v>0</v>
      </c>
      <c r="AW401" s="80" t="s">
        <v>9555</v>
      </c>
      <c r="AX401" s="85" t="s">
        <v>9954</v>
      </c>
      <c r="AY401" s="80" t="s">
        <v>66</v>
      </c>
      <c r="AZ401" s="2"/>
      <c r="BA401" s="3"/>
      <c r="BB401" s="3"/>
      <c r="BC401" s="3"/>
      <c r="BD401" s="3"/>
    </row>
    <row r="402" spans="1:56" x14ac:dyDescent="0.25">
      <c r="A402" s="66" t="s">
        <v>547</v>
      </c>
      <c r="B402" s="67"/>
      <c r="C402" s="67"/>
      <c r="D402" s="68"/>
      <c r="E402" s="70"/>
      <c r="F402" s="105" t="s">
        <v>8750</v>
      </c>
      <c r="G402" s="67"/>
      <c r="H402" s="71"/>
      <c r="I402" s="72"/>
      <c r="J402" s="72"/>
      <c r="K402" s="71" t="s">
        <v>11183</v>
      </c>
      <c r="L402" s="75"/>
      <c r="M402" s="76"/>
      <c r="N402" s="76"/>
      <c r="O402" s="77"/>
      <c r="P402" s="78"/>
      <c r="Q402" s="78"/>
      <c r="R402" s="88"/>
      <c r="S402" s="88"/>
      <c r="T402" s="88"/>
      <c r="U402" s="88"/>
      <c r="V402" s="52"/>
      <c r="W402" s="52"/>
      <c r="X402" s="52"/>
      <c r="Y402" s="52"/>
      <c r="Z402" s="51"/>
      <c r="AA402" s="73"/>
      <c r="AB402" s="73"/>
      <c r="AC402" s="74"/>
      <c r="AD402" s="80" t="s">
        <v>5080</v>
      </c>
      <c r="AE402" s="80">
        <v>1086</v>
      </c>
      <c r="AF402" s="80">
        <v>337</v>
      </c>
      <c r="AG402" s="80">
        <v>3802</v>
      </c>
      <c r="AH402" s="80">
        <v>8272</v>
      </c>
      <c r="AI402" s="80"/>
      <c r="AJ402" s="80" t="s">
        <v>6139</v>
      </c>
      <c r="AK402" s="80"/>
      <c r="AL402" s="80"/>
      <c r="AM402" s="80"/>
      <c r="AN402" s="82">
        <v>41418.833993055552</v>
      </c>
      <c r="AO402" s="85" t="s">
        <v>7536</v>
      </c>
      <c r="AP402" s="80" t="b">
        <v>1</v>
      </c>
      <c r="AQ402" s="80" t="b">
        <v>0</v>
      </c>
      <c r="AR402" s="80" t="b">
        <v>0</v>
      </c>
      <c r="AS402" s="80" t="s">
        <v>8190</v>
      </c>
      <c r="AT402" s="80">
        <v>0</v>
      </c>
      <c r="AU402" s="85" t="s">
        <v>8197</v>
      </c>
      <c r="AV402" s="80" t="b">
        <v>0</v>
      </c>
      <c r="AW402" s="80" t="s">
        <v>9555</v>
      </c>
      <c r="AX402" s="85" t="s">
        <v>9955</v>
      </c>
      <c r="AY402" s="80" t="s">
        <v>66</v>
      </c>
      <c r="AZ402" s="2"/>
      <c r="BA402" s="3"/>
      <c r="BB402" s="3"/>
      <c r="BC402" s="3"/>
      <c r="BD402" s="3"/>
    </row>
    <row r="403" spans="1:56" x14ac:dyDescent="0.25">
      <c r="A403" s="66" t="s">
        <v>548</v>
      </c>
      <c r="B403" s="67"/>
      <c r="C403" s="67"/>
      <c r="D403" s="68"/>
      <c r="E403" s="70"/>
      <c r="F403" s="105" t="s">
        <v>8751</v>
      </c>
      <c r="G403" s="67"/>
      <c r="H403" s="71"/>
      <c r="I403" s="72"/>
      <c r="J403" s="72"/>
      <c r="K403" s="71" t="s">
        <v>11184</v>
      </c>
      <c r="L403" s="75"/>
      <c r="M403" s="76"/>
      <c r="N403" s="76"/>
      <c r="O403" s="77"/>
      <c r="P403" s="78"/>
      <c r="Q403" s="78"/>
      <c r="R403" s="88"/>
      <c r="S403" s="88"/>
      <c r="T403" s="88"/>
      <c r="U403" s="88"/>
      <c r="V403" s="52"/>
      <c r="W403" s="52"/>
      <c r="X403" s="52"/>
      <c r="Y403" s="52"/>
      <c r="Z403" s="51"/>
      <c r="AA403" s="73"/>
      <c r="AB403" s="73"/>
      <c r="AC403" s="74"/>
      <c r="AD403" s="80" t="s">
        <v>5081</v>
      </c>
      <c r="AE403" s="80">
        <v>2093</v>
      </c>
      <c r="AF403" s="80">
        <v>3175</v>
      </c>
      <c r="AG403" s="80">
        <v>11589</v>
      </c>
      <c r="AH403" s="80">
        <v>849</v>
      </c>
      <c r="AI403" s="80"/>
      <c r="AJ403" s="80" t="s">
        <v>6140</v>
      </c>
      <c r="AK403" s="80" t="s">
        <v>6734</v>
      </c>
      <c r="AL403" s="80"/>
      <c r="AM403" s="80"/>
      <c r="AN403" s="82">
        <v>41855.20616898148</v>
      </c>
      <c r="AO403" s="85" t="s">
        <v>7537</v>
      </c>
      <c r="AP403" s="80" t="b">
        <v>1</v>
      </c>
      <c r="AQ403" s="80" t="b">
        <v>0</v>
      </c>
      <c r="AR403" s="80" t="b">
        <v>0</v>
      </c>
      <c r="AS403" s="80" t="s">
        <v>8190</v>
      </c>
      <c r="AT403" s="80">
        <v>0</v>
      </c>
      <c r="AU403" s="85" t="s">
        <v>8197</v>
      </c>
      <c r="AV403" s="80" t="b">
        <v>0</v>
      </c>
      <c r="AW403" s="80" t="s">
        <v>9555</v>
      </c>
      <c r="AX403" s="85" t="s">
        <v>9956</v>
      </c>
      <c r="AY403" s="80" t="s">
        <v>66</v>
      </c>
      <c r="AZ403" s="2"/>
      <c r="BA403" s="3"/>
      <c r="BB403" s="3"/>
      <c r="BC403" s="3"/>
      <c r="BD403" s="3"/>
    </row>
    <row r="404" spans="1:56" x14ac:dyDescent="0.25">
      <c r="A404" s="66" t="s">
        <v>549</v>
      </c>
      <c r="B404" s="67"/>
      <c r="C404" s="67"/>
      <c r="D404" s="68"/>
      <c r="E404" s="70"/>
      <c r="F404" s="105" t="s">
        <v>8752</v>
      </c>
      <c r="G404" s="67"/>
      <c r="H404" s="71"/>
      <c r="I404" s="72"/>
      <c r="J404" s="72"/>
      <c r="K404" s="71" t="s">
        <v>11185</v>
      </c>
      <c r="L404" s="75"/>
      <c r="M404" s="76"/>
      <c r="N404" s="76"/>
      <c r="O404" s="77"/>
      <c r="P404" s="78"/>
      <c r="Q404" s="78"/>
      <c r="R404" s="88"/>
      <c r="S404" s="88"/>
      <c r="T404" s="88"/>
      <c r="U404" s="88"/>
      <c r="V404" s="52"/>
      <c r="W404" s="52"/>
      <c r="X404" s="52"/>
      <c r="Y404" s="52"/>
      <c r="Z404" s="51"/>
      <c r="AA404" s="73"/>
      <c r="AB404" s="73"/>
      <c r="AC404" s="74"/>
      <c r="AD404" s="80" t="s">
        <v>5082</v>
      </c>
      <c r="AE404" s="80">
        <v>80</v>
      </c>
      <c r="AF404" s="80">
        <v>1578</v>
      </c>
      <c r="AG404" s="80">
        <v>27161</v>
      </c>
      <c r="AH404" s="80">
        <v>15332</v>
      </c>
      <c r="AI404" s="80"/>
      <c r="AJ404" s="80"/>
      <c r="AK404" s="80"/>
      <c r="AL404" s="80"/>
      <c r="AM404" s="80"/>
      <c r="AN404" s="82">
        <v>41630.516111111108</v>
      </c>
      <c r="AO404" s="85" t="s">
        <v>7538</v>
      </c>
      <c r="AP404" s="80" t="b">
        <v>1</v>
      </c>
      <c r="AQ404" s="80" t="b">
        <v>0</v>
      </c>
      <c r="AR404" s="80" t="b">
        <v>1</v>
      </c>
      <c r="AS404" s="80" t="s">
        <v>8190</v>
      </c>
      <c r="AT404" s="80">
        <v>2</v>
      </c>
      <c r="AU404" s="85" t="s">
        <v>8197</v>
      </c>
      <c r="AV404" s="80" t="b">
        <v>0</v>
      </c>
      <c r="AW404" s="80" t="s">
        <v>9555</v>
      </c>
      <c r="AX404" s="85" t="s">
        <v>9957</v>
      </c>
      <c r="AY404" s="80" t="s">
        <v>66</v>
      </c>
      <c r="AZ404" s="2"/>
      <c r="BA404" s="3"/>
      <c r="BB404" s="3"/>
      <c r="BC404" s="3"/>
      <c r="BD404" s="3"/>
    </row>
    <row r="405" spans="1:56" x14ac:dyDescent="0.25">
      <c r="A405" s="66" t="s">
        <v>550</v>
      </c>
      <c r="B405" s="67"/>
      <c r="C405" s="67"/>
      <c r="D405" s="68"/>
      <c r="E405" s="70"/>
      <c r="F405" s="105" t="s">
        <v>8753</v>
      </c>
      <c r="G405" s="67"/>
      <c r="H405" s="71"/>
      <c r="I405" s="72"/>
      <c r="J405" s="72"/>
      <c r="K405" s="71" t="s">
        <v>11186</v>
      </c>
      <c r="L405" s="75"/>
      <c r="M405" s="76"/>
      <c r="N405" s="76"/>
      <c r="O405" s="77"/>
      <c r="P405" s="78"/>
      <c r="Q405" s="78"/>
      <c r="R405" s="88"/>
      <c r="S405" s="88"/>
      <c r="T405" s="88"/>
      <c r="U405" s="88"/>
      <c r="V405" s="52"/>
      <c r="W405" s="52"/>
      <c r="X405" s="52"/>
      <c r="Y405" s="52"/>
      <c r="Z405" s="51"/>
      <c r="AA405" s="73"/>
      <c r="AB405" s="73"/>
      <c r="AC405" s="74"/>
      <c r="AD405" s="80" t="s">
        <v>5083</v>
      </c>
      <c r="AE405" s="80">
        <v>102</v>
      </c>
      <c r="AF405" s="80">
        <v>25</v>
      </c>
      <c r="AG405" s="80">
        <v>102</v>
      </c>
      <c r="AH405" s="80">
        <v>55</v>
      </c>
      <c r="AI405" s="80"/>
      <c r="AJ405" s="80" t="s">
        <v>6141</v>
      </c>
      <c r="AK405" s="80" t="s">
        <v>6841</v>
      </c>
      <c r="AL405" s="85" t="s">
        <v>7119</v>
      </c>
      <c r="AM405" s="80"/>
      <c r="AN405" s="82">
        <v>41095.237835648149</v>
      </c>
      <c r="AO405" s="85" t="s">
        <v>7539</v>
      </c>
      <c r="AP405" s="80" t="b">
        <v>1</v>
      </c>
      <c r="AQ405" s="80" t="b">
        <v>0</v>
      </c>
      <c r="AR405" s="80" t="b">
        <v>0</v>
      </c>
      <c r="AS405" s="80" t="s">
        <v>8191</v>
      </c>
      <c r="AT405" s="80">
        <v>0</v>
      </c>
      <c r="AU405" s="85" t="s">
        <v>8197</v>
      </c>
      <c r="AV405" s="80" t="b">
        <v>0</v>
      </c>
      <c r="AW405" s="80" t="s">
        <v>9555</v>
      </c>
      <c r="AX405" s="85" t="s">
        <v>9958</v>
      </c>
      <c r="AY405" s="80" t="s">
        <v>66</v>
      </c>
      <c r="AZ405" s="2"/>
      <c r="BA405" s="3"/>
      <c r="BB405" s="3"/>
      <c r="BC405" s="3"/>
      <c r="BD405" s="3"/>
    </row>
    <row r="406" spans="1:56" x14ac:dyDescent="0.25">
      <c r="A406" s="66" t="s">
        <v>551</v>
      </c>
      <c r="B406" s="67"/>
      <c r="C406" s="67"/>
      <c r="D406" s="68"/>
      <c r="E406" s="70"/>
      <c r="F406" s="105" t="s">
        <v>8435</v>
      </c>
      <c r="G406" s="67"/>
      <c r="H406" s="71"/>
      <c r="I406" s="72"/>
      <c r="J406" s="72"/>
      <c r="K406" s="71" t="s">
        <v>11187</v>
      </c>
      <c r="L406" s="75"/>
      <c r="M406" s="76"/>
      <c r="N406" s="76"/>
      <c r="O406" s="77"/>
      <c r="P406" s="78"/>
      <c r="Q406" s="78"/>
      <c r="R406" s="88"/>
      <c r="S406" s="88"/>
      <c r="T406" s="88"/>
      <c r="U406" s="88"/>
      <c r="V406" s="52"/>
      <c r="W406" s="52"/>
      <c r="X406" s="52"/>
      <c r="Y406" s="52"/>
      <c r="Z406" s="51"/>
      <c r="AA406" s="73"/>
      <c r="AB406" s="73"/>
      <c r="AC406" s="74"/>
      <c r="AD406" s="80" t="s">
        <v>5084</v>
      </c>
      <c r="AE406" s="80">
        <v>305</v>
      </c>
      <c r="AF406" s="80">
        <v>79</v>
      </c>
      <c r="AG406" s="80">
        <v>1573</v>
      </c>
      <c r="AH406" s="80">
        <v>4</v>
      </c>
      <c r="AI406" s="80"/>
      <c r="AJ406" s="80"/>
      <c r="AK406" s="80"/>
      <c r="AL406" s="80"/>
      <c r="AM406" s="80"/>
      <c r="AN406" s="82">
        <v>42403.855034722219</v>
      </c>
      <c r="AO406" s="80"/>
      <c r="AP406" s="80" t="b">
        <v>1</v>
      </c>
      <c r="AQ406" s="80" t="b">
        <v>1</v>
      </c>
      <c r="AR406" s="80" t="b">
        <v>0</v>
      </c>
      <c r="AS406" s="80" t="s">
        <v>8191</v>
      </c>
      <c r="AT406" s="80">
        <v>0</v>
      </c>
      <c r="AU406" s="80"/>
      <c r="AV406" s="80" t="b">
        <v>0</v>
      </c>
      <c r="AW406" s="80" t="s">
        <v>9555</v>
      </c>
      <c r="AX406" s="85" t="s">
        <v>9959</v>
      </c>
      <c r="AY406" s="80" t="s">
        <v>66</v>
      </c>
      <c r="AZ406" s="2"/>
      <c r="BA406" s="3"/>
      <c r="BB406" s="3"/>
      <c r="BC406" s="3"/>
      <c r="BD406" s="3"/>
    </row>
    <row r="407" spans="1:56" x14ac:dyDescent="0.25">
      <c r="A407" s="66" t="s">
        <v>552</v>
      </c>
      <c r="B407" s="67"/>
      <c r="C407" s="67"/>
      <c r="D407" s="68"/>
      <c r="E407" s="70"/>
      <c r="F407" s="105" t="s">
        <v>8754</v>
      </c>
      <c r="G407" s="67"/>
      <c r="H407" s="71"/>
      <c r="I407" s="72"/>
      <c r="J407" s="72"/>
      <c r="K407" s="71" t="s">
        <v>11188</v>
      </c>
      <c r="L407" s="75"/>
      <c r="M407" s="76"/>
      <c r="N407" s="76"/>
      <c r="O407" s="77"/>
      <c r="P407" s="78"/>
      <c r="Q407" s="78"/>
      <c r="R407" s="88"/>
      <c r="S407" s="88"/>
      <c r="T407" s="88"/>
      <c r="U407" s="88"/>
      <c r="V407" s="52"/>
      <c r="W407" s="52"/>
      <c r="X407" s="52"/>
      <c r="Y407" s="52"/>
      <c r="Z407" s="51"/>
      <c r="AA407" s="73"/>
      <c r="AB407" s="73"/>
      <c r="AC407" s="74"/>
      <c r="AD407" s="80" t="s">
        <v>5085</v>
      </c>
      <c r="AE407" s="80">
        <v>292</v>
      </c>
      <c r="AF407" s="80">
        <v>259</v>
      </c>
      <c r="AG407" s="80">
        <v>11951</v>
      </c>
      <c r="AH407" s="80">
        <v>10056</v>
      </c>
      <c r="AI407" s="80"/>
      <c r="AJ407" s="80"/>
      <c r="AK407" s="80" t="s">
        <v>6842</v>
      </c>
      <c r="AL407" s="80"/>
      <c r="AM407" s="80"/>
      <c r="AN407" s="82">
        <v>40979.777743055558</v>
      </c>
      <c r="AO407" s="85" t="s">
        <v>7540</v>
      </c>
      <c r="AP407" s="80" t="b">
        <v>1</v>
      </c>
      <c r="AQ407" s="80" t="b">
        <v>0</v>
      </c>
      <c r="AR407" s="80" t="b">
        <v>1</v>
      </c>
      <c r="AS407" s="80" t="s">
        <v>8190</v>
      </c>
      <c r="AT407" s="80">
        <v>0</v>
      </c>
      <c r="AU407" s="85" t="s">
        <v>8197</v>
      </c>
      <c r="AV407" s="80" t="b">
        <v>0</v>
      </c>
      <c r="AW407" s="80" t="s">
        <v>9555</v>
      </c>
      <c r="AX407" s="85" t="s">
        <v>9960</v>
      </c>
      <c r="AY407" s="80" t="s">
        <v>66</v>
      </c>
      <c r="AZ407" s="2"/>
      <c r="BA407" s="3"/>
      <c r="BB407" s="3"/>
      <c r="BC407" s="3"/>
      <c r="BD407" s="3"/>
    </row>
    <row r="408" spans="1:56" x14ac:dyDescent="0.25">
      <c r="A408" s="66" t="s">
        <v>553</v>
      </c>
      <c r="B408" s="67"/>
      <c r="C408" s="67"/>
      <c r="D408" s="68"/>
      <c r="E408" s="70"/>
      <c r="F408" s="105" t="s">
        <v>8755</v>
      </c>
      <c r="G408" s="67"/>
      <c r="H408" s="71"/>
      <c r="I408" s="72"/>
      <c r="J408" s="72"/>
      <c r="K408" s="71" t="s">
        <v>11189</v>
      </c>
      <c r="L408" s="75"/>
      <c r="M408" s="76"/>
      <c r="N408" s="76"/>
      <c r="O408" s="77"/>
      <c r="P408" s="78"/>
      <c r="Q408" s="78"/>
      <c r="R408" s="88"/>
      <c r="S408" s="88"/>
      <c r="T408" s="88"/>
      <c r="U408" s="88"/>
      <c r="V408" s="52"/>
      <c r="W408" s="52"/>
      <c r="X408" s="52"/>
      <c r="Y408" s="52"/>
      <c r="Z408" s="51"/>
      <c r="AA408" s="73"/>
      <c r="AB408" s="73"/>
      <c r="AC408" s="74"/>
      <c r="AD408" s="80" t="s">
        <v>5086</v>
      </c>
      <c r="AE408" s="80">
        <v>323</v>
      </c>
      <c r="AF408" s="80">
        <v>460</v>
      </c>
      <c r="AG408" s="80">
        <v>45515</v>
      </c>
      <c r="AH408" s="80">
        <v>53</v>
      </c>
      <c r="AI408" s="80"/>
      <c r="AJ408" s="80"/>
      <c r="AK408" s="80" t="s">
        <v>6560</v>
      </c>
      <c r="AL408" s="80"/>
      <c r="AM408" s="80"/>
      <c r="AN408" s="82">
        <v>40961.648263888892</v>
      </c>
      <c r="AO408" s="85" t="s">
        <v>7541</v>
      </c>
      <c r="AP408" s="80" t="b">
        <v>1</v>
      </c>
      <c r="AQ408" s="80" t="b">
        <v>0</v>
      </c>
      <c r="AR408" s="80" t="b">
        <v>1</v>
      </c>
      <c r="AS408" s="80" t="s">
        <v>8191</v>
      </c>
      <c r="AT408" s="80">
        <v>1</v>
      </c>
      <c r="AU408" s="85" t="s">
        <v>8197</v>
      </c>
      <c r="AV408" s="80" t="b">
        <v>0</v>
      </c>
      <c r="AW408" s="80" t="s">
        <v>9555</v>
      </c>
      <c r="AX408" s="85" t="s">
        <v>9961</v>
      </c>
      <c r="AY408" s="80" t="s">
        <v>66</v>
      </c>
      <c r="AZ408" s="2"/>
      <c r="BA408" s="3"/>
      <c r="BB408" s="3"/>
      <c r="BC408" s="3"/>
      <c r="BD408" s="3"/>
    </row>
    <row r="409" spans="1:56" x14ac:dyDescent="0.25">
      <c r="A409" s="66" t="s">
        <v>554</v>
      </c>
      <c r="B409" s="67"/>
      <c r="C409" s="67"/>
      <c r="D409" s="68"/>
      <c r="E409" s="70"/>
      <c r="F409" s="105" t="s">
        <v>8756</v>
      </c>
      <c r="G409" s="67"/>
      <c r="H409" s="71"/>
      <c r="I409" s="72"/>
      <c r="J409" s="72"/>
      <c r="K409" s="71" t="s">
        <v>11190</v>
      </c>
      <c r="L409" s="75"/>
      <c r="M409" s="76"/>
      <c r="N409" s="76"/>
      <c r="O409" s="77"/>
      <c r="P409" s="78"/>
      <c r="Q409" s="78"/>
      <c r="R409" s="88"/>
      <c r="S409" s="88"/>
      <c r="T409" s="88"/>
      <c r="U409" s="88"/>
      <c r="V409" s="52"/>
      <c r="W409" s="52"/>
      <c r="X409" s="52"/>
      <c r="Y409" s="52"/>
      <c r="Z409" s="51"/>
      <c r="AA409" s="73"/>
      <c r="AB409" s="73"/>
      <c r="AC409" s="74"/>
      <c r="AD409" s="80" t="s">
        <v>5087</v>
      </c>
      <c r="AE409" s="80">
        <v>234</v>
      </c>
      <c r="AF409" s="80">
        <v>170</v>
      </c>
      <c r="AG409" s="80">
        <v>3142</v>
      </c>
      <c r="AH409" s="80">
        <v>162</v>
      </c>
      <c r="AI409" s="80">
        <v>-28800</v>
      </c>
      <c r="AJ409" s="80"/>
      <c r="AK409" s="80"/>
      <c r="AL409" s="80"/>
      <c r="AM409" s="80" t="s">
        <v>7189</v>
      </c>
      <c r="AN409" s="82">
        <v>41786.741365740738</v>
      </c>
      <c r="AO409" s="80"/>
      <c r="AP409" s="80" t="b">
        <v>1</v>
      </c>
      <c r="AQ409" s="80" t="b">
        <v>0</v>
      </c>
      <c r="AR409" s="80" t="b">
        <v>0</v>
      </c>
      <c r="AS409" s="80" t="s">
        <v>8190</v>
      </c>
      <c r="AT409" s="80">
        <v>1</v>
      </c>
      <c r="AU409" s="85" t="s">
        <v>8197</v>
      </c>
      <c r="AV409" s="80" t="b">
        <v>0</v>
      </c>
      <c r="AW409" s="80" t="s">
        <v>9555</v>
      </c>
      <c r="AX409" s="85" t="s">
        <v>9962</v>
      </c>
      <c r="AY409" s="80" t="s">
        <v>66</v>
      </c>
      <c r="AZ409" s="2"/>
      <c r="BA409" s="3"/>
      <c r="BB409" s="3"/>
      <c r="BC409" s="3"/>
      <c r="BD409" s="3"/>
    </row>
    <row r="410" spans="1:56" x14ac:dyDescent="0.25">
      <c r="A410" s="66" t="s">
        <v>555</v>
      </c>
      <c r="B410" s="67"/>
      <c r="C410" s="67"/>
      <c r="D410" s="68"/>
      <c r="E410" s="70"/>
      <c r="F410" s="105" t="s">
        <v>8757</v>
      </c>
      <c r="G410" s="67"/>
      <c r="H410" s="71"/>
      <c r="I410" s="72"/>
      <c r="J410" s="72"/>
      <c r="K410" s="71" t="s">
        <v>11191</v>
      </c>
      <c r="L410" s="75"/>
      <c r="M410" s="76"/>
      <c r="N410" s="76"/>
      <c r="O410" s="77"/>
      <c r="P410" s="78"/>
      <c r="Q410" s="78"/>
      <c r="R410" s="88"/>
      <c r="S410" s="88"/>
      <c r="T410" s="88"/>
      <c r="U410" s="88"/>
      <c r="V410" s="52"/>
      <c r="W410" s="52"/>
      <c r="X410" s="52"/>
      <c r="Y410" s="52"/>
      <c r="Z410" s="51"/>
      <c r="AA410" s="73"/>
      <c r="AB410" s="73"/>
      <c r="AC410" s="74"/>
      <c r="AD410" s="80" t="s">
        <v>5088</v>
      </c>
      <c r="AE410" s="80">
        <v>80</v>
      </c>
      <c r="AF410" s="80">
        <v>467</v>
      </c>
      <c r="AG410" s="80">
        <v>11785</v>
      </c>
      <c r="AH410" s="80">
        <v>207</v>
      </c>
      <c r="AI410" s="80">
        <v>10800</v>
      </c>
      <c r="AJ410" s="80" t="s">
        <v>6142</v>
      </c>
      <c r="AK410" s="80"/>
      <c r="AL410" s="80"/>
      <c r="AM410" s="80" t="s">
        <v>6768</v>
      </c>
      <c r="AN410" s="82">
        <v>40949.717731481483</v>
      </c>
      <c r="AO410" s="80"/>
      <c r="AP410" s="80" t="b">
        <v>1</v>
      </c>
      <c r="AQ410" s="80" t="b">
        <v>0</v>
      </c>
      <c r="AR410" s="80" t="b">
        <v>1</v>
      </c>
      <c r="AS410" s="80" t="s">
        <v>8190</v>
      </c>
      <c r="AT410" s="80">
        <v>2</v>
      </c>
      <c r="AU410" s="85" t="s">
        <v>8197</v>
      </c>
      <c r="AV410" s="80" t="b">
        <v>0</v>
      </c>
      <c r="AW410" s="80" t="s">
        <v>9555</v>
      </c>
      <c r="AX410" s="85" t="s">
        <v>9963</v>
      </c>
      <c r="AY410" s="80" t="s">
        <v>66</v>
      </c>
      <c r="AZ410" s="2"/>
      <c r="BA410" s="3"/>
      <c r="BB410" s="3"/>
      <c r="BC410" s="3"/>
      <c r="BD410" s="3"/>
    </row>
    <row r="411" spans="1:56" x14ac:dyDescent="0.25">
      <c r="A411" s="66" t="s">
        <v>556</v>
      </c>
      <c r="B411" s="67"/>
      <c r="C411" s="67"/>
      <c r="D411" s="68"/>
      <c r="E411" s="70"/>
      <c r="F411" s="105" t="s">
        <v>8758</v>
      </c>
      <c r="G411" s="67"/>
      <c r="H411" s="71"/>
      <c r="I411" s="72"/>
      <c r="J411" s="72"/>
      <c r="K411" s="71" t="s">
        <v>11192</v>
      </c>
      <c r="L411" s="75"/>
      <c r="M411" s="76"/>
      <c r="N411" s="76"/>
      <c r="O411" s="77"/>
      <c r="P411" s="78"/>
      <c r="Q411" s="78"/>
      <c r="R411" s="88"/>
      <c r="S411" s="88"/>
      <c r="T411" s="88"/>
      <c r="U411" s="88"/>
      <c r="V411" s="52"/>
      <c r="W411" s="52"/>
      <c r="X411" s="52"/>
      <c r="Y411" s="52"/>
      <c r="Z411" s="51"/>
      <c r="AA411" s="73"/>
      <c r="AB411" s="73"/>
      <c r="AC411" s="74"/>
      <c r="AD411" s="80" t="s">
        <v>5089</v>
      </c>
      <c r="AE411" s="80">
        <v>1373</v>
      </c>
      <c r="AF411" s="80">
        <v>972</v>
      </c>
      <c r="AG411" s="80">
        <v>17632</v>
      </c>
      <c r="AH411" s="80">
        <v>254</v>
      </c>
      <c r="AI411" s="80"/>
      <c r="AJ411" s="80" t="s">
        <v>6143</v>
      </c>
      <c r="AK411" s="80" t="s">
        <v>6843</v>
      </c>
      <c r="AL411" s="80"/>
      <c r="AM411" s="80"/>
      <c r="AN411" s="82">
        <v>42227.077210648145</v>
      </c>
      <c r="AO411" s="85" t="s">
        <v>7542</v>
      </c>
      <c r="AP411" s="80" t="b">
        <v>1</v>
      </c>
      <c r="AQ411" s="80" t="b">
        <v>0</v>
      </c>
      <c r="AR411" s="80" t="b">
        <v>0</v>
      </c>
      <c r="AS411" s="80" t="s">
        <v>8190</v>
      </c>
      <c r="AT411" s="80">
        <v>0</v>
      </c>
      <c r="AU411" s="85" t="s">
        <v>8197</v>
      </c>
      <c r="AV411" s="80" t="b">
        <v>0</v>
      </c>
      <c r="AW411" s="80" t="s">
        <v>9555</v>
      </c>
      <c r="AX411" s="85" t="s">
        <v>9964</v>
      </c>
      <c r="AY411" s="80" t="s">
        <v>66</v>
      </c>
      <c r="AZ411" s="2"/>
      <c r="BA411" s="3"/>
      <c r="BB411" s="3"/>
      <c r="BC411" s="3"/>
      <c r="BD411" s="3"/>
    </row>
    <row r="412" spans="1:56" x14ac:dyDescent="0.25">
      <c r="A412" s="66" t="s">
        <v>557</v>
      </c>
      <c r="B412" s="67"/>
      <c r="C412" s="67"/>
      <c r="D412" s="68"/>
      <c r="E412" s="70"/>
      <c r="F412" s="105" t="s">
        <v>8759</v>
      </c>
      <c r="G412" s="67"/>
      <c r="H412" s="71"/>
      <c r="I412" s="72"/>
      <c r="J412" s="72"/>
      <c r="K412" s="71" t="s">
        <v>11193</v>
      </c>
      <c r="L412" s="75"/>
      <c r="M412" s="76"/>
      <c r="N412" s="76"/>
      <c r="O412" s="77"/>
      <c r="P412" s="78"/>
      <c r="Q412" s="78"/>
      <c r="R412" s="88"/>
      <c r="S412" s="88"/>
      <c r="T412" s="88"/>
      <c r="U412" s="88"/>
      <c r="V412" s="52"/>
      <c r="W412" s="52"/>
      <c r="X412" s="52"/>
      <c r="Y412" s="52"/>
      <c r="Z412" s="51"/>
      <c r="AA412" s="73"/>
      <c r="AB412" s="73"/>
      <c r="AC412" s="74"/>
      <c r="AD412" s="80" t="s">
        <v>5090</v>
      </c>
      <c r="AE412" s="80">
        <v>3093</v>
      </c>
      <c r="AF412" s="80">
        <v>1744</v>
      </c>
      <c r="AG412" s="80">
        <v>15893</v>
      </c>
      <c r="AH412" s="80">
        <v>290</v>
      </c>
      <c r="AI412" s="80"/>
      <c r="AJ412" s="80" t="s">
        <v>6144</v>
      </c>
      <c r="AK412" s="80"/>
      <c r="AL412" s="80"/>
      <c r="AM412" s="80"/>
      <c r="AN412" s="82">
        <v>41991.361458333333</v>
      </c>
      <c r="AO412" s="85" t="s">
        <v>7543</v>
      </c>
      <c r="AP412" s="80" t="b">
        <v>1</v>
      </c>
      <c r="AQ412" s="80" t="b">
        <v>0</v>
      </c>
      <c r="AR412" s="80" t="b">
        <v>0</v>
      </c>
      <c r="AS412" s="80" t="s">
        <v>8191</v>
      </c>
      <c r="AT412" s="80">
        <v>5</v>
      </c>
      <c r="AU412" s="85" t="s">
        <v>8197</v>
      </c>
      <c r="AV412" s="80" t="b">
        <v>0</v>
      </c>
      <c r="AW412" s="80" t="s">
        <v>9555</v>
      </c>
      <c r="AX412" s="85" t="s">
        <v>9965</v>
      </c>
      <c r="AY412" s="80" t="s">
        <v>66</v>
      </c>
      <c r="AZ412" s="2"/>
      <c r="BA412" s="3"/>
      <c r="BB412" s="3"/>
      <c r="BC412" s="3"/>
      <c r="BD412" s="3"/>
    </row>
    <row r="413" spans="1:56" x14ac:dyDescent="0.25">
      <c r="A413" s="66" t="s">
        <v>558</v>
      </c>
      <c r="B413" s="67"/>
      <c r="C413" s="67"/>
      <c r="D413" s="68"/>
      <c r="E413" s="70"/>
      <c r="F413" s="105" t="s">
        <v>8760</v>
      </c>
      <c r="G413" s="67"/>
      <c r="H413" s="71"/>
      <c r="I413" s="72"/>
      <c r="J413" s="72"/>
      <c r="K413" s="71" t="s">
        <v>11194</v>
      </c>
      <c r="L413" s="75"/>
      <c r="M413" s="76"/>
      <c r="N413" s="76"/>
      <c r="O413" s="77"/>
      <c r="P413" s="78"/>
      <c r="Q413" s="78"/>
      <c r="R413" s="88"/>
      <c r="S413" s="88"/>
      <c r="T413" s="88"/>
      <c r="U413" s="88"/>
      <c r="V413" s="52"/>
      <c r="W413" s="52"/>
      <c r="X413" s="52"/>
      <c r="Y413" s="52"/>
      <c r="Z413" s="51"/>
      <c r="AA413" s="73"/>
      <c r="AB413" s="73"/>
      <c r="AC413" s="74"/>
      <c r="AD413" s="80" t="s">
        <v>5091</v>
      </c>
      <c r="AE413" s="80">
        <v>618</v>
      </c>
      <c r="AF413" s="80">
        <v>136</v>
      </c>
      <c r="AG413" s="80">
        <v>2718</v>
      </c>
      <c r="AH413" s="80">
        <v>11</v>
      </c>
      <c r="AI413" s="80"/>
      <c r="AJ413" s="80"/>
      <c r="AK413" s="80"/>
      <c r="AL413" s="80"/>
      <c r="AM413" s="80"/>
      <c r="AN413" s="82">
        <v>42130.938402777778</v>
      </c>
      <c r="AO413" s="80"/>
      <c r="AP413" s="80" t="b">
        <v>1</v>
      </c>
      <c r="AQ413" s="80" t="b">
        <v>0</v>
      </c>
      <c r="AR413" s="80" t="b">
        <v>0</v>
      </c>
      <c r="AS413" s="80" t="s">
        <v>8190</v>
      </c>
      <c r="AT413" s="80">
        <v>1</v>
      </c>
      <c r="AU413" s="85" t="s">
        <v>8197</v>
      </c>
      <c r="AV413" s="80" t="b">
        <v>0</v>
      </c>
      <c r="AW413" s="80" t="s">
        <v>9555</v>
      </c>
      <c r="AX413" s="85" t="s">
        <v>9966</v>
      </c>
      <c r="AY413" s="80" t="s">
        <v>66</v>
      </c>
      <c r="AZ413" s="2"/>
      <c r="BA413" s="3"/>
      <c r="BB413" s="3"/>
      <c r="BC413" s="3"/>
      <c r="BD413" s="3"/>
    </row>
    <row r="414" spans="1:56" x14ac:dyDescent="0.25">
      <c r="A414" s="66" t="s">
        <v>559</v>
      </c>
      <c r="B414" s="67"/>
      <c r="C414" s="67"/>
      <c r="D414" s="68"/>
      <c r="E414" s="70"/>
      <c r="F414" s="105" t="s">
        <v>8761</v>
      </c>
      <c r="G414" s="67"/>
      <c r="H414" s="71"/>
      <c r="I414" s="72"/>
      <c r="J414" s="72"/>
      <c r="K414" s="71" t="s">
        <v>11195</v>
      </c>
      <c r="L414" s="75"/>
      <c r="M414" s="76"/>
      <c r="N414" s="76"/>
      <c r="O414" s="77"/>
      <c r="P414" s="78"/>
      <c r="Q414" s="78"/>
      <c r="R414" s="88"/>
      <c r="S414" s="88"/>
      <c r="T414" s="88"/>
      <c r="U414" s="88"/>
      <c r="V414" s="52"/>
      <c r="W414" s="52"/>
      <c r="X414" s="52"/>
      <c r="Y414" s="52"/>
      <c r="Z414" s="51"/>
      <c r="AA414" s="73"/>
      <c r="AB414" s="73"/>
      <c r="AC414" s="74"/>
      <c r="AD414" s="80" t="s">
        <v>5092</v>
      </c>
      <c r="AE414" s="80">
        <v>2565</v>
      </c>
      <c r="AF414" s="80">
        <v>4163</v>
      </c>
      <c r="AG414" s="80">
        <v>88974</v>
      </c>
      <c r="AH414" s="80">
        <v>3792</v>
      </c>
      <c r="AI414" s="80">
        <v>10800</v>
      </c>
      <c r="AJ414" s="80" t="s">
        <v>6145</v>
      </c>
      <c r="AK414" s="80" t="s">
        <v>6844</v>
      </c>
      <c r="AL414" s="80"/>
      <c r="AM414" s="80" t="s">
        <v>6768</v>
      </c>
      <c r="AN414" s="82">
        <v>40092.719699074078</v>
      </c>
      <c r="AO414" s="85" t="s">
        <v>7544</v>
      </c>
      <c r="AP414" s="80" t="b">
        <v>0</v>
      </c>
      <c r="AQ414" s="80" t="b">
        <v>0</v>
      </c>
      <c r="AR414" s="80" t="b">
        <v>0</v>
      </c>
      <c r="AS414" s="80" t="s">
        <v>8191</v>
      </c>
      <c r="AT414" s="80">
        <v>30</v>
      </c>
      <c r="AU414" s="85" t="s">
        <v>8272</v>
      </c>
      <c r="AV414" s="80" t="b">
        <v>0</v>
      </c>
      <c r="AW414" s="80" t="s">
        <v>9555</v>
      </c>
      <c r="AX414" s="85" t="s">
        <v>9967</v>
      </c>
      <c r="AY414" s="80" t="s">
        <v>66</v>
      </c>
      <c r="AZ414" s="2"/>
      <c r="BA414" s="3"/>
      <c r="BB414" s="3"/>
      <c r="BC414" s="3"/>
      <c r="BD414" s="3"/>
    </row>
    <row r="415" spans="1:56" x14ac:dyDescent="0.25">
      <c r="A415" s="66" t="s">
        <v>560</v>
      </c>
      <c r="B415" s="67"/>
      <c r="C415" s="67"/>
      <c r="D415" s="68"/>
      <c r="E415" s="70"/>
      <c r="F415" s="105" t="s">
        <v>8762</v>
      </c>
      <c r="G415" s="67"/>
      <c r="H415" s="71"/>
      <c r="I415" s="72"/>
      <c r="J415" s="72"/>
      <c r="K415" s="71" t="s">
        <v>11196</v>
      </c>
      <c r="L415" s="75"/>
      <c r="M415" s="76"/>
      <c r="N415" s="76"/>
      <c r="O415" s="77"/>
      <c r="P415" s="78"/>
      <c r="Q415" s="78"/>
      <c r="R415" s="88"/>
      <c r="S415" s="88"/>
      <c r="T415" s="88"/>
      <c r="U415" s="88"/>
      <c r="V415" s="52"/>
      <c r="W415" s="52"/>
      <c r="X415" s="52"/>
      <c r="Y415" s="52"/>
      <c r="Z415" s="51"/>
      <c r="AA415" s="73"/>
      <c r="AB415" s="73"/>
      <c r="AC415" s="74"/>
      <c r="AD415" s="80" t="s">
        <v>5093</v>
      </c>
      <c r="AE415" s="80">
        <v>448</v>
      </c>
      <c r="AF415" s="80">
        <v>334</v>
      </c>
      <c r="AG415" s="80">
        <v>17677</v>
      </c>
      <c r="AH415" s="80">
        <v>954</v>
      </c>
      <c r="AI415" s="80"/>
      <c r="AJ415" s="80" t="s">
        <v>6146</v>
      </c>
      <c r="AK415" s="80"/>
      <c r="AL415" s="80"/>
      <c r="AM415" s="80"/>
      <c r="AN415" s="82">
        <v>41463.400243055556</v>
      </c>
      <c r="AO415" s="85" t="s">
        <v>7545</v>
      </c>
      <c r="AP415" s="80" t="b">
        <v>1</v>
      </c>
      <c r="AQ415" s="80" t="b">
        <v>0</v>
      </c>
      <c r="AR415" s="80" t="b">
        <v>0</v>
      </c>
      <c r="AS415" s="80" t="s">
        <v>8190</v>
      </c>
      <c r="AT415" s="80">
        <v>0</v>
      </c>
      <c r="AU415" s="85" t="s">
        <v>8197</v>
      </c>
      <c r="AV415" s="80" t="b">
        <v>0</v>
      </c>
      <c r="AW415" s="80" t="s">
        <v>9555</v>
      </c>
      <c r="AX415" s="85" t="s">
        <v>9968</v>
      </c>
      <c r="AY415" s="80" t="s">
        <v>66</v>
      </c>
      <c r="AZ415" s="2"/>
      <c r="BA415" s="3"/>
      <c r="BB415" s="3"/>
      <c r="BC415" s="3"/>
      <c r="BD415" s="3"/>
    </row>
    <row r="416" spans="1:56" x14ac:dyDescent="0.25">
      <c r="A416" s="66" t="s">
        <v>561</v>
      </c>
      <c r="B416" s="67"/>
      <c r="C416" s="67"/>
      <c r="D416" s="68"/>
      <c r="E416" s="70"/>
      <c r="F416" s="105" t="s">
        <v>8763</v>
      </c>
      <c r="G416" s="67"/>
      <c r="H416" s="71"/>
      <c r="I416" s="72"/>
      <c r="J416" s="72"/>
      <c r="K416" s="71" t="s">
        <v>11197</v>
      </c>
      <c r="L416" s="75"/>
      <c r="M416" s="76"/>
      <c r="N416" s="76"/>
      <c r="O416" s="77"/>
      <c r="P416" s="78"/>
      <c r="Q416" s="78"/>
      <c r="R416" s="88"/>
      <c r="S416" s="88"/>
      <c r="T416" s="88"/>
      <c r="U416" s="88"/>
      <c r="V416" s="52"/>
      <c r="W416" s="52"/>
      <c r="X416" s="52"/>
      <c r="Y416" s="52"/>
      <c r="Z416" s="51"/>
      <c r="AA416" s="73"/>
      <c r="AB416" s="73"/>
      <c r="AC416" s="74"/>
      <c r="AD416" s="80" t="s">
        <v>5094</v>
      </c>
      <c r="AE416" s="80">
        <v>95</v>
      </c>
      <c r="AF416" s="80">
        <v>160</v>
      </c>
      <c r="AG416" s="80">
        <v>3965</v>
      </c>
      <c r="AH416" s="80">
        <v>193</v>
      </c>
      <c r="AI416" s="80"/>
      <c r="AJ416" s="80" t="s">
        <v>6147</v>
      </c>
      <c r="AK416" s="80" t="s">
        <v>6735</v>
      </c>
      <c r="AL416" s="80"/>
      <c r="AM416" s="80"/>
      <c r="AN416" s="82">
        <v>42367.424502314818</v>
      </c>
      <c r="AO416" s="85" t="s">
        <v>7546</v>
      </c>
      <c r="AP416" s="80" t="b">
        <v>1</v>
      </c>
      <c r="AQ416" s="80" t="b">
        <v>0</v>
      </c>
      <c r="AR416" s="80" t="b">
        <v>0</v>
      </c>
      <c r="AS416" s="80" t="s">
        <v>8190</v>
      </c>
      <c r="AT416" s="80">
        <v>0</v>
      </c>
      <c r="AU416" s="80"/>
      <c r="AV416" s="80" t="b">
        <v>0</v>
      </c>
      <c r="AW416" s="80" t="s">
        <v>9555</v>
      </c>
      <c r="AX416" s="85" t="s">
        <v>9969</v>
      </c>
      <c r="AY416" s="80" t="s">
        <v>66</v>
      </c>
      <c r="AZ416" s="2"/>
      <c r="BA416" s="3"/>
      <c r="BB416" s="3"/>
      <c r="BC416" s="3"/>
      <c r="BD416" s="3"/>
    </row>
    <row r="417" spans="1:56" x14ac:dyDescent="0.25">
      <c r="A417" s="66" t="s">
        <v>562</v>
      </c>
      <c r="B417" s="67"/>
      <c r="C417" s="67"/>
      <c r="D417" s="68"/>
      <c r="E417" s="70"/>
      <c r="F417" s="105" t="s">
        <v>8764</v>
      </c>
      <c r="G417" s="67"/>
      <c r="H417" s="71"/>
      <c r="I417" s="72"/>
      <c r="J417" s="72"/>
      <c r="K417" s="71" t="s">
        <v>11198</v>
      </c>
      <c r="L417" s="75"/>
      <c r="M417" s="76"/>
      <c r="N417" s="76"/>
      <c r="O417" s="77"/>
      <c r="P417" s="78"/>
      <c r="Q417" s="78"/>
      <c r="R417" s="88"/>
      <c r="S417" s="88"/>
      <c r="T417" s="88"/>
      <c r="U417" s="88"/>
      <c r="V417" s="52"/>
      <c r="W417" s="52"/>
      <c r="X417" s="52"/>
      <c r="Y417" s="52"/>
      <c r="Z417" s="51"/>
      <c r="AA417" s="73"/>
      <c r="AB417" s="73"/>
      <c r="AC417" s="74"/>
      <c r="AD417" s="80" t="s">
        <v>5095</v>
      </c>
      <c r="AE417" s="80">
        <v>502</v>
      </c>
      <c r="AF417" s="80">
        <v>143</v>
      </c>
      <c r="AG417" s="80">
        <v>3615</v>
      </c>
      <c r="AH417" s="80">
        <v>249</v>
      </c>
      <c r="AI417" s="80">
        <v>10800</v>
      </c>
      <c r="AJ417" s="80" t="s">
        <v>6148</v>
      </c>
      <c r="AK417" s="80"/>
      <c r="AL417" s="80"/>
      <c r="AM417" s="80" t="s">
        <v>7188</v>
      </c>
      <c r="AN417" s="82">
        <v>40977.529791666668</v>
      </c>
      <c r="AO417" s="85" t="s">
        <v>7547</v>
      </c>
      <c r="AP417" s="80" t="b">
        <v>1</v>
      </c>
      <c r="AQ417" s="80" t="b">
        <v>0</v>
      </c>
      <c r="AR417" s="80" t="b">
        <v>0</v>
      </c>
      <c r="AS417" s="80" t="s">
        <v>8191</v>
      </c>
      <c r="AT417" s="80">
        <v>2</v>
      </c>
      <c r="AU417" s="85" t="s">
        <v>8197</v>
      </c>
      <c r="AV417" s="80" t="b">
        <v>0</v>
      </c>
      <c r="AW417" s="80" t="s">
        <v>9555</v>
      </c>
      <c r="AX417" s="85" t="s">
        <v>9970</v>
      </c>
      <c r="AY417" s="80" t="s">
        <v>66</v>
      </c>
      <c r="AZ417" s="2"/>
      <c r="BA417" s="3"/>
      <c r="BB417" s="3"/>
      <c r="BC417" s="3"/>
      <c r="BD417" s="3"/>
    </row>
    <row r="418" spans="1:56" x14ac:dyDescent="0.25">
      <c r="A418" s="66" t="s">
        <v>563</v>
      </c>
      <c r="B418" s="67"/>
      <c r="C418" s="67"/>
      <c r="D418" s="68"/>
      <c r="E418" s="70"/>
      <c r="F418" s="105" t="s">
        <v>8765</v>
      </c>
      <c r="G418" s="67"/>
      <c r="H418" s="71"/>
      <c r="I418" s="72"/>
      <c r="J418" s="72"/>
      <c r="K418" s="71" t="s">
        <v>11199</v>
      </c>
      <c r="L418" s="75"/>
      <c r="M418" s="76"/>
      <c r="N418" s="76"/>
      <c r="O418" s="77"/>
      <c r="P418" s="78"/>
      <c r="Q418" s="78"/>
      <c r="R418" s="88"/>
      <c r="S418" s="88"/>
      <c r="T418" s="88"/>
      <c r="U418" s="88"/>
      <c r="V418" s="52"/>
      <c r="W418" s="52"/>
      <c r="X418" s="52"/>
      <c r="Y418" s="52"/>
      <c r="Z418" s="51"/>
      <c r="AA418" s="73"/>
      <c r="AB418" s="73"/>
      <c r="AC418" s="74"/>
      <c r="AD418" s="80" t="s">
        <v>5096</v>
      </c>
      <c r="AE418" s="80">
        <v>281</v>
      </c>
      <c r="AF418" s="80">
        <v>576</v>
      </c>
      <c r="AG418" s="80">
        <v>4411</v>
      </c>
      <c r="AH418" s="80">
        <v>4166</v>
      </c>
      <c r="AI418" s="80"/>
      <c r="AJ418" s="80"/>
      <c r="AK418" s="80"/>
      <c r="AL418" s="80"/>
      <c r="AM418" s="80"/>
      <c r="AN418" s="82">
        <v>41641.020902777775</v>
      </c>
      <c r="AO418" s="85" t="s">
        <v>7548</v>
      </c>
      <c r="AP418" s="80" t="b">
        <v>1</v>
      </c>
      <c r="AQ418" s="80" t="b">
        <v>0</v>
      </c>
      <c r="AR418" s="80" t="b">
        <v>1</v>
      </c>
      <c r="AS418" s="80" t="s">
        <v>8190</v>
      </c>
      <c r="AT418" s="80">
        <v>0</v>
      </c>
      <c r="AU418" s="85" t="s">
        <v>8197</v>
      </c>
      <c r="AV418" s="80" t="b">
        <v>0</v>
      </c>
      <c r="AW418" s="80" t="s">
        <v>9555</v>
      </c>
      <c r="AX418" s="85" t="s">
        <v>9971</v>
      </c>
      <c r="AY418" s="80" t="s">
        <v>66</v>
      </c>
      <c r="AZ418" s="2"/>
      <c r="BA418" s="3"/>
      <c r="BB418" s="3"/>
      <c r="BC418" s="3"/>
      <c r="BD418" s="3"/>
    </row>
    <row r="419" spans="1:56" x14ac:dyDescent="0.25">
      <c r="A419" s="66" t="s">
        <v>564</v>
      </c>
      <c r="B419" s="67"/>
      <c r="C419" s="67"/>
      <c r="D419" s="68"/>
      <c r="E419" s="70"/>
      <c r="F419" s="105" t="s">
        <v>8766</v>
      </c>
      <c r="G419" s="67"/>
      <c r="H419" s="71"/>
      <c r="I419" s="72"/>
      <c r="J419" s="72"/>
      <c r="K419" s="71" t="s">
        <v>11200</v>
      </c>
      <c r="L419" s="75"/>
      <c r="M419" s="76"/>
      <c r="N419" s="76"/>
      <c r="O419" s="77"/>
      <c r="P419" s="78"/>
      <c r="Q419" s="78"/>
      <c r="R419" s="88"/>
      <c r="S419" s="88"/>
      <c r="T419" s="88"/>
      <c r="U419" s="88"/>
      <c r="V419" s="52"/>
      <c r="W419" s="52"/>
      <c r="X419" s="52"/>
      <c r="Y419" s="52"/>
      <c r="Z419" s="51"/>
      <c r="AA419" s="73"/>
      <c r="AB419" s="73"/>
      <c r="AC419" s="74"/>
      <c r="AD419" s="80" t="s">
        <v>5097</v>
      </c>
      <c r="AE419" s="80">
        <v>278</v>
      </c>
      <c r="AF419" s="80">
        <v>930</v>
      </c>
      <c r="AG419" s="80">
        <v>16631</v>
      </c>
      <c r="AH419" s="80">
        <v>1798</v>
      </c>
      <c r="AI419" s="80"/>
      <c r="AJ419" s="80" t="s">
        <v>6149</v>
      </c>
      <c r="AK419" s="80" t="s">
        <v>6845</v>
      </c>
      <c r="AL419" s="80"/>
      <c r="AM419" s="80"/>
      <c r="AN419" s="82">
        <v>41789.440844907411</v>
      </c>
      <c r="AO419" s="80"/>
      <c r="AP419" s="80" t="b">
        <v>0</v>
      </c>
      <c r="AQ419" s="80" t="b">
        <v>0</v>
      </c>
      <c r="AR419" s="80" t="b">
        <v>0</v>
      </c>
      <c r="AS419" s="80" t="s">
        <v>8190</v>
      </c>
      <c r="AT419" s="80">
        <v>9</v>
      </c>
      <c r="AU419" s="85" t="s">
        <v>8226</v>
      </c>
      <c r="AV419" s="80" t="b">
        <v>0</v>
      </c>
      <c r="AW419" s="80" t="s">
        <v>9555</v>
      </c>
      <c r="AX419" s="85" t="s">
        <v>9972</v>
      </c>
      <c r="AY419" s="80" t="s">
        <v>66</v>
      </c>
      <c r="AZ419" s="2"/>
      <c r="BA419" s="3"/>
      <c r="BB419" s="3"/>
      <c r="BC419" s="3"/>
      <c r="BD419" s="3"/>
    </row>
    <row r="420" spans="1:56" x14ac:dyDescent="0.25">
      <c r="A420" s="66" t="s">
        <v>565</v>
      </c>
      <c r="B420" s="67"/>
      <c r="C420" s="67"/>
      <c r="D420" s="68"/>
      <c r="E420" s="70"/>
      <c r="F420" s="105" t="s">
        <v>8767</v>
      </c>
      <c r="G420" s="67"/>
      <c r="H420" s="71"/>
      <c r="I420" s="72"/>
      <c r="J420" s="72"/>
      <c r="K420" s="71" t="s">
        <v>11201</v>
      </c>
      <c r="L420" s="75"/>
      <c r="M420" s="76"/>
      <c r="N420" s="76"/>
      <c r="O420" s="77"/>
      <c r="P420" s="78"/>
      <c r="Q420" s="78"/>
      <c r="R420" s="88"/>
      <c r="S420" s="88"/>
      <c r="T420" s="88"/>
      <c r="U420" s="88"/>
      <c r="V420" s="52"/>
      <c r="W420" s="52"/>
      <c r="X420" s="52"/>
      <c r="Y420" s="52"/>
      <c r="Z420" s="51"/>
      <c r="AA420" s="73"/>
      <c r="AB420" s="73"/>
      <c r="AC420" s="74"/>
      <c r="AD420" s="80" t="s">
        <v>5098</v>
      </c>
      <c r="AE420" s="80">
        <v>1900</v>
      </c>
      <c r="AF420" s="80">
        <v>2802</v>
      </c>
      <c r="AG420" s="80">
        <v>66188</v>
      </c>
      <c r="AH420" s="80">
        <v>10012</v>
      </c>
      <c r="AI420" s="80">
        <v>3600</v>
      </c>
      <c r="AJ420" s="80" t="s">
        <v>6150</v>
      </c>
      <c r="AK420" s="80"/>
      <c r="AL420" s="80"/>
      <c r="AM420" s="80" t="s">
        <v>7211</v>
      </c>
      <c r="AN420" s="82">
        <v>41198.650231481479</v>
      </c>
      <c r="AO420" s="85" t="s">
        <v>7549</v>
      </c>
      <c r="AP420" s="80" t="b">
        <v>1</v>
      </c>
      <c r="AQ420" s="80" t="b">
        <v>0</v>
      </c>
      <c r="AR420" s="80" t="b">
        <v>1</v>
      </c>
      <c r="AS420" s="80" t="s">
        <v>8192</v>
      </c>
      <c r="AT420" s="80">
        <v>19</v>
      </c>
      <c r="AU420" s="85" t="s">
        <v>8197</v>
      </c>
      <c r="AV420" s="80" t="b">
        <v>0</v>
      </c>
      <c r="AW420" s="80" t="s">
        <v>9555</v>
      </c>
      <c r="AX420" s="85" t="s">
        <v>9973</v>
      </c>
      <c r="AY420" s="80" t="s">
        <v>66</v>
      </c>
      <c r="AZ420" s="2"/>
      <c r="BA420" s="3"/>
      <c r="BB420" s="3"/>
      <c r="BC420" s="3"/>
      <c r="BD420" s="3"/>
    </row>
    <row r="421" spans="1:56" x14ac:dyDescent="0.25">
      <c r="A421" s="66" t="s">
        <v>566</v>
      </c>
      <c r="B421" s="67"/>
      <c r="C421" s="67"/>
      <c r="D421" s="68"/>
      <c r="E421" s="70"/>
      <c r="F421" s="105" t="s">
        <v>8768</v>
      </c>
      <c r="G421" s="67"/>
      <c r="H421" s="71"/>
      <c r="I421" s="72"/>
      <c r="J421" s="72"/>
      <c r="K421" s="71" t="s">
        <v>11202</v>
      </c>
      <c r="L421" s="75"/>
      <c r="M421" s="76"/>
      <c r="N421" s="76"/>
      <c r="O421" s="77"/>
      <c r="P421" s="78"/>
      <c r="Q421" s="78"/>
      <c r="R421" s="88"/>
      <c r="S421" s="88"/>
      <c r="T421" s="88"/>
      <c r="U421" s="88"/>
      <c r="V421" s="52"/>
      <c r="W421" s="52"/>
      <c r="X421" s="52"/>
      <c r="Y421" s="52"/>
      <c r="Z421" s="51"/>
      <c r="AA421" s="73"/>
      <c r="AB421" s="73"/>
      <c r="AC421" s="74"/>
      <c r="AD421" s="80" t="s">
        <v>5099</v>
      </c>
      <c r="AE421" s="80">
        <v>1973</v>
      </c>
      <c r="AF421" s="80">
        <v>903</v>
      </c>
      <c r="AG421" s="80">
        <v>10144</v>
      </c>
      <c r="AH421" s="80">
        <v>86</v>
      </c>
      <c r="AI421" s="80">
        <v>-36000</v>
      </c>
      <c r="AJ421" s="80" t="s">
        <v>6151</v>
      </c>
      <c r="AK421" s="80"/>
      <c r="AL421" s="80"/>
      <c r="AM421" s="80" t="s">
        <v>7196</v>
      </c>
      <c r="AN421" s="82">
        <v>41127.220960648148</v>
      </c>
      <c r="AO421" s="85" t="s">
        <v>7550</v>
      </c>
      <c r="AP421" s="80" t="b">
        <v>1</v>
      </c>
      <c r="AQ421" s="80" t="b">
        <v>0</v>
      </c>
      <c r="AR421" s="80" t="b">
        <v>0</v>
      </c>
      <c r="AS421" s="80" t="s">
        <v>8190</v>
      </c>
      <c r="AT421" s="80">
        <v>1</v>
      </c>
      <c r="AU421" s="85" t="s">
        <v>8197</v>
      </c>
      <c r="AV421" s="80" t="b">
        <v>0</v>
      </c>
      <c r="AW421" s="80" t="s">
        <v>9555</v>
      </c>
      <c r="AX421" s="85" t="s">
        <v>9974</v>
      </c>
      <c r="AY421" s="80" t="s">
        <v>66</v>
      </c>
      <c r="AZ421" s="2"/>
      <c r="BA421" s="3"/>
      <c r="BB421" s="3"/>
      <c r="BC421" s="3"/>
      <c r="BD421" s="3"/>
    </row>
    <row r="422" spans="1:56" x14ac:dyDescent="0.25">
      <c r="A422" s="66" t="s">
        <v>567</v>
      </c>
      <c r="B422" s="67"/>
      <c r="C422" s="67"/>
      <c r="D422" s="68"/>
      <c r="E422" s="70"/>
      <c r="F422" s="105" t="s">
        <v>8769</v>
      </c>
      <c r="G422" s="67"/>
      <c r="H422" s="71"/>
      <c r="I422" s="72"/>
      <c r="J422" s="72"/>
      <c r="K422" s="71" t="s">
        <v>11203</v>
      </c>
      <c r="L422" s="75"/>
      <c r="M422" s="76"/>
      <c r="N422" s="76"/>
      <c r="O422" s="77"/>
      <c r="P422" s="78"/>
      <c r="Q422" s="78"/>
      <c r="R422" s="88"/>
      <c r="S422" s="88"/>
      <c r="T422" s="88"/>
      <c r="U422" s="88"/>
      <c r="V422" s="52"/>
      <c r="W422" s="52"/>
      <c r="X422" s="52"/>
      <c r="Y422" s="52"/>
      <c r="Z422" s="51"/>
      <c r="AA422" s="73"/>
      <c r="AB422" s="73"/>
      <c r="AC422" s="74"/>
      <c r="AD422" s="80" t="s">
        <v>5100</v>
      </c>
      <c r="AE422" s="80">
        <v>526</v>
      </c>
      <c r="AF422" s="80">
        <v>404</v>
      </c>
      <c r="AG422" s="80">
        <v>11842</v>
      </c>
      <c r="AH422" s="80">
        <v>645</v>
      </c>
      <c r="AI422" s="80">
        <v>7200</v>
      </c>
      <c r="AJ422" s="80" t="s">
        <v>6152</v>
      </c>
      <c r="AK422" s="80" t="s">
        <v>6846</v>
      </c>
      <c r="AL422" s="80"/>
      <c r="AM422" s="80" t="s">
        <v>7197</v>
      </c>
      <c r="AN422" s="82">
        <v>41073.445289351854</v>
      </c>
      <c r="AO422" s="85" t="s">
        <v>7551</v>
      </c>
      <c r="AP422" s="80" t="b">
        <v>1</v>
      </c>
      <c r="AQ422" s="80" t="b">
        <v>0</v>
      </c>
      <c r="AR422" s="80" t="b">
        <v>1</v>
      </c>
      <c r="AS422" s="80" t="s">
        <v>8190</v>
      </c>
      <c r="AT422" s="80">
        <v>2</v>
      </c>
      <c r="AU422" s="85" t="s">
        <v>8197</v>
      </c>
      <c r="AV422" s="80" t="b">
        <v>0</v>
      </c>
      <c r="AW422" s="80" t="s">
        <v>9555</v>
      </c>
      <c r="AX422" s="85" t="s">
        <v>9975</v>
      </c>
      <c r="AY422" s="80" t="s">
        <v>66</v>
      </c>
      <c r="AZ422" s="2"/>
      <c r="BA422" s="3"/>
      <c r="BB422" s="3"/>
      <c r="BC422" s="3"/>
      <c r="BD422" s="3"/>
    </row>
    <row r="423" spans="1:56" x14ac:dyDescent="0.25">
      <c r="A423" s="66" t="s">
        <v>568</v>
      </c>
      <c r="B423" s="67"/>
      <c r="C423" s="67"/>
      <c r="D423" s="68"/>
      <c r="E423" s="70"/>
      <c r="F423" s="105" t="s">
        <v>8770</v>
      </c>
      <c r="G423" s="67"/>
      <c r="H423" s="71"/>
      <c r="I423" s="72"/>
      <c r="J423" s="72"/>
      <c r="K423" s="71" t="s">
        <v>11204</v>
      </c>
      <c r="L423" s="75"/>
      <c r="M423" s="76"/>
      <c r="N423" s="76"/>
      <c r="O423" s="77"/>
      <c r="P423" s="78"/>
      <c r="Q423" s="78"/>
      <c r="R423" s="88"/>
      <c r="S423" s="88"/>
      <c r="T423" s="88"/>
      <c r="U423" s="88"/>
      <c r="V423" s="52"/>
      <c r="W423" s="52"/>
      <c r="X423" s="52"/>
      <c r="Y423" s="52"/>
      <c r="Z423" s="51"/>
      <c r="AA423" s="73"/>
      <c r="AB423" s="73"/>
      <c r="AC423" s="74"/>
      <c r="AD423" s="80" t="s">
        <v>5101</v>
      </c>
      <c r="AE423" s="80">
        <v>412</v>
      </c>
      <c r="AF423" s="80">
        <v>152</v>
      </c>
      <c r="AG423" s="80">
        <v>3845</v>
      </c>
      <c r="AH423" s="80">
        <v>3</v>
      </c>
      <c r="AI423" s="80">
        <v>7200</v>
      </c>
      <c r="AJ423" s="80"/>
      <c r="AK423" s="80"/>
      <c r="AL423" s="80"/>
      <c r="AM423" s="80" t="s">
        <v>7197</v>
      </c>
      <c r="AN423" s="82">
        <v>40741.681759259256</v>
      </c>
      <c r="AO423" s="85" t="s">
        <v>7552</v>
      </c>
      <c r="AP423" s="80" t="b">
        <v>0</v>
      </c>
      <c r="AQ423" s="80" t="b">
        <v>0</v>
      </c>
      <c r="AR423" s="80" t="b">
        <v>0</v>
      </c>
      <c r="AS423" s="80" t="s">
        <v>8190</v>
      </c>
      <c r="AT423" s="80">
        <v>1</v>
      </c>
      <c r="AU423" s="85" t="s">
        <v>8232</v>
      </c>
      <c r="AV423" s="80" t="b">
        <v>0</v>
      </c>
      <c r="AW423" s="80" t="s">
        <v>9555</v>
      </c>
      <c r="AX423" s="85" t="s">
        <v>9976</v>
      </c>
      <c r="AY423" s="80" t="s">
        <v>66</v>
      </c>
      <c r="AZ423" s="2"/>
      <c r="BA423" s="3"/>
      <c r="BB423" s="3"/>
      <c r="BC423" s="3"/>
      <c r="BD423" s="3"/>
    </row>
    <row r="424" spans="1:56" x14ac:dyDescent="0.25">
      <c r="A424" s="66" t="s">
        <v>569</v>
      </c>
      <c r="B424" s="67"/>
      <c r="C424" s="67"/>
      <c r="D424" s="68"/>
      <c r="E424" s="70"/>
      <c r="F424" s="105" t="s">
        <v>8771</v>
      </c>
      <c r="G424" s="67"/>
      <c r="H424" s="71"/>
      <c r="I424" s="72"/>
      <c r="J424" s="72"/>
      <c r="K424" s="71" t="s">
        <v>11205</v>
      </c>
      <c r="L424" s="75"/>
      <c r="M424" s="76"/>
      <c r="N424" s="76"/>
      <c r="O424" s="77"/>
      <c r="P424" s="78"/>
      <c r="Q424" s="78"/>
      <c r="R424" s="88"/>
      <c r="S424" s="88"/>
      <c r="T424" s="88"/>
      <c r="U424" s="88"/>
      <c r="V424" s="52"/>
      <c r="W424" s="52"/>
      <c r="X424" s="52"/>
      <c r="Y424" s="52"/>
      <c r="Z424" s="51"/>
      <c r="AA424" s="73"/>
      <c r="AB424" s="73"/>
      <c r="AC424" s="74"/>
      <c r="AD424" s="80" t="s">
        <v>5102</v>
      </c>
      <c r="AE424" s="80">
        <v>258</v>
      </c>
      <c r="AF424" s="80">
        <v>343</v>
      </c>
      <c r="AG424" s="80">
        <v>13791</v>
      </c>
      <c r="AH424" s="80">
        <v>165</v>
      </c>
      <c r="AI424" s="80"/>
      <c r="AJ424" s="80" t="s">
        <v>6153</v>
      </c>
      <c r="AK424" s="80"/>
      <c r="AL424" s="80"/>
      <c r="AM424" s="80"/>
      <c r="AN424" s="82">
        <v>41911.847685185188</v>
      </c>
      <c r="AO424" s="80"/>
      <c r="AP424" s="80" t="b">
        <v>1</v>
      </c>
      <c r="AQ424" s="80" t="b">
        <v>0</v>
      </c>
      <c r="AR424" s="80" t="b">
        <v>0</v>
      </c>
      <c r="AS424" s="80" t="s">
        <v>8190</v>
      </c>
      <c r="AT424" s="80">
        <v>2</v>
      </c>
      <c r="AU424" s="85" t="s">
        <v>8197</v>
      </c>
      <c r="AV424" s="80" t="b">
        <v>0</v>
      </c>
      <c r="AW424" s="80" t="s">
        <v>9555</v>
      </c>
      <c r="AX424" s="85" t="s">
        <v>9977</v>
      </c>
      <c r="AY424" s="80" t="s">
        <v>66</v>
      </c>
      <c r="AZ424" s="2"/>
      <c r="BA424" s="3"/>
      <c r="BB424" s="3"/>
      <c r="BC424" s="3"/>
      <c r="BD424" s="3"/>
    </row>
    <row r="425" spans="1:56" x14ac:dyDescent="0.25">
      <c r="A425" s="66" t="s">
        <v>570</v>
      </c>
      <c r="B425" s="67"/>
      <c r="C425" s="67"/>
      <c r="D425" s="68"/>
      <c r="E425" s="70"/>
      <c r="F425" s="105" t="s">
        <v>8772</v>
      </c>
      <c r="G425" s="67"/>
      <c r="H425" s="71"/>
      <c r="I425" s="72"/>
      <c r="J425" s="72"/>
      <c r="K425" s="71" t="s">
        <v>11206</v>
      </c>
      <c r="L425" s="75"/>
      <c r="M425" s="76"/>
      <c r="N425" s="76"/>
      <c r="O425" s="77"/>
      <c r="P425" s="78"/>
      <c r="Q425" s="78"/>
      <c r="R425" s="88"/>
      <c r="S425" s="88"/>
      <c r="T425" s="88"/>
      <c r="U425" s="88"/>
      <c r="V425" s="52"/>
      <c r="W425" s="52"/>
      <c r="X425" s="52"/>
      <c r="Y425" s="52"/>
      <c r="Z425" s="51"/>
      <c r="AA425" s="73"/>
      <c r="AB425" s="73"/>
      <c r="AC425" s="74"/>
      <c r="AD425" s="80" t="s">
        <v>5103</v>
      </c>
      <c r="AE425" s="80">
        <v>3514</v>
      </c>
      <c r="AF425" s="80">
        <v>3230</v>
      </c>
      <c r="AG425" s="80">
        <v>9923</v>
      </c>
      <c r="AH425" s="80">
        <v>187</v>
      </c>
      <c r="AI425" s="80"/>
      <c r="AJ425" s="80" t="s">
        <v>6154</v>
      </c>
      <c r="AK425" s="80"/>
      <c r="AL425" s="80"/>
      <c r="AM425" s="80"/>
      <c r="AN425" s="82">
        <v>40897.768171296295</v>
      </c>
      <c r="AO425" s="85" t="s">
        <v>7553</v>
      </c>
      <c r="AP425" s="80" t="b">
        <v>1</v>
      </c>
      <c r="AQ425" s="80" t="b">
        <v>0</v>
      </c>
      <c r="AR425" s="80" t="b">
        <v>1</v>
      </c>
      <c r="AS425" s="80" t="s">
        <v>8191</v>
      </c>
      <c r="AT425" s="80">
        <v>3</v>
      </c>
      <c r="AU425" s="85" t="s">
        <v>8197</v>
      </c>
      <c r="AV425" s="80" t="b">
        <v>0</v>
      </c>
      <c r="AW425" s="80" t="s">
        <v>9555</v>
      </c>
      <c r="AX425" s="85" t="s">
        <v>9978</v>
      </c>
      <c r="AY425" s="80" t="s">
        <v>66</v>
      </c>
      <c r="AZ425" s="2"/>
      <c r="BA425" s="3"/>
      <c r="BB425" s="3"/>
      <c r="BC425" s="3"/>
      <c r="BD425" s="3"/>
    </row>
    <row r="426" spans="1:56" x14ac:dyDescent="0.25">
      <c r="A426" s="66" t="s">
        <v>571</v>
      </c>
      <c r="B426" s="67"/>
      <c r="C426" s="67"/>
      <c r="D426" s="68"/>
      <c r="E426" s="70"/>
      <c r="F426" s="105" t="s">
        <v>8773</v>
      </c>
      <c r="G426" s="67"/>
      <c r="H426" s="71"/>
      <c r="I426" s="72"/>
      <c r="J426" s="72"/>
      <c r="K426" s="71" t="s">
        <v>11207</v>
      </c>
      <c r="L426" s="75"/>
      <c r="M426" s="76"/>
      <c r="N426" s="76"/>
      <c r="O426" s="77"/>
      <c r="P426" s="78"/>
      <c r="Q426" s="78"/>
      <c r="R426" s="88"/>
      <c r="S426" s="88"/>
      <c r="T426" s="88"/>
      <c r="U426" s="88"/>
      <c r="V426" s="52"/>
      <c r="W426" s="52"/>
      <c r="X426" s="52"/>
      <c r="Y426" s="52"/>
      <c r="Z426" s="51"/>
      <c r="AA426" s="73"/>
      <c r="AB426" s="73"/>
      <c r="AC426" s="74"/>
      <c r="AD426" s="80" t="s">
        <v>5104</v>
      </c>
      <c r="AE426" s="80">
        <v>1572</v>
      </c>
      <c r="AF426" s="80">
        <v>162</v>
      </c>
      <c r="AG426" s="80">
        <v>3403</v>
      </c>
      <c r="AH426" s="80">
        <v>13</v>
      </c>
      <c r="AI426" s="80">
        <v>10800</v>
      </c>
      <c r="AJ426" s="80" t="s">
        <v>6155</v>
      </c>
      <c r="AK426" s="80" t="s">
        <v>6847</v>
      </c>
      <c r="AL426" s="80"/>
      <c r="AM426" s="80" t="s">
        <v>6768</v>
      </c>
      <c r="AN426" s="82">
        <v>41618.425613425927</v>
      </c>
      <c r="AO426" s="85" t="s">
        <v>7554</v>
      </c>
      <c r="AP426" s="80" t="b">
        <v>0</v>
      </c>
      <c r="AQ426" s="80" t="b">
        <v>0</v>
      </c>
      <c r="AR426" s="80" t="b">
        <v>0</v>
      </c>
      <c r="AS426" s="80" t="s">
        <v>8190</v>
      </c>
      <c r="AT426" s="80">
        <v>1</v>
      </c>
      <c r="AU426" s="85" t="s">
        <v>8197</v>
      </c>
      <c r="AV426" s="80" t="b">
        <v>0</v>
      </c>
      <c r="AW426" s="80" t="s">
        <v>9555</v>
      </c>
      <c r="AX426" s="85" t="s">
        <v>9979</v>
      </c>
      <c r="AY426" s="80" t="s">
        <v>66</v>
      </c>
      <c r="AZ426" s="2"/>
      <c r="BA426" s="3"/>
      <c r="BB426" s="3"/>
      <c r="BC426" s="3"/>
      <c r="BD426" s="3"/>
    </row>
    <row r="427" spans="1:56" x14ac:dyDescent="0.25">
      <c r="A427" s="66" t="s">
        <v>572</v>
      </c>
      <c r="B427" s="67"/>
      <c r="C427" s="67"/>
      <c r="D427" s="68"/>
      <c r="E427" s="70"/>
      <c r="F427" s="105" t="s">
        <v>8774</v>
      </c>
      <c r="G427" s="67"/>
      <c r="H427" s="71"/>
      <c r="I427" s="72"/>
      <c r="J427" s="72"/>
      <c r="K427" s="71" t="s">
        <v>11208</v>
      </c>
      <c r="L427" s="75"/>
      <c r="M427" s="76"/>
      <c r="N427" s="76"/>
      <c r="O427" s="77"/>
      <c r="P427" s="78"/>
      <c r="Q427" s="78"/>
      <c r="R427" s="88"/>
      <c r="S427" s="88"/>
      <c r="T427" s="88"/>
      <c r="U427" s="88"/>
      <c r="V427" s="52"/>
      <c r="W427" s="52"/>
      <c r="X427" s="52"/>
      <c r="Y427" s="52"/>
      <c r="Z427" s="51"/>
      <c r="AA427" s="73"/>
      <c r="AB427" s="73"/>
      <c r="AC427" s="74"/>
      <c r="AD427" s="80" t="s">
        <v>5105</v>
      </c>
      <c r="AE427" s="80">
        <v>1866</v>
      </c>
      <c r="AF427" s="80">
        <v>1100</v>
      </c>
      <c r="AG427" s="80">
        <v>4256</v>
      </c>
      <c r="AH427" s="80">
        <v>122</v>
      </c>
      <c r="AI427" s="80"/>
      <c r="AJ427" s="80" t="s">
        <v>6156</v>
      </c>
      <c r="AK427" s="80"/>
      <c r="AL427" s="80"/>
      <c r="AM427" s="80"/>
      <c r="AN427" s="82">
        <v>42287.171180555553</v>
      </c>
      <c r="AO427" s="85" t="s">
        <v>7555</v>
      </c>
      <c r="AP427" s="80" t="b">
        <v>1</v>
      </c>
      <c r="AQ427" s="80" t="b">
        <v>0</v>
      </c>
      <c r="AR427" s="80" t="b">
        <v>0</v>
      </c>
      <c r="AS427" s="80" t="s">
        <v>8190</v>
      </c>
      <c r="AT427" s="80">
        <v>0</v>
      </c>
      <c r="AU427" s="85" t="s">
        <v>8197</v>
      </c>
      <c r="AV427" s="80" t="b">
        <v>0</v>
      </c>
      <c r="AW427" s="80" t="s">
        <v>9555</v>
      </c>
      <c r="AX427" s="85" t="s">
        <v>9980</v>
      </c>
      <c r="AY427" s="80" t="s">
        <v>66</v>
      </c>
      <c r="AZ427" s="2"/>
      <c r="BA427" s="3"/>
      <c r="BB427" s="3"/>
      <c r="BC427" s="3"/>
      <c r="BD427" s="3"/>
    </row>
    <row r="428" spans="1:56" x14ac:dyDescent="0.25">
      <c r="A428" s="66" t="s">
        <v>573</v>
      </c>
      <c r="B428" s="67"/>
      <c r="C428" s="67"/>
      <c r="D428" s="68"/>
      <c r="E428" s="70"/>
      <c r="F428" s="105" t="s">
        <v>8775</v>
      </c>
      <c r="G428" s="67"/>
      <c r="H428" s="71"/>
      <c r="I428" s="72"/>
      <c r="J428" s="72"/>
      <c r="K428" s="71" t="s">
        <v>11209</v>
      </c>
      <c r="L428" s="75"/>
      <c r="M428" s="76"/>
      <c r="N428" s="76"/>
      <c r="O428" s="77"/>
      <c r="P428" s="78"/>
      <c r="Q428" s="78"/>
      <c r="R428" s="88"/>
      <c r="S428" s="88"/>
      <c r="T428" s="88"/>
      <c r="U428" s="88"/>
      <c r="V428" s="52"/>
      <c r="W428" s="52"/>
      <c r="X428" s="52"/>
      <c r="Y428" s="52"/>
      <c r="Z428" s="51"/>
      <c r="AA428" s="73"/>
      <c r="AB428" s="73"/>
      <c r="AC428" s="74"/>
      <c r="AD428" s="80" t="s">
        <v>4814</v>
      </c>
      <c r="AE428" s="80">
        <v>784</v>
      </c>
      <c r="AF428" s="80">
        <v>443</v>
      </c>
      <c r="AG428" s="80">
        <v>11700</v>
      </c>
      <c r="AH428" s="80">
        <v>14</v>
      </c>
      <c r="AI428" s="80"/>
      <c r="AJ428" s="80"/>
      <c r="AK428" s="80"/>
      <c r="AL428" s="80"/>
      <c r="AM428" s="80"/>
      <c r="AN428" s="82">
        <v>42093.835416666669</v>
      </c>
      <c r="AO428" s="80"/>
      <c r="AP428" s="80" t="b">
        <v>1</v>
      </c>
      <c r="AQ428" s="80" t="b">
        <v>1</v>
      </c>
      <c r="AR428" s="80" t="b">
        <v>0</v>
      </c>
      <c r="AS428" s="80" t="s">
        <v>8190</v>
      </c>
      <c r="AT428" s="80">
        <v>0</v>
      </c>
      <c r="AU428" s="85" t="s">
        <v>8197</v>
      </c>
      <c r="AV428" s="80" t="b">
        <v>0</v>
      </c>
      <c r="AW428" s="80" t="s">
        <v>9555</v>
      </c>
      <c r="AX428" s="85" t="s">
        <v>9981</v>
      </c>
      <c r="AY428" s="80" t="s">
        <v>66</v>
      </c>
      <c r="AZ428" s="2"/>
      <c r="BA428" s="3"/>
      <c r="BB428" s="3"/>
      <c r="BC428" s="3"/>
      <c r="BD428" s="3"/>
    </row>
    <row r="429" spans="1:56" x14ac:dyDescent="0.25">
      <c r="A429" s="66" t="s">
        <v>574</v>
      </c>
      <c r="B429" s="67"/>
      <c r="C429" s="67"/>
      <c r="D429" s="68"/>
      <c r="E429" s="70"/>
      <c r="F429" s="105" t="s">
        <v>8776</v>
      </c>
      <c r="G429" s="67"/>
      <c r="H429" s="71"/>
      <c r="I429" s="72"/>
      <c r="J429" s="72"/>
      <c r="K429" s="71" t="s">
        <v>11210</v>
      </c>
      <c r="L429" s="75"/>
      <c r="M429" s="76"/>
      <c r="N429" s="76"/>
      <c r="O429" s="77"/>
      <c r="P429" s="78"/>
      <c r="Q429" s="78"/>
      <c r="R429" s="88"/>
      <c r="S429" s="88"/>
      <c r="T429" s="88"/>
      <c r="U429" s="88"/>
      <c r="V429" s="52"/>
      <c r="W429" s="52"/>
      <c r="X429" s="52"/>
      <c r="Y429" s="52"/>
      <c r="Z429" s="51"/>
      <c r="AA429" s="73"/>
      <c r="AB429" s="73"/>
      <c r="AC429" s="74"/>
      <c r="AD429" s="80" t="s">
        <v>5106</v>
      </c>
      <c r="AE429" s="80">
        <v>62</v>
      </c>
      <c r="AF429" s="80">
        <v>126</v>
      </c>
      <c r="AG429" s="80">
        <v>3165</v>
      </c>
      <c r="AH429" s="80">
        <v>1310</v>
      </c>
      <c r="AI429" s="80"/>
      <c r="AJ429" s="80"/>
      <c r="AK429" s="80" t="s">
        <v>6744</v>
      </c>
      <c r="AL429" s="80"/>
      <c r="AM429" s="80"/>
      <c r="AN429" s="82">
        <v>42019.605555555558</v>
      </c>
      <c r="AO429" s="85" t="s">
        <v>7556</v>
      </c>
      <c r="AP429" s="80" t="b">
        <v>1</v>
      </c>
      <c r="AQ429" s="80" t="b">
        <v>0</v>
      </c>
      <c r="AR429" s="80" t="b">
        <v>0</v>
      </c>
      <c r="AS429" s="80" t="s">
        <v>8190</v>
      </c>
      <c r="AT429" s="80">
        <v>0</v>
      </c>
      <c r="AU429" s="85" t="s">
        <v>8197</v>
      </c>
      <c r="AV429" s="80" t="b">
        <v>0</v>
      </c>
      <c r="AW429" s="80" t="s">
        <v>9555</v>
      </c>
      <c r="AX429" s="85" t="s">
        <v>9982</v>
      </c>
      <c r="AY429" s="80" t="s">
        <v>66</v>
      </c>
      <c r="AZ429" s="2"/>
      <c r="BA429" s="3"/>
      <c r="BB429" s="3"/>
      <c r="BC429" s="3"/>
      <c r="BD429" s="3"/>
    </row>
    <row r="430" spans="1:56" x14ac:dyDescent="0.25">
      <c r="A430" s="66" t="s">
        <v>575</v>
      </c>
      <c r="B430" s="67"/>
      <c r="C430" s="67"/>
      <c r="D430" s="68"/>
      <c r="E430" s="70"/>
      <c r="F430" s="105" t="s">
        <v>8777</v>
      </c>
      <c r="G430" s="67"/>
      <c r="H430" s="71"/>
      <c r="I430" s="72"/>
      <c r="J430" s="72"/>
      <c r="K430" s="71" t="s">
        <v>11211</v>
      </c>
      <c r="L430" s="75"/>
      <c r="M430" s="76"/>
      <c r="N430" s="76"/>
      <c r="O430" s="77"/>
      <c r="P430" s="78"/>
      <c r="Q430" s="78"/>
      <c r="R430" s="88"/>
      <c r="S430" s="88"/>
      <c r="T430" s="88"/>
      <c r="U430" s="88"/>
      <c r="V430" s="52"/>
      <c r="W430" s="52"/>
      <c r="X430" s="52"/>
      <c r="Y430" s="52"/>
      <c r="Z430" s="51"/>
      <c r="AA430" s="73"/>
      <c r="AB430" s="73"/>
      <c r="AC430" s="74"/>
      <c r="AD430" s="80" t="s">
        <v>5107</v>
      </c>
      <c r="AE430" s="80">
        <v>792</v>
      </c>
      <c r="AF430" s="80">
        <v>223</v>
      </c>
      <c r="AG430" s="80">
        <v>9359</v>
      </c>
      <c r="AH430" s="80">
        <v>609</v>
      </c>
      <c r="AI430" s="80">
        <v>10800</v>
      </c>
      <c r="AJ430" s="80" t="s">
        <v>6157</v>
      </c>
      <c r="AK430" s="80" t="s">
        <v>6734</v>
      </c>
      <c r="AL430" s="80"/>
      <c r="AM430" s="80" t="s">
        <v>7188</v>
      </c>
      <c r="AN430" s="82">
        <v>40683.967719907407</v>
      </c>
      <c r="AO430" s="85" t="s">
        <v>7557</v>
      </c>
      <c r="AP430" s="80" t="b">
        <v>1</v>
      </c>
      <c r="AQ430" s="80" t="b">
        <v>0</v>
      </c>
      <c r="AR430" s="80" t="b">
        <v>1</v>
      </c>
      <c r="AS430" s="80" t="s">
        <v>8190</v>
      </c>
      <c r="AT430" s="80">
        <v>0</v>
      </c>
      <c r="AU430" s="85" t="s">
        <v>8197</v>
      </c>
      <c r="AV430" s="80" t="b">
        <v>0</v>
      </c>
      <c r="AW430" s="80" t="s">
        <v>9555</v>
      </c>
      <c r="AX430" s="85" t="s">
        <v>9983</v>
      </c>
      <c r="AY430" s="80" t="s">
        <v>66</v>
      </c>
      <c r="AZ430" s="2"/>
      <c r="BA430" s="3"/>
      <c r="BB430" s="3"/>
      <c r="BC430" s="3"/>
      <c r="BD430" s="3"/>
    </row>
    <row r="431" spans="1:56" x14ac:dyDescent="0.25">
      <c r="A431" s="66" t="s">
        <v>576</v>
      </c>
      <c r="B431" s="67"/>
      <c r="C431" s="67"/>
      <c r="D431" s="68"/>
      <c r="E431" s="70"/>
      <c r="F431" s="105" t="s">
        <v>8778</v>
      </c>
      <c r="G431" s="67"/>
      <c r="H431" s="71"/>
      <c r="I431" s="72"/>
      <c r="J431" s="72"/>
      <c r="K431" s="71" t="s">
        <v>11212</v>
      </c>
      <c r="L431" s="75"/>
      <c r="M431" s="76"/>
      <c r="N431" s="76"/>
      <c r="O431" s="77"/>
      <c r="P431" s="78"/>
      <c r="Q431" s="78"/>
      <c r="R431" s="88"/>
      <c r="S431" s="88"/>
      <c r="T431" s="88"/>
      <c r="U431" s="88"/>
      <c r="V431" s="52"/>
      <c r="W431" s="52"/>
      <c r="X431" s="52"/>
      <c r="Y431" s="52"/>
      <c r="Z431" s="51"/>
      <c r="AA431" s="73"/>
      <c r="AB431" s="73"/>
      <c r="AC431" s="74"/>
      <c r="AD431" s="80" t="s">
        <v>5108</v>
      </c>
      <c r="AE431" s="80">
        <v>395</v>
      </c>
      <c r="AF431" s="80">
        <v>461</v>
      </c>
      <c r="AG431" s="80">
        <v>6483</v>
      </c>
      <c r="AH431" s="80">
        <v>784</v>
      </c>
      <c r="AI431" s="80">
        <v>-28800</v>
      </c>
      <c r="AJ431" s="80" t="s">
        <v>6158</v>
      </c>
      <c r="AK431" s="80" t="s">
        <v>6720</v>
      </c>
      <c r="AL431" s="85" t="s">
        <v>7120</v>
      </c>
      <c r="AM431" s="80" t="s">
        <v>7189</v>
      </c>
      <c r="AN431" s="82">
        <v>42201.246076388888</v>
      </c>
      <c r="AO431" s="85" t="s">
        <v>7558</v>
      </c>
      <c r="AP431" s="80" t="b">
        <v>1</v>
      </c>
      <c r="AQ431" s="80" t="b">
        <v>0</v>
      </c>
      <c r="AR431" s="80" t="b">
        <v>0</v>
      </c>
      <c r="AS431" s="80" t="s">
        <v>8191</v>
      </c>
      <c r="AT431" s="80">
        <v>1</v>
      </c>
      <c r="AU431" s="85" t="s">
        <v>8197</v>
      </c>
      <c r="AV431" s="80" t="b">
        <v>0</v>
      </c>
      <c r="AW431" s="80" t="s">
        <v>9555</v>
      </c>
      <c r="AX431" s="85" t="s">
        <v>9984</v>
      </c>
      <c r="AY431" s="80" t="s">
        <v>66</v>
      </c>
      <c r="AZ431" s="2"/>
      <c r="BA431" s="3"/>
      <c r="BB431" s="3"/>
      <c r="BC431" s="3"/>
      <c r="BD431" s="3"/>
    </row>
    <row r="432" spans="1:56" x14ac:dyDescent="0.25">
      <c r="A432" s="66" t="s">
        <v>577</v>
      </c>
      <c r="B432" s="67"/>
      <c r="C432" s="67"/>
      <c r="D432" s="68"/>
      <c r="E432" s="70"/>
      <c r="F432" s="105" t="s">
        <v>8779</v>
      </c>
      <c r="G432" s="67"/>
      <c r="H432" s="71"/>
      <c r="I432" s="72"/>
      <c r="J432" s="72"/>
      <c r="K432" s="71" t="s">
        <v>11213</v>
      </c>
      <c r="L432" s="75"/>
      <c r="M432" s="76"/>
      <c r="N432" s="76"/>
      <c r="O432" s="77"/>
      <c r="P432" s="78"/>
      <c r="Q432" s="78"/>
      <c r="R432" s="88"/>
      <c r="S432" s="88"/>
      <c r="T432" s="88"/>
      <c r="U432" s="88"/>
      <c r="V432" s="52"/>
      <c r="W432" s="52"/>
      <c r="X432" s="52"/>
      <c r="Y432" s="52"/>
      <c r="Z432" s="51"/>
      <c r="AA432" s="73"/>
      <c r="AB432" s="73"/>
      <c r="AC432" s="74"/>
      <c r="AD432" s="80" t="s">
        <v>5109</v>
      </c>
      <c r="AE432" s="80">
        <v>706</v>
      </c>
      <c r="AF432" s="80">
        <v>542</v>
      </c>
      <c r="AG432" s="80">
        <v>6370</v>
      </c>
      <c r="AH432" s="80">
        <v>7210</v>
      </c>
      <c r="AI432" s="80"/>
      <c r="AJ432" s="80" t="s">
        <v>6159</v>
      </c>
      <c r="AK432" s="80" t="s">
        <v>6848</v>
      </c>
      <c r="AL432" s="80"/>
      <c r="AM432" s="80"/>
      <c r="AN432" s="82">
        <v>41808.628750000003</v>
      </c>
      <c r="AO432" s="85" t="s">
        <v>7559</v>
      </c>
      <c r="AP432" s="80" t="b">
        <v>1</v>
      </c>
      <c r="AQ432" s="80" t="b">
        <v>0</v>
      </c>
      <c r="AR432" s="80" t="b">
        <v>0</v>
      </c>
      <c r="AS432" s="80" t="s">
        <v>8191</v>
      </c>
      <c r="AT432" s="80">
        <v>3</v>
      </c>
      <c r="AU432" s="85" t="s">
        <v>8197</v>
      </c>
      <c r="AV432" s="80" t="b">
        <v>0</v>
      </c>
      <c r="AW432" s="80" t="s">
        <v>9555</v>
      </c>
      <c r="AX432" s="85" t="s">
        <v>9985</v>
      </c>
      <c r="AY432" s="80" t="s">
        <v>66</v>
      </c>
      <c r="AZ432" s="2"/>
      <c r="BA432" s="3"/>
      <c r="BB432" s="3"/>
      <c r="BC432" s="3"/>
      <c r="BD432" s="3"/>
    </row>
    <row r="433" spans="1:56" x14ac:dyDescent="0.25">
      <c r="A433" s="66" t="s">
        <v>578</v>
      </c>
      <c r="B433" s="67"/>
      <c r="C433" s="67"/>
      <c r="D433" s="68"/>
      <c r="E433" s="70"/>
      <c r="F433" s="105" t="s">
        <v>8780</v>
      </c>
      <c r="G433" s="67"/>
      <c r="H433" s="71"/>
      <c r="I433" s="72"/>
      <c r="J433" s="72"/>
      <c r="K433" s="71" t="s">
        <v>11214</v>
      </c>
      <c r="L433" s="75"/>
      <c r="M433" s="76"/>
      <c r="N433" s="76"/>
      <c r="O433" s="77"/>
      <c r="P433" s="78"/>
      <c r="Q433" s="78"/>
      <c r="R433" s="88"/>
      <c r="S433" s="88"/>
      <c r="T433" s="88"/>
      <c r="U433" s="88"/>
      <c r="V433" s="52"/>
      <c r="W433" s="52"/>
      <c r="X433" s="52"/>
      <c r="Y433" s="52"/>
      <c r="Z433" s="51"/>
      <c r="AA433" s="73"/>
      <c r="AB433" s="73"/>
      <c r="AC433" s="74"/>
      <c r="AD433" s="80" t="s">
        <v>5110</v>
      </c>
      <c r="AE433" s="80">
        <v>83</v>
      </c>
      <c r="AF433" s="80">
        <v>173</v>
      </c>
      <c r="AG433" s="80">
        <v>5892</v>
      </c>
      <c r="AH433" s="80">
        <v>769</v>
      </c>
      <c r="AI433" s="80">
        <v>10800</v>
      </c>
      <c r="AJ433" s="80" t="s">
        <v>6160</v>
      </c>
      <c r="AK433" s="80"/>
      <c r="AL433" s="80"/>
      <c r="AM433" s="80" t="s">
        <v>6768</v>
      </c>
      <c r="AN433" s="82">
        <v>41718.539687500001</v>
      </c>
      <c r="AO433" s="85" t="s">
        <v>7560</v>
      </c>
      <c r="AP433" s="80" t="b">
        <v>0</v>
      </c>
      <c r="AQ433" s="80" t="b">
        <v>0</v>
      </c>
      <c r="AR433" s="80" t="b">
        <v>0</v>
      </c>
      <c r="AS433" s="80" t="s">
        <v>8190</v>
      </c>
      <c r="AT433" s="80">
        <v>1</v>
      </c>
      <c r="AU433" s="85" t="s">
        <v>8244</v>
      </c>
      <c r="AV433" s="80" t="b">
        <v>0</v>
      </c>
      <c r="AW433" s="80" t="s">
        <v>9555</v>
      </c>
      <c r="AX433" s="85" t="s">
        <v>9986</v>
      </c>
      <c r="AY433" s="80" t="s">
        <v>66</v>
      </c>
      <c r="AZ433" s="2"/>
      <c r="BA433" s="3"/>
      <c r="BB433" s="3"/>
      <c r="BC433" s="3"/>
      <c r="BD433" s="3"/>
    </row>
    <row r="434" spans="1:56" x14ac:dyDescent="0.25">
      <c r="A434" s="66" t="s">
        <v>579</v>
      </c>
      <c r="B434" s="67"/>
      <c r="C434" s="67"/>
      <c r="D434" s="68"/>
      <c r="E434" s="70"/>
      <c r="F434" s="105" t="s">
        <v>8781</v>
      </c>
      <c r="G434" s="67"/>
      <c r="H434" s="71"/>
      <c r="I434" s="72"/>
      <c r="J434" s="72"/>
      <c r="K434" s="71" t="s">
        <v>11215</v>
      </c>
      <c r="L434" s="75"/>
      <c r="M434" s="76"/>
      <c r="N434" s="76"/>
      <c r="O434" s="77"/>
      <c r="P434" s="78"/>
      <c r="Q434" s="78"/>
      <c r="R434" s="88"/>
      <c r="S434" s="88"/>
      <c r="T434" s="88"/>
      <c r="U434" s="88"/>
      <c r="V434" s="52"/>
      <c r="W434" s="52"/>
      <c r="X434" s="52"/>
      <c r="Y434" s="52"/>
      <c r="Z434" s="51"/>
      <c r="AA434" s="73"/>
      <c r="AB434" s="73"/>
      <c r="AC434" s="74"/>
      <c r="AD434" s="80" t="s">
        <v>5111</v>
      </c>
      <c r="AE434" s="80">
        <v>610</v>
      </c>
      <c r="AF434" s="80">
        <v>127</v>
      </c>
      <c r="AG434" s="80">
        <v>4396</v>
      </c>
      <c r="AH434" s="80">
        <v>306</v>
      </c>
      <c r="AI434" s="80"/>
      <c r="AJ434" s="80" t="s">
        <v>6161</v>
      </c>
      <c r="AK434" s="80" t="s">
        <v>6849</v>
      </c>
      <c r="AL434" s="80"/>
      <c r="AM434" s="80"/>
      <c r="AN434" s="82">
        <v>42002.439039351855</v>
      </c>
      <c r="AO434" s="85" t="s">
        <v>7561</v>
      </c>
      <c r="AP434" s="80" t="b">
        <v>1</v>
      </c>
      <c r="AQ434" s="80" t="b">
        <v>0</v>
      </c>
      <c r="AR434" s="80" t="b">
        <v>0</v>
      </c>
      <c r="AS434" s="80" t="s">
        <v>8190</v>
      </c>
      <c r="AT434" s="80">
        <v>0</v>
      </c>
      <c r="AU434" s="85" t="s">
        <v>8197</v>
      </c>
      <c r="AV434" s="80" t="b">
        <v>0</v>
      </c>
      <c r="AW434" s="80" t="s">
        <v>9555</v>
      </c>
      <c r="AX434" s="85" t="s">
        <v>9987</v>
      </c>
      <c r="AY434" s="80" t="s">
        <v>66</v>
      </c>
      <c r="AZ434" s="2"/>
      <c r="BA434" s="3"/>
      <c r="BB434" s="3"/>
      <c r="BC434" s="3"/>
      <c r="BD434" s="3"/>
    </row>
    <row r="435" spans="1:56" x14ac:dyDescent="0.25">
      <c r="A435" s="66" t="s">
        <v>580</v>
      </c>
      <c r="B435" s="67"/>
      <c r="C435" s="67"/>
      <c r="D435" s="68"/>
      <c r="E435" s="70"/>
      <c r="F435" s="105" t="s">
        <v>8782</v>
      </c>
      <c r="G435" s="67"/>
      <c r="H435" s="71"/>
      <c r="I435" s="72"/>
      <c r="J435" s="72"/>
      <c r="K435" s="71" t="s">
        <v>11216</v>
      </c>
      <c r="L435" s="75"/>
      <c r="M435" s="76"/>
      <c r="N435" s="76"/>
      <c r="O435" s="77"/>
      <c r="P435" s="78"/>
      <c r="Q435" s="78"/>
      <c r="R435" s="88"/>
      <c r="S435" s="88"/>
      <c r="T435" s="88"/>
      <c r="U435" s="88"/>
      <c r="V435" s="52"/>
      <c r="W435" s="52"/>
      <c r="X435" s="52"/>
      <c r="Y435" s="52"/>
      <c r="Z435" s="51"/>
      <c r="AA435" s="73"/>
      <c r="AB435" s="73"/>
      <c r="AC435" s="74"/>
      <c r="AD435" s="80" t="s">
        <v>5110</v>
      </c>
      <c r="AE435" s="80">
        <v>18</v>
      </c>
      <c r="AF435" s="80">
        <v>99</v>
      </c>
      <c r="AG435" s="80">
        <v>6023</v>
      </c>
      <c r="AH435" s="80">
        <v>8</v>
      </c>
      <c r="AI435" s="80">
        <v>-36000</v>
      </c>
      <c r="AJ435" s="80" t="s">
        <v>6162</v>
      </c>
      <c r="AK435" s="80"/>
      <c r="AL435" s="80"/>
      <c r="AM435" s="80" t="s">
        <v>7196</v>
      </c>
      <c r="AN435" s="82">
        <v>40983.437384259261</v>
      </c>
      <c r="AO435" s="85" t="s">
        <v>7562</v>
      </c>
      <c r="AP435" s="80" t="b">
        <v>0</v>
      </c>
      <c r="AQ435" s="80" t="b">
        <v>0</v>
      </c>
      <c r="AR435" s="80" t="b">
        <v>1</v>
      </c>
      <c r="AS435" s="80" t="s">
        <v>8190</v>
      </c>
      <c r="AT435" s="80">
        <v>0</v>
      </c>
      <c r="AU435" s="85" t="s">
        <v>8232</v>
      </c>
      <c r="AV435" s="80" t="b">
        <v>0</v>
      </c>
      <c r="AW435" s="80" t="s">
        <v>9555</v>
      </c>
      <c r="AX435" s="85" t="s">
        <v>9988</v>
      </c>
      <c r="AY435" s="80" t="s">
        <v>66</v>
      </c>
      <c r="AZ435" s="2"/>
      <c r="BA435" s="3"/>
      <c r="BB435" s="3"/>
      <c r="BC435" s="3"/>
      <c r="BD435" s="3"/>
    </row>
    <row r="436" spans="1:56" x14ac:dyDescent="0.25">
      <c r="A436" s="66" t="s">
        <v>581</v>
      </c>
      <c r="B436" s="67"/>
      <c r="C436" s="67"/>
      <c r="D436" s="68"/>
      <c r="E436" s="70"/>
      <c r="F436" s="105" t="s">
        <v>8783</v>
      </c>
      <c r="G436" s="67"/>
      <c r="H436" s="71"/>
      <c r="I436" s="72"/>
      <c r="J436" s="72"/>
      <c r="K436" s="71" t="s">
        <v>11217</v>
      </c>
      <c r="L436" s="75"/>
      <c r="M436" s="76"/>
      <c r="N436" s="76"/>
      <c r="O436" s="77"/>
      <c r="P436" s="78"/>
      <c r="Q436" s="78"/>
      <c r="R436" s="88"/>
      <c r="S436" s="88"/>
      <c r="T436" s="88"/>
      <c r="U436" s="88"/>
      <c r="V436" s="52"/>
      <c r="W436" s="52"/>
      <c r="X436" s="52"/>
      <c r="Y436" s="52"/>
      <c r="Z436" s="51"/>
      <c r="AA436" s="73"/>
      <c r="AB436" s="73"/>
      <c r="AC436" s="74"/>
      <c r="AD436" s="80" t="s">
        <v>4908</v>
      </c>
      <c r="AE436" s="80">
        <v>552</v>
      </c>
      <c r="AF436" s="80">
        <v>475</v>
      </c>
      <c r="AG436" s="80">
        <v>49550</v>
      </c>
      <c r="AH436" s="80">
        <v>1230</v>
      </c>
      <c r="AI436" s="80">
        <v>10800</v>
      </c>
      <c r="AJ436" s="80" t="s">
        <v>6163</v>
      </c>
      <c r="AK436" s="80"/>
      <c r="AL436" s="80"/>
      <c r="AM436" s="80" t="s">
        <v>6768</v>
      </c>
      <c r="AN436" s="82">
        <v>41071.686921296299</v>
      </c>
      <c r="AO436" s="80"/>
      <c r="AP436" s="80" t="b">
        <v>1</v>
      </c>
      <c r="AQ436" s="80" t="b">
        <v>0</v>
      </c>
      <c r="AR436" s="80" t="b">
        <v>1</v>
      </c>
      <c r="AS436" s="80" t="s">
        <v>8190</v>
      </c>
      <c r="AT436" s="80">
        <v>2</v>
      </c>
      <c r="AU436" s="85" t="s">
        <v>8197</v>
      </c>
      <c r="AV436" s="80" t="b">
        <v>0</v>
      </c>
      <c r="AW436" s="80" t="s">
        <v>9555</v>
      </c>
      <c r="AX436" s="85" t="s">
        <v>9989</v>
      </c>
      <c r="AY436" s="80" t="s">
        <v>66</v>
      </c>
      <c r="AZ436" s="2"/>
      <c r="BA436" s="3"/>
      <c r="BB436" s="3"/>
      <c r="BC436" s="3"/>
      <c r="BD436" s="3"/>
    </row>
    <row r="437" spans="1:56" x14ac:dyDescent="0.25">
      <c r="A437" s="66" t="s">
        <v>582</v>
      </c>
      <c r="B437" s="67"/>
      <c r="C437" s="67"/>
      <c r="D437" s="68"/>
      <c r="E437" s="70"/>
      <c r="F437" s="105" t="s">
        <v>8784</v>
      </c>
      <c r="G437" s="67"/>
      <c r="H437" s="71"/>
      <c r="I437" s="72"/>
      <c r="J437" s="72"/>
      <c r="K437" s="71" t="s">
        <v>11218</v>
      </c>
      <c r="L437" s="75"/>
      <c r="M437" s="76"/>
      <c r="N437" s="76"/>
      <c r="O437" s="77"/>
      <c r="P437" s="78"/>
      <c r="Q437" s="78"/>
      <c r="R437" s="88"/>
      <c r="S437" s="88"/>
      <c r="T437" s="88"/>
      <c r="U437" s="88"/>
      <c r="V437" s="52"/>
      <c r="W437" s="52"/>
      <c r="X437" s="52"/>
      <c r="Y437" s="52"/>
      <c r="Z437" s="51"/>
      <c r="AA437" s="73"/>
      <c r="AB437" s="73"/>
      <c r="AC437" s="74"/>
      <c r="AD437" s="80" t="s">
        <v>582</v>
      </c>
      <c r="AE437" s="80">
        <v>1433</v>
      </c>
      <c r="AF437" s="80">
        <v>574</v>
      </c>
      <c r="AG437" s="80">
        <v>12420</v>
      </c>
      <c r="AH437" s="80">
        <v>249</v>
      </c>
      <c r="AI437" s="80">
        <v>-18000</v>
      </c>
      <c r="AJ437" s="80" t="s">
        <v>6164</v>
      </c>
      <c r="AK437" s="80"/>
      <c r="AL437" s="80"/>
      <c r="AM437" s="80" t="s">
        <v>7199</v>
      </c>
      <c r="AN437" s="82">
        <v>40859.745335648149</v>
      </c>
      <c r="AO437" s="80"/>
      <c r="AP437" s="80" t="b">
        <v>1</v>
      </c>
      <c r="AQ437" s="80" t="b">
        <v>0</v>
      </c>
      <c r="AR437" s="80" t="b">
        <v>0</v>
      </c>
      <c r="AS437" s="80" t="s">
        <v>8191</v>
      </c>
      <c r="AT437" s="80">
        <v>3</v>
      </c>
      <c r="AU437" s="85" t="s">
        <v>8197</v>
      </c>
      <c r="AV437" s="80" t="b">
        <v>0</v>
      </c>
      <c r="AW437" s="80" t="s">
        <v>9555</v>
      </c>
      <c r="AX437" s="85" t="s">
        <v>9990</v>
      </c>
      <c r="AY437" s="80" t="s">
        <v>66</v>
      </c>
      <c r="AZ437" s="2"/>
      <c r="BA437" s="3"/>
      <c r="BB437" s="3"/>
      <c r="BC437" s="3"/>
      <c r="BD437" s="3"/>
    </row>
    <row r="438" spans="1:56" x14ac:dyDescent="0.25">
      <c r="A438" s="66" t="s">
        <v>583</v>
      </c>
      <c r="B438" s="67"/>
      <c r="C438" s="67"/>
      <c r="D438" s="68"/>
      <c r="E438" s="70"/>
      <c r="F438" s="105" t="s">
        <v>8785</v>
      </c>
      <c r="G438" s="67"/>
      <c r="H438" s="71"/>
      <c r="I438" s="72"/>
      <c r="J438" s="72"/>
      <c r="K438" s="71" t="s">
        <v>11219</v>
      </c>
      <c r="L438" s="75"/>
      <c r="M438" s="76"/>
      <c r="N438" s="76"/>
      <c r="O438" s="77"/>
      <c r="P438" s="78"/>
      <c r="Q438" s="78"/>
      <c r="R438" s="88"/>
      <c r="S438" s="88"/>
      <c r="T438" s="88"/>
      <c r="U438" s="88"/>
      <c r="V438" s="52"/>
      <c r="W438" s="52"/>
      <c r="X438" s="52"/>
      <c r="Y438" s="52"/>
      <c r="Z438" s="51"/>
      <c r="AA438" s="73"/>
      <c r="AB438" s="73"/>
      <c r="AC438" s="74"/>
      <c r="AD438" s="80" t="s">
        <v>5112</v>
      </c>
      <c r="AE438" s="80">
        <v>2230</v>
      </c>
      <c r="AF438" s="80">
        <v>1639</v>
      </c>
      <c r="AG438" s="80">
        <v>11790</v>
      </c>
      <c r="AH438" s="80">
        <v>3</v>
      </c>
      <c r="AI438" s="80"/>
      <c r="AJ438" s="80" t="s">
        <v>6165</v>
      </c>
      <c r="AK438" s="80"/>
      <c r="AL438" s="80"/>
      <c r="AM438" s="80"/>
      <c r="AN438" s="82">
        <v>40974.86141203704</v>
      </c>
      <c r="AO438" s="80"/>
      <c r="AP438" s="80" t="b">
        <v>1</v>
      </c>
      <c r="AQ438" s="80" t="b">
        <v>0</v>
      </c>
      <c r="AR438" s="80" t="b">
        <v>1</v>
      </c>
      <c r="AS438" s="80" t="s">
        <v>8190</v>
      </c>
      <c r="AT438" s="80">
        <v>4</v>
      </c>
      <c r="AU438" s="85" t="s">
        <v>8197</v>
      </c>
      <c r="AV438" s="80" t="b">
        <v>0</v>
      </c>
      <c r="AW438" s="80" t="s">
        <v>9555</v>
      </c>
      <c r="AX438" s="85" t="s">
        <v>9991</v>
      </c>
      <c r="AY438" s="80" t="s">
        <v>66</v>
      </c>
      <c r="AZ438" s="2"/>
      <c r="BA438" s="3"/>
      <c r="BB438" s="3"/>
      <c r="BC438" s="3"/>
      <c r="BD438" s="3"/>
    </row>
    <row r="439" spans="1:56" x14ac:dyDescent="0.25">
      <c r="A439" s="66" t="s">
        <v>584</v>
      </c>
      <c r="B439" s="67"/>
      <c r="C439" s="67"/>
      <c r="D439" s="68"/>
      <c r="E439" s="70"/>
      <c r="F439" s="105" t="s">
        <v>8786</v>
      </c>
      <c r="G439" s="67"/>
      <c r="H439" s="71"/>
      <c r="I439" s="72"/>
      <c r="J439" s="72"/>
      <c r="K439" s="71" t="s">
        <v>11220</v>
      </c>
      <c r="L439" s="75"/>
      <c r="M439" s="76"/>
      <c r="N439" s="76"/>
      <c r="O439" s="77"/>
      <c r="P439" s="78"/>
      <c r="Q439" s="78"/>
      <c r="R439" s="88"/>
      <c r="S439" s="88"/>
      <c r="T439" s="88"/>
      <c r="U439" s="88"/>
      <c r="V439" s="52"/>
      <c r="W439" s="52"/>
      <c r="X439" s="52"/>
      <c r="Y439" s="52"/>
      <c r="Z439" s="51"/>
      <c r="AA439" s="73"/>
      <c r="AB439" s="73"/>
      <c r="AC439" s="74"/>
      <c r="AD439" s="80" t="s">
        <v>5113</v>
      </c>
      <c r="AE439" s="80">
        <v>273</v>
      </c>
      <c r="AF439" s="80">
        <v>350</v>
      </c>
      <c r="AG439" s="80">
        <v>8250</v>
      </c>
      <c r="AH439" s="80">
        <v>473</v>
      </c>
      <c r="AI439" s="80"/>
      <c r="AJ439" s="80"/>
      <c r="AK439" s="80"/>
      <c r="AL439" s="80"/>
      <c r="AM439" s="80"/>
      <c r="AN439" s="82">
        <v>42395.634386574071</v>
      </c>
      <c r="AO439" s="80"/>
      <c r="AP439" s="80" t="b">
        <v>1</v>
      </c>
      <c r="AQ439" s="80" t="b">
        <v>0</v>
      </c>
      <c r="AR439" s="80" t="b">
        <v>0</v>
      </c>
      <c r="AS439" s="80" t="s">
        <v>8191</v>
      </c>
      <c r="AT439" s="80">
        <v>2</v>
      </c>
      <c r="AU439" s="80"/>
      <c r="AV439" s="80" t="b">
        <v>0</v>
      </c>
      <c r="AW439" s="80" t="s">
        <v>9555</v>
      </c>
      <c r="AX439" s="85" t="s">
        <v>9992</v>
      </c>
      <c r="AY439" s="80" t="s">
        <v>66</v>
      </c>
      <c r="AZ439" s="2"/>
      <c r="BA439" s="3"/>
      <c r="BB439" s="3"/>
      <c r="BC439" s="3"/>
      <c r="BD439" s="3"/>
    </row>
    <row r="440" spans="1:56" x14ac:dyDescent="0.25">
      <c r="A440" s="66" t="s">
        <v>585</v>
      </c>
      <c r="B440" s="67"/>
      <c r="C440" s="67"/>
      <c r="D440" s="68"/>
      <c r="E440" s="70"/>
      <c r="F440" s="105" t="s">
        <v>8787</v>
      </c>
      <c r="G440" s="67"/>
      <c r="H440" s="71"/>
      <c r="I440" s="72"/>
      <c r="J440" s="72"/>
      <c r="K440" s="71" t="s">
        <v>11221</v>
      </c>
      <c r="L440" s="75"/>
      <c r="M440" s="76"/>
      <c r="N440" s="76"/>
      <c r="O440" s="77"/>
      <c r="P440" s="78"/>
      <c r="Q440" s="78"/>
      <c r="R440" s="88"/>
      <c r="S440" s="88"/>
      <c r="T440" s="88"/>
      <c r="U440" s="88"/>
      <c r="V440" s="52"/>
      <c r="W440" s="52"/>
      <c r="X440" s="52"/>
      <c r="Y440" s="52"/>
      <c r="Z440" s="51"/>
      <c r="AA440" s="73"/>
      <c r="AB440" s="73"/>
      <c r="AC440" s="74"/>
      <c r="AD440" s="80" t="s">
        <v>5114</v>
      </c>
      <c r="AE440" s="80">
        <v>2055</v>
      </c>
      <c r="AF440" s="80">
        <v>1405</v>
      </c>
      <c r="AG440" s="80">
        <v>2942</v>
      </c>
      <c r="AH440" s="80">
        <v>795</v>
      </c>
      <c r="AI440" s="80"/>
      <c r="AJ440" s="80" t="s">
        <v>6166</v>
      </c>
      <c r="AK440" s="80"/>
      <c r="AL440" s="80"/>
      <c r="AM440" s="80"/>
      <c r="AN440" s="82">
        <v>41825.031886574077</v>
      </c>
      <c r="AO440" s="85" t="s">
        <v>7563</v>
      </c>
      <c r="AP440" s="80" t="b">
        <v>1</v>
      </c>
      <c r="AQ440" s="80" t="b">
        <v>0</v>
      </c>
      <c r="AR440" s="80" t="b">
        <v>0</v>
      </c>
      <c r="AS440" s="80" t="s">
        <v>8190</v>
      </c>
      <c r="AT440" s="80">
        <v>0</v>
      </c>
      <c r="AU440" s="85" t="s">
        <v>8197</v>
      </c>
      <c r="AV440" s="80" t="b">
        <v>0</v>
      </c>
      <c r="AW440" s="80" t="s">
        <v>9555</v>
      </c>
      <c r="AX440" s="85" t="s">
        <v>9993</v>
      </c>
      <c r="AY440" s="80" t="s">
        <v>66</v>
      </c>
      <c r="AZ440" s="2"/>
      <c r="BA440" s="3"/>
      <c r="BB440" s="3"/>
      <c r="BC440" s="3"/>
      <c r="BD440" s="3"/>
    </row>
    <row r="441" spans="1:56" x14ac:dyDescent="0.25">
      <c r="A441" s="66" t="s">
        <v>586</v>
      </c>
      <c r="B441" s="67"/>
      <c r="C441" s="67"/>
      <c r="D441" s="68"/>
      <c r="E441" s="70"/>
      <c r="F441" s="105" t="s">
        <v>8788</v>
      </c>
      <c r="G441" s="67"/>
      <c r="H441" s="71"/>
      <c r="I441" s="72"/>
      <c r="J441" s="72"/>
      <c r="K441" s="71" t="s">
        <v>11222</v>
      </c>
      <c r="L441" s="75"/>
      <c r="M441" s="76"/>
      <c r="N441" s="76"/>
      <c r="O441" s="77"/>
      <c r="P441" s="78"/>
      <c r="Q441" s="78"/>
      <c r="R441" s="88"/>
      <c r="S441" s="88"/>
      <c r="T441" s="88"/>
      <c r="U441" s="88"/>
      <c r="V441" s="52"/>
      <c r="W441" s="52"/>
      <c r="X441" s="52"/>
      <c r="Y441" s="52"/>
      <c r="Z441" s="51"/>
      <c r="AA441" s="73"/>
      <c r="AB441" s="73"/>
      <c r="AC441" s="74"/>
      <c r="AD441" s="80" t="s">
        <v>5115</v>
      </c>
      <c r="AE441" s="80">
        <v>334</v>
      </c>
      <c r="AF441" s="80">
        <v>556</v>
      </c>
      <c r="AG441" s="80">
        <v>33744</v>
      </c>
      <c r="AH441" s="80">
        <v>2836</v>
      </c>
      <c r="AI441" s="80"/>
      <c r="AJ441" s="80">
        <v>119.14</v>
      </c>
      <c r="AK441" s="80"/>
      <c r="AL441" s="80"/>
      <c r="AM441" s="80"/>
      <c r="AN441" s="82">
        <v>41146.694861111115</v>
      </c>
      <c r="AO441" s="80"/>
      <c r="AP441" s="80" t="b">
        <v>1</v>
      </c>
      <c r="AQ441" s="80" t="b">
        <v>0</v>
      </c>
      <c r="AR441" s="80" t="b">
        <v>0</v>
      </c>
      <c r="AS441" s="80" t="s">
        <v>8191</v>
      </c>
      <c r="AT441" s="80">
        <v>1</v>
      </c>
      <c r="AU441" s="85" t="s">
        <v>8197</v>
      </c>
      <c r="AV441" s="80" t="b">
        <v>0</v>
      </c>
      <c r="AW441" s="80" t="s">
        <v>9555</v>
      </c>
      <c r="AX441" s="85" t="s">
        <v>9994</v>
      </c>
      <c r="AY441" s="80" t="s">
        <v>66</v>
      </c>
      <c r="AZ441" s="2"/>
      <c r="BA441" s="3"/>
      <c r="BB441" s="3"/>
      <c r="BC441" s="3"/>
      <c r="BD441" s="3"/>
    </row>
    <row r="442" spans="1:56" x14ac:dyDescent="0.25">
      <c r="A442" s="66" t="s">
        <v>587</v>
      </c>
      <c r="B442" s="67"/>
      <c r="C442" s="67"/>
      <c r="D442" s="68"/>
      <c r="E442" s="70"/>
      <c r="F442" s="105" t="s">
        <v>8789</v>
      </c>
      <c r="G442" s="67"/>
      <c r="H442" s="71"/>
      <c r="I442" s="72"/>
      <c r="J442" s="72"/>
      <c r="K442" s="71" t="s">
        <v>11223</v>
      </c>
      <c r="L442" s="75"/>
      <c r="M442" s="76"/>
      <c r="N442" s="76"/>
      <c r="O442" s="77"/>
      <c r="P442" s="78"/>
      <c r="Q442" s="78"/>
      <c r="R442" s="88"/>
      <c r="S442" s="88"/>
      <c r="T442" s="88"/>
      <c r="U442" s="88"/>
      <c r="V442" s="52"/>
      <c r="W442" s="52"/>
      <c r="X442" s="52"/>
      <c r="Y442" s="52"/>
      <c r="Z442" s="51"/>
      <c r="AA442" s="73"/>
      <c r="AB442" s="73"/>
      <c r="AC442" s="74"/>
      <c r="AD442" s="80" t="s">
        <v>5116</v>
      </c>
      <c r="AE442" s="80">
        <v>654</v>
      </c>
      <c r="AF442" s="80">
        <v>368</v>
      </c>
      <c r="AG442" s="80">
        <v>3062</v>
      </c>
      <c r="AH442" s="80">
        <v>73</v>
      </c>
      <c r="AI442" s="80"/>
      <c r="AJ442" s="80"/>
      <c r="AK442" s="80" t="s">
        <v>6735</v>
      </c>
      <c r="AL442" s="80"/>
      <c r="AM442" s="80"/>
      <c r="AN442" s="82">
        <v>41462.484965277778</v>
      </c>
      <c r="AO442" s="85" t="s">
        <v>7564</v>
      </c>
      <c r="AP442" s="80" t="b">
        <v>1</v>
      </c>
      <c r="AQ442" s="80" t="b">
        <v>0</v>
      </c>
      <c r="AR442" s="80" t="b">
        <v>1</v>
      </c>
      <c r="AS442" s="80" t="s">
        <v>8190</v>
      </c>
      <c r="AT442" s="80">
        <v>1</v>
      </c>
      <c r="AU442" s="85" t="s">
        <v>8197</v>
      </c>
      <c r="AV442" s="80" t="b">
        <v>0</v>
      </c>
      <c r="AW442" s="80" t="s">
        <v>9555</v>
      </c>
      <c r="AX442" s="85" t="s">
        <v>9995</v>
      </c>
      <c r="AY442" s="80" t="s">
        <v>66</v>
      </c>
      <c r="AZ442" s="2"/>
      <c r="BA442" s="3"/>
      <c r="BB442" s="3"/>
      <c r="BC442" s="3"/>
      <c r="BD442" s="3"/>
    </row>
    <row r="443" spans="1:56" x14ac:dyDescent="0.25">
      <c r="A443" s="66" t="s">
        <v>588</v>
      </c>
      <c r="B443" s="67"/>
      <c r="C443" s="67"/>
      <c r="D443" s="68"/>
      <c r="E443" s="70"/>
      <c r="F443" s="105" t="s">
        <v>8790</v>
      </c>
      <c r="G443" s="67"/>
      <c r="H443" s="71"/>
      <c r="I443" s="72"/>
      <c r="J443" s="72"/>
      <c r="K443" s="71" t="s">
        <v>11224</v>
      </c>
      <c r="L443" s="75"/>
      <c r="M443" s="76"/>
      <c r="N443" s="76"/>
      <c r="O443" s="77"/>
      <c r="P443" s="78"/>
      <c r="Q443" s="78"/>
      <c r="R443" s="88"/>
      <c r="S443" s="88"/>
      <c r="T443" s="88"/>
      <c r="U443" s="88"/>
      <c r="V443" s="52"/>
      <c r="W443" s="52"/>
      <c r="X443" s="52"/>
      <c r="Y443" s="52"/>
      <c r="Z443" s="51"/>
      <c r="AA443" s="73"/>
      <c r="AB443" s="73"/>
      <c r="AC443" s="74"/>
      <c r="AD443" s="80" t="s">
        <v>5117</v>
      </c>
      <c r="AE443" s="80">
        <v>729</v>
      </c>
      <c r="AF443" s="80">
        <v>733</v>
      </c>
      <c r="AG443" s="80">
        <v>15508</v>
      </c>
      <c r="AH443" s="80">
        <v>1634</v>
      </c>
      <c r="AI443" s="80"/>
      <c r="AJ443" s="80" t="s">
        <v>6167</v>
      </c>
      <c r="AK443" s="80"/>
      <c r="AL443" s="80"/>
      <c r="AM443" s="80"/>
      <c r="AN443" s="82">
        <v>41955.203611111108</v>
      </c>
      <c r="AO443" s="85" t="s">
        <v>7565</v>
      </c>
      <c r="AP443" s="80" t="b">
        <v>1</v>
      </c>
      <c r="AQ443" s="80" t="b">
        <v>0</v>
      </c>
      <c r="AR443" s="80" t="b">
        <v>1</v>
      </c>
      <c r="AS443" s="80" t="s">
        <v>8190</v>
      </c>
      <c r="AT443" s="80">
        <v>1</v>
      </c>
      <c r="AU443" s="85" t="s">
        <v>8197</v>
      </c>
      <c r="AV443" s="80" t="b">
        <v>0</v>
      </c>
      <c r="AW443" s="80" t="s">
        <v>9555</v>
      </c>
      <c r="AX443" s="85" t="s">
        <v>9996</v>
      </c>
      <c r="AY443" s="80" t="s">
        <v>66</v>
      </c>
      <c r="AZ443" s="2"/>
      <c r="BA443" s="3"/>
      <c r="BB443" s="3"/>
      <c r="BC443" s="3"/>
      <c r="BD443" s="3"/>
    </row>
    <row r="444" spans="1:56" x14ac:dyDescent="0.25">
      <c r="A444" s="66" t="s">
        <v>589</v>
      </c>
      <c r="B444" s="67"/>
      <c r="C444" s="67"/>
      <c r="D444" s="68"/>
      <c r="E444" s="70"/>
      <c r="F444" s="105" t="s">
        <v>8791</v>
      </c>
      <c r="G444" s="67"/>
      <c r="H444" s="71"/>
      <c r="I444" s="72"/>
      <c r="J444" s="72"/>
      <c r="K444" s="71" t="s">
        <v>11225</v>
      </c>
      <c r="L444" s="75"/>
      <c r="M444" s="76"/>
      <c r="N444" s="76"/>
      <c r="O444" s="77"/>
      <c r="P444" s="78"/>
      <c r="Q444" s="78"/>
      <c r="R444" s="88"/>
      <c r="S444" s="88"/>
      <c r="T444" s="88"/>
      <c r="U444" s="88"/>
      <c r="V444" s="52"/>
      <c r="W444" s="52"/>
      <c r="X444" s="52"/>
      <c r="Y444" s="52"/>
      <c r="Z444" s="51"/>
      <c r="AA444" s="73"/>
      <c r="AB444" s="73"/>
      <c r="AC444" s="74"/>
      <c r="AD444" s="80" t="s">
        <v>4774</v>
      </c>
      <c r="AE444" s="80">
        <v>94</v>
      </c>
      <c r="AF444" s="80">
        <v>26</v>
      </c>
      <c r="AG444" s="80">
        <v>676</v>
      </c>
      <c r="AH444" s="80">
        <v>3</v>
      </c>
      <c r="AI444" s="80">
        <v>10800</v>
      </c>
      <c r="AJ444" s="80"/>
      <c r="AK444" s="80"/>
      <c r="AL444" s="80"/>
      <c r="AM444" s="80" t="s">
        <v>6768</v>
      </c>
      <c r="AN444" s="82">
        <v>40976.651828703703</v>
      </c>
      <c r="AO444" s="85" t="s">
        <v>7566</v>
      </c>
      <c r="AP444" s="80" t="b">
        <v>1</v>
      </c>
      <c r="AQ444" s="80" t="b">
        <v>0</v>
      </c>
      <c r="AR444" s="80" t="b">
        <v>0</v>
      </c>
      <c r="AS444" s="80" t="s">
        <v>8191</v>
      </c>
      <c r="AT444" s="80">
        <v>0</v>
      </c>
      <c r="AU444" s="85" t="s">
        <v>8197</v>
      </c>
      <c r="AV444" s="80" t="b">
        <v>0</v>
      </c>
      <c r="AW444" s="80" t="s">
        <v>9555</v>
      </c>
      <c r="AX444" s="85" t="s">
        <v>9997</v>
      </c>
      <c r="AY444" s="80" t="s">
        <v>66</v>
      </c>
      <c r="AZ444" s="2"/>
      <c r="BA444" s="3"/>
      <c r="BB444" s="3"/>
      <c r="BC444" s="3"/>
      <c r="BD444" s="3"/>
    </row>
    <row r="445" spans="1:56" x14ac:dyDescent="0.25">
      <c r="A445" s="66" t="s">
        <v>590</v>
      </c>
      <c r="B445" s="67"/>
      <c r="C445" s="67"/>
      <c r="D445" s="68"/>
      <c r="E445" s="70"/>
      <c r="F445" s="105" t="s">
        <v>8792</v>
      </c>
      <c r="G445" s="67"/>
      <c r="H445" s="71"/>
      <c r="I445" s="72"/>
      <c r="J445" s="72"/>
      <c r="K445" s="71" t="s">
        <v>11226</v>
      </c>
      <c r="L445" s="75"/>
      <c r="M445" s="76"/>
      <c r="N445" s="76"/>
      <c r="O445" s="77"/>
      <c r="P445" s="78"/>
      <c r="Q445" s="78"/>
      <c r="R445" s="88"/>
      <c r="S445" s="88"/>
      <c r="T445" s="88"/>
      <c r="U445" s="88"/>
      <c r="V445" s="52"/>
      <c r="W445" s="52"/>
      <c r="X445" s="52"/>
      <c r="Y445" s="52"/>
      <c r="Z445" s="51"/>
      <c r="AA445" s="73"/>
      <c r="AB445" s="73"/>
      <c r="AC445" s="74"/>
      <c r="AD445" s="80" t="s">
        <v>5118</v>
      </c>
      <c r="AE445" s="80">
        <v>1486</v>
      </c>
      <c r="AF445" s="80">
        <v>1821</v>
      </c>
      <c r="AG445" s="80">
        <v>141807</v>
      </c>
      <c r="AH445" s="80">
        <v>2222</v>
      </c>
      <c r="AI445" s="80">
        <v>10800</v>
      </c>
      <c r="AJ445" s="80" t="s">
        <v>6168</v>
      </c>
      <c r="AK445" s="80" t="s">
        <v>6787</v>
      </c>
      <c r="AL445" s="80"/>
      <c r="AM445" s="80" t="s">
        <v>6768</v>
      </c>
      <c r="AN445" s="82">
        <v>40716.834351851852</v>
      </c>
      <c r="AO445" s="85" t="s">
        <v>7567</v>
      </c>
      <c r="AP445" s="80" t="b">
        <v>0</v>
      </c>
      <c r="AQ445" s="80" t="b">
        <v>0</v>
      </c>
      <c r="AR445" s="80" t="b">
        <v>1</v>
      </c>
      <c r="AS445" s="80" t="s">
        <v>8190</v>
      </c>
      <c r="AT445" s="80">
        <v>17</v>
      </c>
      <c r="AU445" s="85" t="s">
        <v>8273</v>
      </c>
      <c r="AV445" s="80" t="b">
        <v>0</v>
      </c>
      <c r="AW445" s="80" t="s">
        <v>9555</v>
      </c>
      <c r="AX445" s="85" t="s">
        <v>9998</v>
      </c>
      <c r="AY445" s="80" t="s">
        <v>66</v>
      </c>
      <c r="AZ445" s="2"/>
      <c r="BA445" s="3"/>
      <c r="BB445" s="3"/>
      <c r="BC445" s="3"/>
      <c r="BD445" s="3"/>
    </row>
    <row r="446" spans="1:56" x14ac:dyDescent="0.25">
      <c r="A446" s="66" t="s">
        <v>591</v>
      </c>
      <c r="B446" s="67"/>
      <c r="C446" s="67"/>
      <c r="D446" s="68"/>
      <c r="E446" s="70"/>
      <c r="F446" s="105" t="s">
        <v>8793</v>
      </c>
      <c r="G446" s="67"/>
      <c r="H446" s="71"/>
      <c r="I446" s="72"/>
      <c r="J446" s="72"/>
      <c r="K446" s="71" t="s">
        <v>11227</v>
      </c>
      <c r="L446" s="75"/>
      <c r="M446" s="76"/>
      <c r="N446" s="76"/>
      <c r="O446" s="77"/>
      <c r="P446" s="78"/>
      <c r="Q446" s="78"/>
      <c r="R446" s="88"/>
      <c r="S446" s="88"/>
      <c r="T446" s="88"/>
      <c r="U446" s="88"/>
      <c r="V446" s="52"/>
      <c r="W446" s="52"/>
      <c r="X446" s="52"/>
      <c r="Y446" s="52"/>
      <c r="Z446" s="51"/>
      <c r="AA446" s="73"/>
      <c r="AB446" s="73"/>
      <c r="AC446" s="74"/>
      <c r="AD446" s="80" t="s">
        <v>5119</v>
      </c>
      <c r="AE446" s="80">
        <v>11498</v>
      </c>
      <c r="AF446" s="80">
        <v>10374</v>
      </c>
      <c r="AG446" s="80">
        <v>56127</v>
      </c>
      <c r="AH446" s="80">
        <v>2789</v>
      </c>
      <c r="AI446" s="80"/>
      <c r="AJ446" s="80" t="s">
        <v>6169</v>
      </c>
      <c r="AK446" s="80" t="s">
        <v>6850</v>
      </c>
      <c r="AL446" s="80"/>
      <c r="AM446" s="80"/>
      <c r="AN446" s="82">
        <v>41272.845324074071</v>
      </c>
      <c r="AO446" s="85" t="s">
        <v>7568</v>
      </c>
      <c r="AP446" s="80" t="b">
        <v>1</v>
      </c>
      <c r="AQ446" s="80" t="b">
        <v>0</v>
      </c>
      <c r="AR446" s="80" t="b">
        <v>1</v>
      </c>
      <c r="AS446" s="80" t="s">
        <v>8190</v>
      </c>
      <c r="AT446" s="80">
        <v>6</v>
      </c>
      <c r="AU446" s="85" t="s">
        <v>8197</v>
      </c>
      <c r="AV446" s="80" t="b">
        <v>0</v>
      </c>
      <c r="AW446" s="80" t="s">
        <v>9555</v>
      </c>
      <c r="AX446" s="85" t="s">
        <v>9999</v>
      </c>
      <c r="AY446" s="80" t="s">
        <v>66</v>
      </c>
      <c r="AZ446" s="2"/>
      <c r="BA446" s="3"/>
      <c r="BB446" s="3"/>
      <c r="BC446" s="3"/>
      <c r="BD446" s="3"/>
    </row>
    <row r="447" spans="1:56" x14ac:dyDescent="0.25">
      <c r="A447" s="66" t="s">
        <v>592</v>
      </c>
      <c r="B447" s="67"/>
      <c r="C447" s="67"/>
      <c r="D447" s="68"/>
      <c r="E447" s="70"/>
      <c r="F447" s="105" t="s">
        <v>8794</v>
      </c>
      <c r="G447" s="67"/>
      <c r="H447" s="71"/>
      <c r="I447" s="72"/>
      <c r="J447" s="72"/>
      <c r="K447" s="71" t="s">
        <v>11228</v>
      </c>
      <c r="L447" s="75"/>
      <c r="M447" s="76"/>
      <c r="N447" s="76"/>
      <c r="O447" s="77"/>
      <c r="P447" s="78"/>
      <c r="Q447" s="78"/>
      <c r="R447" s="88"/>
      <c r="S447" s="88"/>
      <c r="T447" s="88"/>
      <c r="U447" s="88"/>
      <c r="V447" s="52"/>
      <c r="W447" s="52"/>
      <c r="X447" s="52"/>
      <c r="Y447" s="52"/>
      <c r="Z447" s="51"/>
      <c r="AA447" s="73"/>
      <c r="AB447" s="73"/>
      <c r="AC447" s="74"/>
      <c r="AD447" s="80" t="s">
        <v>5120</v>
      </c>
      <c r="AE447" s="80">
        <v>923</v>
      </c>
      <c r="AF447" s="80">
        <v>294</v>
      </c>
      <c r="AG447" s="80">
        <v>13264</v>
      </c>
      <c r="AH447" s="80">
        <v>10778</v>
      </c>
      <c r="AI447" s="80"/>
      <c r="AJ447" s="80" t="s">
        <v>6170</v>
      </c>
      <c r="AK447" s="80"/>
      <c r="AL447" s="80"/>
      <c r="AM447" s="80"/>
      <c r="AN447" s="82">
        <v>41902.663263888891</v>
      </c>
      <c r="AO447" s="80"/>
      <c r="AP447" s="80" t="b">
        <v>1</v>
      </c>
      <c r="AQ447" s="80" t="b">
        <v>0</v>
      </c>
      <c r="AR447" s="80" t="b">
        <v>0</v>
      </c>
      <c r="AS447" s="80" t="s">
        <v>8190</v>
      </c>
      <c r="AT447" s="80">
        <v>5</v>
      </c>
      <c r="AU447" s="85" t="s">
        <v>8197</v>
      </c>
      <c r="AV447" s="80" t="b">
        <v>0</v>
      </c>
      <c r="AW447" s="80" t="s">
        <v>9555</v>
      </c>
      <c r="AX447" s="85" t="s">
        <v>10000</v>
      </c>
      <c r="AY447" s="80" t="s">
        <v>66</v>
      </c>
      <c r="AZ447" s="2"/>
      <c r="BA447" s="3"/>
      <c r="BB447" s="3"/>
      <c r="BC447" s="3"/>
      <c r="BD447" s="3"/>
    </row>
    <row r="448" spans="1:56" x14ac:dyDescent="0.25">
      <c r="A448" s="66" t="s">
        <v>593</v>
      </c>
      <c r="B448" s="67"/>
      <c r="C448" s="67"/>
      <c r="D448" s="68"/>
      <c r="E448" s="70"/>
      <c r="F448" s="105" t="s">
        <v>8795</v>
      </c>
      <c r="G448" s="67"/>
      <c r="H448" s="71"/>
      <c r="I448" s="72"/>
      <c r="J448" s="72"/>
      <c r="K448" s="71" t="s">
        <v>11229</v>
      </c>
      <c r="L448" s="75"/>
      <c r="M448" s="76"/>
      <c r="N448" s="76"/>
      <c r="O448" s="77"/>
      <c r="P448" s="78"/>
      <c r="Q448" s="78"/>
      <c r="R448" s="88"/>
      <c r="S448" s="88"/>
      <c r="T448" s="88"/>
      <c r="U448" s="88"/>
      <c r="V448" s="52"/>
      <c r="W448" s="52"/>
      <c r="X448" s="52"/>
      <c r="Y448" s="52"/>
      <c r="Z448" s="51"/>
      <c r="AA448" s="73"/>
      <c r="AB448" s="73"/>
      <c r="AC448" s="74"/>
      <c r="AD448" s="80" t="s">
        <v>5121</v>
      </c>
      <c r="AE448" s="80">
        <v>148</v>
      </c>
      <c r="AF448" s="80">
        <v>281</v>
      </c>
      <c r="AG448" s="80">
        <v>1141</v>
      </c>
      <c r="AH448" s="80">
        <v>60</v>
      </c>
      <c r="AI448" s="80"/>
      <c r="AJ448" s="80" t="s">
        <v>6171</v>
      </c>
      <c r="AK448" s="80"/>
      <c r="AL448" s="80"/>
      <c r="AM448" s="80"/>
      <c r="AN448" s="82">
        <v>41648.691111111111</v>
      </c>
      <c r="AO448" s="85" t="s">
        <v>7569</v>
      </c>
      <c r="AP448" s="80" t="b">
        <v>1</v>
      </c>
      <c r="AQ448" s="80" t="b">
        <v>0</v>
      </c>
      <c r="AR448" s="80" t="b">
        <v>0</v>
      </c>
      <c r="AS448" s="80" t="s">
        <v>8191</v>
      </c>
      <c r="AT448" s="80">
        <v>1</v>
      </c>
      <c r="AU448" s="85" t="s">
        <v>8197</v>
      </c>
      <c r="AV448" s="80" t="b">
        <v>0</v>
      </c>
      <c r="AW448" s="80" t="s">
        <v>9555</v>
      </c>
      <c r="AX448" s="85" t="s">
        <v>10001</v>
      </c>
      <c r="AY448" s="80" t="s">
        <v>66</v>
      </c>
      <c r="AZ448" s="2"/>
      <c r="BA448" s="3"/>
      <c r="BB448" s="3"/>
      <c r="BC448" s="3"/>
      <c r="BD448" s="3"/>
    </row>
    <row r="449" spans="1:56" x14ac:dyDescent="0.25">
      <c r="A449" s="66" t="s">
        <v>594</v>
      </c>
      <c r="B449" s="67"/>
      <c r="C449" s="67"/>
      <c r="D449" s="68"/>
      <c r="E449" s="70"/>
      <c r="F449" s="105" t="s">
        <v>8796</v>
      </c>
      <c r="G449" s="67"/>
      <c r="H449" s="71"/>
      <c r="I449" s="72"/>
      <c r="J449" s="72"/>
      <c r="K449" s="71" t="s">
        <v>11230</v>
      </c>
      <c r="L449" s="75"/>
      <c r="M449" s="76"/>
      <c r="N449" s="76"/>
      <c r="O449" s="77"/>
      <c r="P449" s="78"/>
      <c r="Q449" s="78"/>
      <c r="R449" s="88"/>
      <c r="S449" s="88"/>
      <c r="T449" s="88"/>
      <c r="U449" s="88"/>
      <c r="V449" s="52"/>
      <c r="W449" s="52"/>
      <c r="X449" s="52"/>
      <c r="Y449" s="52"/>
      <c r="Z449" s="51"/>
      <c r="AA449" s="73"/>
      <c r="AB449" s="73"/>
      <c r="AC449" s="74"/>
      <c r="AD449" s="80" t="s">
        <v>5122</v>
      </c>
      <c r="AE449" s="80">
        <v>47</v>
      </c>
      <c r="AF449" s="80">
        <v>219</v>
      </c>
      <c r="AG449" s="80">
        <v>19164</v>
      </c>
      <c r="AH449" s="80">
        <v>731</v>
      </c>
      <c r="AI449" s="80">
        <v>-28800</v>
      </c>
      <c r="AJ449" s="80" t="s">
        <v>6172</v>
      </c>
      <c r="AK449" s="80" t="s">
        <v>6851</v>
      </c>
      <c r="AL449" s="80"/>
      <c r="AM449" s="80" t="s">
        <v>7189</v>
      </c>
      <c r="AN449" s="82">
        <v>41786.742986111109</v>
      </c>
      <c r="AO449" s="85" t="s">
        <v>7570</v>
      </c>
      <c r="AP449" s="80" t="b">
        <v>1</v>
      </c>
      <c r="AQ449" s="80" t="b">
        <v>0</v>
      </c>
      <c r="AR449" s="80" t="b">
        <v>1</v>
      </c>
      <c r="AS449" s="80" t="s">
        <v>8191</v>
      </c>
      <c r="AT449" s="80">
        <v>2</v>
      </c>
      <c r="AU449" s="85" t="s">
        <v>8197</v>
      </c>
      <c r="AV449" s="80" t="b">
        <v>0</v>
      </c>
      <c r="AW449" s="80" t="s">
        <v>9555</v>
      </c>
      <c r="AX449" s="85" t="s">
        <v>10002</v>
      </c>
      <c r="AY449" s="80" t="s">
        <v>66</v>
      </c>
      <c r="AZ449" s="2"/>
      <c r="BA449" s="3"/>
      <c r="BB449" s="3"/>
      <c r="BC449" s="3"/>
      <c r="BD449" s="3"/>
    </row>
    <row r="450" spans="1:56" x14ac:dyDescent="0.25">
      <c r="A450" s="66" t="s">
        <v>595</v>
      </c>
      <c r="B450" s="67"/>
      <c r="C450" s="67"/>
      <c r="D450" s="68"/>
      <c r="E450" s="70"/>
      <c r="F450" s="105" t="s">
        <v>8797</v>
      </c>
      <c r="G450" s="67"/>
      <c r="H450" s="71"/>
      <c r="I450" s="72"/>
      <c r="J450" s="72"/>
      <c r="K450" s="71" t="s">
        <v>11231</v>
      </c>
      <c r="L450" s="75"/>
      <c r="M450" s="76"/>
      <c r="N450" s="76"/>
      <c r="O450" s="77"/>
      <c r="P450" s="78"/>
      <c r="Q450" s="78"/>
      <c r="R450" s="88"/>
      <c r="S450" s="88"/>
      <c r="T450" s="88"/>
      <c r="U450" s="88"/>
      <c r="V450" s="52"/>
      <c r="W450" s="52"/>
      <c r="X450" s="52"/>
      <c r="Y450" s="52"/>
      <c r="Z450" s="51"/>
      <c r="AA450" s="73"/>
      <c r="AB450" s="73"/>
      <c r="AC450" s="74"/>
      <c r="AD450" s="80" t="s">
        <v>5123</v>
      </c>
      <c r="AE450" s="80">
        <v>5405</v>
      </c>
      <c r="AF450" s="80">
        <v>5419</v>
      </c>
      <c r="AG450" s="80">
        <v>62775</v>
      </c>
      <c r="AH450" s="80">
        <v>921</v>
      </c>
      <c r="AI450" s="80"/>
      <c r="AJ450" s="80" t="s">
        <v>6173</v>
      </c>
      <c r="AK450" s="80" t="s">
        <v>6852</v>
      </c>
      <c r="AL450" s="85" t="s">
        <v>7121</v>
      </c>
      <c r="AM450" s="80"/>
      <c r="AN450" s="82">
        <v>41165.802604166667</v>
      </c>
      <c r="AO450" s="85" t="s">
        <v>7571</v>
      </c>
      <c r="AP450" s="80" t="b">
        <v>1</v>
      </c>
      <c r="AQ450" s="80" t="b">
        <v>0</v>
      </c>
      <c r="AR450" s="80" t="b">
        <v>0</v>
      </c>
      <c r="AS450" s="80" t="s">
        <v>8190</v>
      </c>
      <c r="AT450" s="80">
        <v>5</v>
      </c>
      <c r="AU450" s="85" t="s">
        <v>8197</v>
      </c>
      <c r="AV450" s="80" t="b">
        <v>0</v>
      </c>
      <c r="AW450" s="80" t="s">
        <v>9555</v>
      </c>
      <c r="AX450" s="85" t="s">
        <v>10003</v>
      </c>
      <c r="AY450" s="80" t="s">
        <v>66</v>
      </c>
      <c r="AZ450" s="2"/>
      <c r="BA450" s="3"/>
      <c r="BB450" s="3"/>
      <c r="BC450" s="3"/>
      <c r="BD450" s="3"/>
    </row>
    <row r="451" spans="1:56" x14ac:dyDescent="0.25">
      <c r="A451" s="66" t="s">
        <v>596</v>
      </c>
      <c r="B451" s="67"/>
      <c r="C451" s="67"/>
      <c r="D451" s="68"/>
      <c r="E451" s="70"/>
      <c r="F451" s="105" t="s">
        <v>8798</v>
      </c>
      <c r="G451" s="67"/>
      <c r="H451" s="71"/>
      <c r="I451" s="72"/>
      <c r="J451" s="72"/>
      <c r="K451" s="71" t="s">
        <v>11232</v>
      </c>
      <c r="L451" s="75"/>
      <c r="M451" s="76"/>
      <c r="N451" s="76"/>
      <c r="O451" s="77"/>
      <c r="P451" s="78"/>
      <c r="Q451" s="78"/>
      <c r="R451" s="88"/>
      <c r="S451" s="88"/>
      <c r="T451" s="88"/>
      <c r="U451" s="88"/>
      <c r="V451" s="52"/>
      <c r="W451" s="52"/>
      <c r="X451" s="52"/>
      <c r="Y451" s="52"/>
      <c r="Z451" s="51"/>
      <c r="AA451" s="73"/>
      <c r="AB451" s="73"/>
      <c r="AC451" s="74"/>
      <c r="AD451" s="80" t="s">
        <v>5124</v>
      </c>
      <c r="AE451" s="80">
        <v>49</v>
      </c>
      <c r="AF451" s="80">
        <v>15</v>
      </c>
      <c r="AG451" s="80">
        <v>542</v>
      </c>
      <c r="AH451" s="80">
        <v>13</v>
      </c>
      <c r="AI451" s="80"/>
      <c r="AJ451" s="80" t="s">
        <v>6174</v>
      </c>
      <c r="AK451" s="80"/>
      <c r="AL451" s="80"/>
      <c r="AM451" s="80"/>
      <c r="AN451" s="82">
        <v>42278.738530092596</v>
      </c>
      <c r="AO451" s="85" t="s">
        <v>7572</v>
      </c>
      <c r="AP451" s="80" t="b">
        <v>1</v>
      </c>
      <c r="AQ451" s="80" t="b">
        <v>0</v>
      </c>
      <c r="AR451" s="80" t="b">
        <v>0</v>
      </c>
      <c r="AS451" s="80" t="s">
        <v>8190</v>
      </c>
      <c r="AT451" s="80">
        <v>0</v>
      </c>
      <c r="AU451" s="85" t="s">
        <v>8197</v>
      </c>
      <c r="AV451" s="80" t="b">
        <v>0</v>
      </c>
      <c r="AW451" s="80" t="s">
        <v>9555</v>
      </c>
      <c r="AX451" s="85" t="s">
        <v>10004</v>
      </c>
      <c r="AY451" s="80" t="s">
        <v>66</v>
      </c>
      <c r="AZ451" s="2"/>
      <c r="BA451" s="3"/>
      <c r="BB451" s="3"/>
      <c r="BC451" s="3"/>
      <c r="BD451" s="3"/>
    </row>
    <row r="452" spans="1:56" x14ac:dyDescent="0.25">
      <c r="A452" s="66" t="s">
        <v>597</v>
      </c>
      <c r="B452" s="67"/>
      <c r="C452" s="67"/>
      <c r="D452" s="68"/>
      <c r="E452" s="70"/>
      <c r="F452" s="105" t="s">
        <v>8799</v>
      </c>
      <c r="G452" s="67"/>
      <c r="H452" s="71"/>
      <c r="I452" s="72"/>
      <c r="J452" s="72"/>
      <c r="K452" s="71" t="s">
        <v>11233</v>
      </c>
      <c r="L452" s="75"/>
      <c r="M452" s="76"/>
      <c r="N452" s="76"/>
      <c r="O452" s="77"/>
      <c r="P452" s="78"/>
      <c r="Q452" s="78"/>
      <c r="R452" s="88"/>
      <c r="S452" s="88"/>
      <c r="T452" s="88"/>
      <c r="U452" s="88"/>
      <c r="V452" s="52"/>
      <c r="W452" s="52"/>
      <c r="X452" s="52"/>
      <c r="Y452" s="52"/>
      <c r="Z452" s="51"/>
      <c r="AA452" s="73"/>
      <c r="AB452" s="73"/>
      <c r="AC452" s="74"/>
      <c r="AD452" s="80" t="s">
        <v>5125</v>
      </c>
      <c r="AE452" s="80">
        <v>71</v>
      </c>
      <c r="AF452" s="80">
        <v>151</v>
      </c>
      <c r="AG452" s="80">
        <v>668</v>
      </c>
      <c r="AH452" s="80">
        <v>62</v>
      </c>
      <c r="AI452" s="80"/>
      <c r="AJ452" s="80" t="s">
        <v>6175</v>
      </c>
      <c r="AK452" s="80" t="s">
        <v>6560</v>
      </c>
      <c r="AL452" s="80"/>
      <c r="AM452" s="80"/>
      <c r="AN452" s="82">
        <v>41878.846701388888</v>
      </c>
      <c r="AO452" s="80"/>
      <c r="AP452" s="80" t="b">
        <v>1</v>
      </c>
      <c r="AQ452" s="80" t="b">
        <v>0</v>
      </c>
      <c r="AR452" s="80" t="b">
        <v>0</v>
      </c>
      <c r="AS452" s="80" t="s">
        <v>8190</v>
      </c>
      <c r="AT452" s="80">
        <v>0</v>
      </c>
      <c r="AU452" s="85" t="s">
        <v>8197</v>
      </c>
      <c r="AV452" s="80" t="b">
        <v>0</v>
      </c>
      <c r="AW452" s="80" t="s">
        <v>9555</v>
      </c>
      <c r="AX452" s="85" t="s">
        <v>10005</v>
      </c>
      <c r="AY452" s="80" t="s">
        <v>66</v>
      </c>
      <c r="AZ452" s="2"/>
      <c r="BA452" s="3"/>
      <c r="BB452" s="3"/>
      <c r="BC452" s="3"/>
      <c r="BD452" s="3"/>
    </row>
    <row r="453" spans="1:56" x14ac:dyDescent="0.25">
      <c r="A453" s="66" t="s">
        <v>598</v>
      </c>
      <c r="B453" s="67"/>
      <c r="C453" s="67"/>
      <c r="D453" s="68"/>
      <c r="E453" s="70"/>
      <c r="F453" s="105" t="s">
        <v>8800</v>
      </c>
      <c r="G453" s="67"/>
      <c r="H453" s="71"/>
      <c r="I453" s="72"/>
      <c r="J453" s="72"/>
      <c r="K453" s="71" t="s">
        <v>11234</v>
      </c>
      <c r="L453" s="75"/>
      <c r="M453" s="76"/>
      <c r="N453" s="76"/>
      <c r="O453" s="77"/>
      <c r="P453" s="78"/>
      <c r="Q453" s="78"/>
      <c r="R453" s="88"/>
      <c r="S453" s="88"/>
      <c r="T453" s="88"/>
      <c r="U453" s="88"/>
      <c r="V453" s="52"/>
      <c r="W453" s="52"/>
      <c r="X453" s="52"/>
      <c r="Y453" s="52"/>
      <c r="Z453" s="51"/>
      <c r="AA453" s="73"/>
      <c r="AB453" s="73"/>
      <c r="AC453" s="74"/>
      <c r="AD453" s="80" t="s">
        <v>5126</v>
      </c>
      <c r="AE453" s="80">
        <v>188</v>
      </c>
      <c r="AF453" s="80">
        <v>30901</v>
      </c>
      <c r="AG453" s="80">
        <v>23435</v>
      </c>
      <c r="AH453" s="80">
        <v>61</v>
      </c>
      <c r="AI453" s="80"/>
      <c r="AJ453" s="80" t="s">
        <v>6176</v>
      </c>
      <c r="AK453" s="80"/>
      <c r="AL453" s="80"/>
      <c r="AM453" s="80"/>
      <c r="AN453" s="82">
        <v>41584.722743055558</v>
      </c>
      <c r="AO453" s="85" t="s">
        <v>7573</v>
      </c>
      <c r="AP453" s="80" t="b">
        <v>1</v>
      </c>
      <c r="AQ453" s="80" t="b">
        <v>0</v>
      </c>
      <c r="AR453" s="80" t="b">
        <v>0</v>
      </c>
      <c r="AS453" s="80" t="s">
        <v>8190</v>
      </c>
      <c r="AT453" s="80">
        <v>8</v>
      </c>
      <c r="AU453" s="85" t="s">
        <v>8197</v>
      </c>
      <c r="AV453" s="80" t="b">
        <v>0</v>
      </c>
      <c r="AW453" s="80" t="s">
        <v>9555</v>
      </c>
      <c r="AX453" s="85" t="s">
        <v>10006</v>
      </c>
      <c r="AY453" s="80" t="s">
        <v>66</v>
      </c>
      <c r="AZ453" s="2"/>
      <c r="BA453" s="3"/>
      <c r="BB453" s="3"/>
      <c r="BC453" s="3"/>
      <c r="BD453" s="3"/>
    </row>
    <row r="454" spans="1:56" x14ac:dyDescent="0.25">
      <c r="A454" s="66" t="s">
        <v>599</v>
      </c>
      <c r="B454" s="67"/>
      <c r="C454" s="67"/>
      <c r="D454" s="68"/>
      <c r="E454" s="70"/>
      <c r="F454" s="105" t="s">
        <v>8801</v>
      </c>
      <c r="G454" s="67"/>
      <c r="H454" s="71"/>
      <c r="I454" s="72"/>
      <c r="J454" s="72"/>
      <c r="K454" s="71" t="s">
        <v>11235</v>
      </c>
      <c r="L454" s="75"/>
      <c r="M454" s="76"/>
      <c r="N454" s="76"/>
      <c r="O454" s="77"/>
      <c r="P454" s="78"/>
      <c r="Q454" s="78"/>
      <c r="R454" s="88"/>
      <c r="S454" s="88"/>
      <c r="T454" s="88"/>
      <c r="U454" s="88"/>
      <c r="V454" s="52"/>
      <c r="W454" s="52"/>
      <c r="X454" s="52"/>
      <c r="Y454" s="52"/>
      <c r="Z454" s="51"/>
      <c r="AA454" s="73"/>
      <c r="AB454" s="73"/>
      <c r="AC454" s="74"/>
      <c r="AD454" s="80" t="s">
        <v>5127</v>
      </c>
      <c r="AE454" s="80">
        <v>223</v>
      </c>
      <c r="AF454" s="80">
        <v>857</v>
      </c>
      <c r="AG454" s="80">
        <v>4408</v>
      </c>
      <c r="AH454" s="80">
        <v>234</v>
      </c>
      <c r="AI454" s="80"/>
      <c r="AJ454" s="80" t="s">
        <v>6177</v>
      </c>
      <c r="AK454" s="80"/>
      <c r="AL454" s="80"/>
      <c r="AM454" s="80"/>
      <c r="AN454" s="82">
        <v>41988.016979166663</v>
      </c>
      <c r="AO454" s="85" t="s">
        <v>7574</v>
      </c>
      <c r="AP454" s="80" t="b">
        <v>1</v>
      </c>
      <c r="AQ454" s="80" t="b">
        <v>0</v>
      </c>
      <c r="AR454" s="80" t="b">
        <v>1</v>
      </c>
      <c r="AS454" s="80" t="s">
        <v>8190</v>
      </c>
      <c r="AT454" s="80">
        <v>2</v>
      </c>
      <c r="AU454" s="85" t="s">
        <v>8197</v>
      </c>
      <c r="AV454" s="80" t="b">
        <v>0</v>
      </c>
      <c r="AW454" s="80" t="s">
        <v>9555</v>
      </c>
      <c r="AX454" s="85" t="s">
        <v>10007</v>
      </c>
      <c r="AY454" s="80" t="s">
        <v>66</v>
      </c>
      <c r="AZ454" s="2"/>
      <c r="BA454" s="3"/>
      <c r="BB454" s="3"/>
      <c r="BC454" s="3"/>
      <c r="BD454" s="3"/>
    </row>
    <row r="455" spans="1:56" x14ac:dyDescent="0.25">
      <c r="A455" s="66" t="s">
        <v>600</v>
      </c>
      <c r="B455" s="67"/>
      <c r="C455" s="67"/>
      <c r="D455" s="68"/>
      <c r="E455" s="70"/>
      <c r="F455" s="105" t="s">
        <v>8802</v>
      </c>
      <c r="G455" s="67"/>
      <c r="H455" s="71"/>
      <c r="I455" s="72"/>
      <c r="J455" s="72"/>
      <c r="K455" s="71" t="s">
        <v>11236</v>
      </c>
      <c r="L455" s="75"/>
      <c r="M455" s="76"/>
      <c r="N455" s="76"/>
      <c r="O455" s="77"/>
      <c r="P455" s="78"/>
      <c r="Q455" s="78"/>
      <c r="R455" s="88"/>
      <c r="S455" s="88"/>
      <c r="T455" s="88"/>
      <c r="U455" s="88"/>
      <c r="V455" s="52"/>
      <c r="W455" s="52"/>
      <c r="X455" s="52"/>
      <c r="Y455" s="52"/>
      <c r="Z455" s="51"/>
      <c r="AA455" s="73"/>
      <c r="AB455" s="73"/>
      <c r="AC455" s="74"/>
      <c r="AD455" s="80" t="s">
        <v>5128</v>
      </c>
      <c r="AE455" s="80">
        <v>49</v>
      </c>
      <c r="AF455" s="80">
        <v>43</v>
      </c>
      <c r="AG455" s="80">
        <v>224</v>
      </c>
      <c r="AH455" s="80">
        <v>7</v>
      </c>
      <c r="AI455" s="80"/>
      <c r="AJ455" s="80"/>
      <c r="AK455" s="80"/>
      <c r="AL455" s="80"/>
      <c r="AM455" s="80"/>
      <c r="AN455" s="82">
        <v>42383.006099537037</v>
      </c>
      <c r="AO455" s="80"/>
      <c r="AP455" s="80" t="b">
        <v>1</v>
      </c>
      <c r="AQ455" s="80" t="b">
        <v>0</v>
      </c>
      <c r="AR455" s="80" t="b">
        <v>0</v>
      </c>
      <c r="AS455" s="80" t="s">
        <v>8190</v>
      </c>
      <c r="AT455" s="80">
        <v>0</v>
      </c>
      <c r="AU455" s="80"/>
      <c r="AV455" s="80" t="b">
        <v>0</v>
      </c>
      <c r="AW455" s="80" t="s">
        <v>9555</v>
      </c>
      <c r="AX455" s="85" t="s">
        <v>10008</v>
      </c>
      <c r="AY455" s="80" t="s">
        <v>66</v>
      </c>
      <c r="AZ455" s="2"/>
      <c r="BA455" s="3"/>
      <c r="BB455" s="3"/>
      <c r="BC455" s="3"/>
      <c r="BD455" s="3"/>
    </row>
    <row r="456" spans="1:56" x14ac:dyDescent="0.25">
      <c r="A456" s="66" t="s">
        <v>601</v>
      </c>
      <c r="B456" s="67"/>
      <c r="C456" s="67"/>
      <c r="D456" s="68"/>
      <c r="E456" s="70"/>
      <c r="F456" s="105" t="s">
        <v>8803</v>
      </c>
      <c r="G456" s="67"/>
      <c r="H456" s="71"/>
      <c r="I456" s="72"/>
      <c r="J456" s="72"/>
      <c r="K456" s="71" t="s">
        <v>11237</v>
      </c>
      <c r="L456" s="75"/>
      <c r="M456" s="76"/>
      <c r="N456" s="76"/>
      <c r="O456" s="77"/>
      <c r="P456" s="78"/>
      <c r="Q456" s="78"/>
      <c r="R456" s="88"/>
      <c r="S456" s="88"/>
      <c r="T456" s="88"/>
      <c r="U456" s="88"/>
      <c r="V456" s="52"/>
      <c r="W456" s="52"/>
      <c r="X456" s="52"/>
      <c r="Y456" s="52"/>
      <c r="Z456" s="51"/>
      <c r="AA456" s="73"/>
      <c r="AB456" s="73"/>
      <c r="AC456" s="74"/>
      <c r="AD456" s="80" t="s">
        <v>5129</v>
      </c>
      <c r="AE456" s="80">
        <v>671</v>
      </c>
      <c r="AF456" s="80">
        <v>654</v>
      </c>
      <c r="AG456" s="80">
        <v>74303</v>
      </c>
      <c r="AH456" s="80">
        <v>554</v>
      </c>
      <c r="AI456" s="80">
        <v>10800</v>
      </c>
      <c r="AJ456" s="80"/>
      <c r="AK456" s="80" t="s">
        <v>6734</v>
      </c>
      <c r="AL456" s="80"/>
      <c r="AM456" s="80" t="s">
        <v>7188</v>
      </c>
      <c r="AN456" s="82">
        <v>40803.727037037039</v>
      </c>
      <c r="AO456" s="85" t="s">
        <v>7575</v>
      </c>
      <c r="AP456" s="80" t="b">
        <v>1</v>
      </c>
      <c r="AQ456" s="80" t="b">
        <v>0</v>
      </c>
      <c r="AR456" s="80" t="b">
        <v>1</v>
      </c>
      <c r="AS456" s="80" t="s">
        <v>8191</v>
      </c>
      <c r="AT456" s="80">
        <v>2</v>
      </c>
      <c r="AU456" s="85" t="s">
        <v>8197</v>
      </c>
      <c r="AV456" s="80" t="b">
        <v>0</v>
      </c>
      <c r="AW456" s="80" t="s">
        <v>9555</v>
      </c>
      <c r="AX456" s="85" t="s">
        <v>10009</v>
      </c>
      <c r="AY456" s="80" t="s">
        <v>66</v>
      </c>
      <c r="AZ456" s="2"/>
      <c r="BA456" s="3"/>
      <c r="BB456" s="3"/>
      <c r="BC456" s="3"/>
      <c r="BD456" s="3"/>
    </row>
    <row r="457" spans="1:56" x14ac:dyDescent="0.25">
      <c r="A457" s="66" t="s">
        <v>602</v>
      </c>
      <c r="B457" s="67"/>
      <c r="C457" s="67"/>
      <c r="D457" s="68"/>
      <c r="E457" s="70"/>
      <c r="F457" s="105" t="s">
        <v>8804</v>
      </c>
      <c r="G457" s="67"/>
      <c r="H457" s="71"/>
      <c r="I457" s="72"/>
      <c r="J457" s="72"/>
      <c r="K457" s="71" t="s">
        <v>11238</v>
      </c>
      <c r="L457" s="75"/>
      <c r="M457" s="76"/>
      <c r="N457" s="76"/>
      <c r="O457" s="77"/>
      <c r="P457" s="78"/>
      <c r="Q457" s="78"/>
      <c r="R457" s="88"/>
      <c r="S457" s="88"/>
      <c r="T457" s="88"/>
      <c r="U457" s="88"/>
      <c r="V457" s="52"/>
      <c r="W457" s="52"/>
      <c r="X457" s="52"/>
      <c r="Y457" s="52"/>
      <c r="Z457" s="51"/>
      <c r="AA457" s="73"/>
      <c r="AB457" s="73"/>
      <c r="AC457" s="74"/>
      <c r="AD457" s="80" t="s">
        <v>5130</v>
      </c>
      <c r="AE457" s="80">
        <v>4590</v>
      </c>
      <c r="AF457" s="80">
        <v>4221</v>
      </c>
      <c r="AG457" s="80">
        <v>22070</v>
      </c>
      <c r="AH457" s="80">
        <v>6368</v>
      </c>
      <c r="AI457" s="80"/>
      <c r="AJ457" s="80" t="s">
        <v>6178</v>
      </c>
      <c r="AK457" s="80"/>
      <c r="AL457" s="80"/>
      <c r="AM457" s="80"/>
      <c r="AN457" s="82">
        <v>40972.937071759261</v>
      </c>
      <c r="AO457" s="80"/>
      <c r="AP457" s="80" t="b">
        <v>1</v>
      </c>
      <c r="AQ457" s="80" t="b">
        <v>0</v>
      </c>
      <c r="AR457" s="80" t="b">
        <v>0</v>
      </c>
      <c r="AS457" s="80" t="s">
        <v>8191</v>
      </c>
      <c r="AT457" s="80">
        <v>2</v>
      </c>
      <c r="AU457" s="85" t="s">
        <v>8197</v>
      </c>
      <c r="AV457" s="80" t="b">
        <v>0</v>
      </c>
      <c r="AW457" s="80" t="s">
        <v>9555</v>
      </c>
      <c r="AX457" s="85" t="s">
        <v>10010</v>
      </c>
      <c r="AY457" s="80" t="s">
        <v>66</v>
      </c>
      <c r="AZ457" s="2"/>
      <c r="BA457" s="3"/>
      <c r="BB457" s="3"/>
      <c r="BC457" s="3"/>
      <c r="BD457" s="3"/>
    </row>
    <row r="458" spans="1:56" x14ac:dyDescent="0.25">
      <c r="A458" s="66" t="s">
        <v>603</v>
      </c>
      <c r="B458" s="67"/>
      <c r="C458" s="67"/>
      <c r="D458" s="68"/>
      <c r="E458" s="70"/>
      <c r="F458" s="105" t="s">
        <v>8805</v>
      </c>
      <c r="G458" s="67"/>
      <c r="H458" s="71"/>
      <c r="I458" s="72"/>
      <c r="J458" s="72"/>
      <c r="K458" s="71" t="s">
        <v>11239</v>
      </c>
      <c r="L458" s="75"/>
      <c r="M458" s="76"/>
      <c r="N458" s="76"/>
      <c r="O458" s="77"/>
      <c r="P458" s="78"/>
      <c r="Q458" s="78"/>
      <c r="R458" s="88"/>
      <c r="S458" s="88"/>
      <c r="T458" s="88"/>
      <c r="U458" s="88"/>
      <c r="V458" s="52"/>
      <c r="W458" s="52"/>
      <c r="X458" s="52"/>
      <c r="Y458" s="52"/>
      <c r="Z458" s="51"/>
      <c r="AA458" s="73"/>
      <c r="AB458" s="73"/>
      <c r="AC458" s="74"/>
      <c r="AD458" s="80" t="s">
        <v>5131</v>
      </c>
      <c r="AE458" s="80">
        <v>408</v>
      </c>
      <c r="AF458" s="80">
        <v>1976</v>
      </c>
      <c r="AG458" s="80">
        <v>20991</v>
      </c>
      <c r="AH458" s="80">
        <v>669</v>
      </c>
      <c r="AI458" s="80">
        <v>-18000</v>
      </c>
      <c r="AJ458" s="80" t="s">
        <v>6179</v>
      </c>
      <c r="AK458" s="80" t="s">
        <v>6853</v>
      </c>
      <c r="AL458" s="80"/>
      <c r="AM458" s="80" t="s">
        <v>7199</v>
      </c>
      <c r="AN458" s="82">
        <v>40075.878391203703</v>
      </c>
      <c r="AO458" s="85" t="s">
        <v>7576</v>
      </c>
      <c r="AP458" s="80" t="b">
        <v>0</v>
      </c>
      <c r="AQ458" s="80" t="b">
        <v>0</v>
      </c>
      <c r="AR458" s="80" t="b">
        <v>0</v>
      </c>
      <c r="AS458" s="80" t="s">
        <v>8191</v>
      </c>
      <c r="AT458" s="80">
        <v>3</v>
      </c>
      <c r="AU458" s="85" t="s">
        <v>8274</v>
      </c>
      <c r="AV458" s="80" t="b">
        <v>0</v>
      </c>
      <c r="AW458" s="80" t="s">
        <v>9555</v>
      </c>
      <c r="AX458" s="85" t="s">
        <v>10011</v>
      </c>
      <c r="AY458" s="80" t="s">
        <v>66</v>
      </c>
      <c r="AZ458" s="2"/>
      <c r="BA458" s="3"/>
      <c r="BB458" s="3"/>
      <c r="BC458" s="3"/>
      <c r="BD458" s="3"/>
    </row>
    <row r="459" spans="1:56" x14ac:dyDescent="0.25">
      <c r="A459" s="66" t="s">
        <v>619</v>
      </c>
      <c r="B459" s="67"/>
      <c r="C459" s="67"/>
      <c r="D459" s="68"/>
      <c r="E459" s="70"/>
      <c r="F459" s="105" t="s">
        <v>8806</v>
      </c>
      <c r="G459" s="67"/>
      <c r="H459" s="71"/>
      <c r="I459" s="72"/>
      <c r="J459" s="72"/>
      <c r="K459" s="71" t="s">
        <v>11240</v>
      </c>
      <c r="L459" s="75"/>
      <c r="M459" s="76"/>
      <c r="N459" s="76"/>
      <c r="O459" s="77"/>
      <c r="P459" s="78"/>
      <c r="Q459" s="78"/>
      <c r="R459" s="88"/>
      <c r="S459" s="88"/>
      <c r="T459" s="88"/>
      <c r="U459" s="88"/>
      <c r="V459" s="52"/>
      <c r="W459" s="52"/>
      <c r="X459" s="52"/>
      <c r="Y459" s="52"/>
      <c r="Z459" s="51"/>
      <c r="AA459" s="73"/>
      <c r="AB459" s="73"/>
      <c r="AC459" s="74"/>
      <c r="AD459" s="80" t="s">
        <v>5132</v>
      </c>
      <c r="AE459" s="80">
        <v>61</v>
      </c>
      <c r="AF459" s="80">
        <v>342</v>
      </c>
      <c r="AG459" s="80">
        <v>15649</v>
      </c>
      <c r="AH459" s="80">
        <v>432</v>
      </c>
      <c r="AI459" s="80"/>
      <c r="AJ459" s="80" t="s">
        <v>6180</v>
      </c>
      <c r="AK459" s="80"/>
      <c r="AL459" s="80"/>
      <c r="AM459" s="80"/>
      <c r="AN459" s="82">
        <v>41683.580509259256</v>
      </c>
      <c r="AO459" s="85" t="s">
        <v>7577</v>
      </c>
      <c r="AP459" s="80" t="b">
        <v>0</v>
      </c>
      <c r="AQ459" s="80" t="b">
        <v>0</v>
      </c>
      <c r="AR459" s="80" t="b">
        <v>0</v>
      </c>
      <c r="AS459" s="80" t="s">
        <v>8190</v>
      </c>
      <c r="AT459" s="80">
        <v>1</v>
      </c>
      <c r="AU459" s="85" t="s">
        <v>8275</v>
      </c>
      <c r="AV459" s="80" t="b">
        <v>0</v>
      </c>
      <c r="AW459" s="80" t="s">
        <v>9555</v>
      </c>
      <c r="AX459" s="85" t="s">
        <v>10012</v>
      </c>
      <c r="AY459" s="80" t="s">
        <v>66</v>
      </c>
      <c r="AZ459" s="2"/>
      <c r="BA459" s="3"/>
      <c r="BB459" s="3"/>
      <c r="BC459" s="3"/>
      <c r="BD459" s="3"/>
    </row>
    <row r="460" spans="1:56" x14ac:dyDescent="0.25">
      <c r="A460" s="66" t="s">
        <v>604</v>
      </c>
      <c r="B460" s="67"/>
      <c r="C460" s="67"/>
      <c r="D460" s="68"/>
      <c r="E460" s="70"/>
      <c r="F460" s="105" t="s">
        <v>8807</v>
      </c>
      <c r="G460" s="67"/>
      <c r="H460" s="71"/>
      <c r="I460" s="72"/>
      <c r="J460" s="72"/>
      <c r="K460" s="71" t="s">
        <v>11241</v>
      </c>
      <c r="L460" s="75"/>
      <c r="M460" s="76"/>
      <c r="N460" s="76"/>
      <c r="O460" s="77"/>
      <c r="P460" s="78"/>
      <c r="Q460" s="78"/>
      <c r="R460" s="88"/>
      <c r="S460" s="88"/>
      <c r="T460" s="88"/>
      <c r="U460" s="88"/>
      <c r="V460" s="52"/>
      <c r="W460" s="52"/>
      <c r="X460" s="52"/>
      <c r="Y460" s="52"/>
      <c r="Z460" s="51"/>
      <c r="AA460" s="73"/>
      <c r="AB460" s="73"/>
      <c r="AC460" s="74"/>
      <c r="AD460" s="80" t="s">
        <v>5133</v>
      </c>
      <c r="AE460" s="80">
        <v>24</v>
      </c>
      <c r="AF460" s="80">
        <v>277</v>
      </c>
      <c r="AG460" s="80">
        <v>228</v>
      </c>
      <c r="AH460" s="80">
        <v>5</v>
      </c>
      <c r="AI460" s="80"/>
      <c r="AJ460" s="80"/>
      <c r="AK460" s="80" t="s">
        <v>6560</v>
      </c>
      <c r="AL460" s="80"/>
      <c r="AM460" s="80"/>
      <c r="AN460" s="82">
        <v>41227.95988425926</v>
      </c>
      <c r="AO460" s="85" t="s">
        <v>7578</v>
      </c>
      <c r="AP460" s="80" t="b">
        <v>1</v>
      </c>
      <c r="AQ460" s="80" t="b">
        <v>0</v>
      </c>
      <c r="AR460" s="80" t="b">
        <v>0</v>
      </c>
      <c r="AS460" s="80" t="s">
        <v>8190</v>
      </c>
      <c r="AT460" s="80">
        <v>1</v>
      </c>
      <c r="AU460" s="85" t="s">
        <v>8197</v>
      </c>
      <c r="AV460" s="80" t="b">
        <v>0</v>
      </c>
      <c r="AW460" s="80" t="s">
        <v>9555</v>
      </c>
      <c r="AX460" s="85" t="s">
        <v>10013</v>
      </c>
      <c r="AY460" s="80" t="s">
        <v>66</v>
      </c>
      <c r="AZ460" s="2"/>
      <c r="BA460" s="3"/>
      <c r="BB460" s="3"/>
      <c r="BC460" s="3"/>
      <c r="BD460" s="3"/>
    </row>
    <row r="461" spans="1:56" x14ac:dyDescent="0.25">
      <c r="A461" s="66" t="s">
        <v>649</v>
      </c>
      <c r="B461" s="67"/>
      <c r="C461" s="67"/>
      <c r="D461" s="68"/>
      <c r="E461" s="70"/>
      <c r="F461" s="105" t="s">
        <v>8808</v>
      </c>
      <c r="G461" s="67"/>
      <c r="H461" s="71"/>
      <c r="I461" s="72"/>
      <c r="J461" s="72"/>
      <c r="K461" s="71" t="s">
        <v>11242</v>
      </c>
      <c r="L461" s="75"/>
      <c r="M461" s="76"/>
      <c r="N461" s="76"/>
      <c r="O461" s="77"/>
      <c r="P461" s="78"/>
      <c r="Q461" s="78"/>
      <c r="R461" s="88"/>
      <c r="S461" s="88"/>
      <c r="T461" s="88"/>
      <c r="U461" s="88"/>
      <c r="V461" s="52"/>
      <c r="W461" s="52"/>
      <c r="X461" s="52"/>
      <c r="Y461" s="52"/>
      <c r="Z461" s="51"/>
      <c r="AA461" s="73"/>
      <c r="AB461" s="73"/>
      <c r="AC461" s="74"/>
      <c r="AD461" s="80" t="s">
        <v>5134</v>
      </c>
      <c r="AE461" s="80">
        <v>509</v>
      </c>
      <c r="AF461" s="80">
        <v>283</v>
      </c>
      <c r="AG461" s="80">
        <v>12744</v>
      </c>
      <c r="AH461" s="80">
        <v>282</v>
      </c>
      <c r="AI461" s="80">
        <v>-10800</v>
      </c>
      <c r="AJ461" s="80" t="s">
        <v>6181</v>
      </c>
      <c r="AK461" s="80"/>
      <c r="AL461" s="80"/>
      <c r="AM461" s="80" t="s">
        <v>7193</v>
      </c>
      <c r="AN461" s="82">
        <v>40448.369351851848</v>
      </c>
      <c r="AO461" s="85" t="s">
        <v>7579</v>
      </c>
      <c r="AP461" s="80" t="b">
        <v>0</v>
      </c>
      <c r="AQ461" s="80" t="b">
        <v>0</v>
      </c>
      <c r="AR461" s="80" t="b">
        <v>1</v>
      </c>
      <c r="AS461" s="80" t="s">
        <v>8191</v>
      </c>
      <c r="AT461" s="80">
        <v>2</v>
      </c>
      <c r="AU461" s="85" t="s">
        <v>8276</v>
      </c>
      <c r="AV461" s="80" t="b">
        <v>0</v>
      </c>
      <c r="AW461" s="80" t="s">
        <v>9555</v>
      </c>
      <c r="AX461" s="85" t="s">
        <v>10014</v>
      </c>
      <c r="AY461" s="80" t="s">
        <v>66</v>
      </c>
      <c r="AZ461" s="2"/>
      <c r="BA461" s="3"/>
      <c r="BB461" s="3"/>
      <c r="BC461" s="3"/>
      <c r="BD461" s="3"/>
    </row>
    <row r="462" spans="1:56" x14ac:dyDescent="0.25">
      <c r="A462" s="66" t="s">
        <v>605</v>
      </c>
      <c r="B462" s="67"/>
      <c r="C462" s="67"/>
      <c r="D462" s="68"/>
      <c r="E462" s="70"/>
      <c r="F462" s="105" t="s">
        <v>8809</v>
      </c>
      <c r="G462" s="67"/>
      <c r="H462" s="71"/>
      <c r="I462" s="72"/>
      <c r="J462" s="72"/>
      <c r="K462" s="71" t="s">
        <v>11243</v>
      </c>
      <c r="L462" s="75"/>
      <c r="M462" s="76"/>
      <c r="N462" s="76"/>
      <c r="O462" s="77"/>
      <c r="P462" s="78"/>
      <c r="Q462" s="78"/>
      <c r="R462" s="88"/>
      <c r="S462" s="88"/>
      <c r="T462" s="88"/>
      <c r="U462" s="88"/>
      <c r="V462" s="52"/>
      <c r="W462" s="52"/>
      <c r="X462" s="52"/>
      <c r="Y462" s="52"/>
      <c r="Z462" s="51"/>
      <c r="AA462" s="73"/>
      <c r="AB462" s="73"/>
      <c r="AC462" s="74"/>
      <c r="AD462" s="80" t="s">
        <v>5135</v>
      </c>
      <c r="AE462" s="80">
        <v>1690</v>
      </c>
      <c r="AF462" s="80">
        <v>668</v>
      </c>
      <c r="AG462" s="80">
        <v>15151</v>
      </c>
      <c r="AH462" s="80">
        <v>1206</v>
      </c>
      <c r="AI462" s="80"/>
      <c r="AJ462" s="80"/>
      <c r="AK462" s="80"/>
      <c r="AL462" s="80"/>
      <c r="AM462" s="80"/>
      <c r="AN462" s="82">
        <v>41303.927407407406</v>
      </c>
      <c r="AO462" s="80"/>
      <c r="AP462" s="80" t="b">
        <v>1</v>
      </c>
      <c r="AQ462" s="80" t="b">
        <v>0</v>
      </c>
      <c r="AR462" s="80" t="b">
        <v>1</v>
      </c>
      <c r="AS462" s="80" t="s">
        <v>8190</v>
      </c>
      <c r="AT462" s="80">
        <v>0</v>
      </c>
      <c r="AU462" s="85" t="s">
        <v>8197</v>
      </c>
      <c r="AV462" s="80" t="b">
        <v>0</v>
      </c>
      <c r="AW462" s="80" t="s">
        <v>9555</v>
      </c>
      <c r="AX462" s="85" t="s">
        <v>10015</v>
      </c>
      <c r="AY462" s="80" t="s">
        <v>66</v>
      </c>
      <c r="AZ462" s="2"/>
      <c r="BA462" s="3"/>
      <c r="BB462" s="3"/>
      <c r="BC462" s="3"/>
      <c r="BD462" s="3"/>
    </row>
    <row r="463" spans="1:56" x14ac:dyDescent="0.25">
      <c r="A463" s="66" t="s">
        <v>606</v>
      </c>
      <c r="B463" s="67"/>
      <c r="C463" s="67"/>
      <c r="D463" s="68"/>
      <c r="E463" s="70"/>
      <c r="F463" s="105" t="s">
        <v>8605</v>
      </c>
      <c r="G463" s="67"/>
      <c r="H463" s="71"/>
      <c r="I463" s="72"/>
      <c r="J463" s="72"/>
      <c r="K463" s="71" t="s">
        <v>11244</v>
      </c>
      <c r="L463" s="75"/>
      <c r="M463" s="76"/>
      <c r="N463" s="76"/>
      <c r="O463" s="77"/>
      <c r="P463" s="78"/>
      <c r="Q463" s="78"/>
      <c r="R463" s="88"/>
      <c r="S463" s="88"/>
      <c r="T463" s="88"/>
      <c r="U463" s="88"/>
      <c r="V463" s="52"/>
      <c r="W463" s="52"/>
      <c r="X463" s="52"/>
      <c r="Y463" s="52"/>
      <c r="Z463" s="51"/>
      <c r="AA463" s="73"/>
      <c r="AB463" s="73"/>
      <c r="AC463" s="74"/>
      <c r="AD463" s="80" t="s">
        <v>5136</v>
      </c>
      <c r="AE463" s="80">
        <v>3036</v>
      </c>
      <c r="AF463" s="80">
        <v>536</v>
      </c>
      <c r="AG463" s="80">
        <v>3190</v>
      </c>
      <c r="AH463" s="80">
        <v>113</v>
      </c>
      <c r="AI463" s="80"/>
      <c r="AJ463" s="80"/>
      <c r="AK463" s="80"/>
      <c r="AL463" s="80"/>
      <c r="AM463" s="80"/>
      <c r="AN463" s="82">
        <v>41572.406701388885</v>
      </c>
      <c r="AO463" s="80"/>
      <c r="AP463" s="80" t="b">
        <v>1</v>
      </c>
      <c r="AQ463" s="80" t="b">
        <v>1</v>
      </c>
      <c r="AR463" s="80" t="b">
        <v>1</v>
      </c>
      <c r="AS463" s="80" t="s">
        <v>8190</v>
      </c>
      <c r="AT463" s="80">
        <v>0</v>
      </c>
      <c r="AU463" s="85" t="s">
        <v>8197</v>
      </c>
      <c r="AV463" s="80" t="b">
        <v>0</v>
      </c>
      <c r="AW463" s="80" t="s">
        <v>9555</v>
      </c>
      <c r="AX463" s="85" t="s">
        <v>10016</v>
      </c>
      <c r="AY463" s="80" t="s">
        <v>66</v>
      </c>
      <c r="AZ463" s="2"/>
      <c r="BA463" s="3"/>
      <c r="BB463" s="3"/>
      <c r="BC463" s="3"/>
      <c r="BD463" s="3"/>
    </row>
    <row r="464" spans="1:56" x14ac:dyDescent="0.25">
      <c r="A464" s="66" t="s">
        <v>607</v>
      </c>
      <c r="B464" s="67"/>
      <c r="C464" s="67"/>
      <c r="D464" s="68"/>
      <c r="E464" s="70"/>
      <c r="F464" s="105" t="s">
        <v>8810</v>
      </c>
      <c r="G464" s="67"/>
      <c r="H464" s="71"/>
      <c r="I464" s="72"/>
      <c r="J464" s="72"/>
      <c r="K464" s="71" t="s">
        <v>11245</v>
      </c>
      <c r="L464" s="75"/>
      <c r="M464" s="76"/>
      <c r="N464" s="76"/>
      <c r="O464" s="77"/>
      <c r="P464" s="78"/>
      <c r="Q464" s="78"/>
      <c r="R464" s="88"/>
      <c r="S464" s="88"/>
      <c r="T464" s="88"/>
      <c r="U464" s="88"/>
      <c r="V464" s="52"/>
      <c r="W464" s="52"/>
      <c r="X464" s="52"/>
      <c r="Y464" s="52"/>
      <c r="Z464" s="51"/>
      <c r="AA464" s="73"/>
      <c r="AB464" s="73"/>
      <c r="AC464" s="74"/>
      <c r="AD464" s="80" t="s">
        <v>5137</v>
      </c>
      <c r="AE464" s="80">
        <v>2110</v>
      </c>
      <c r="AF464" s="80">
        <v>1814</v>
      </c>
      <c r="AG464" s="80">
        <v>75382</v>
      </c>
      <c r="AH464" s="80">
        <v>2966</v>
      </c>
      <c r="AI464" s="80"/>
      <c r="AJ464" s="80"/>
      <c r="AK464" s="80" t="s">
        <v>6560</v>
      </c>
      <c r="AL464" s="80"/>
      <c r="AM464" s="80"/>
      <c r="AN464" s="82">
        <v>40988.755011574074</v>
      </c>
      <c r="AO464" s="85" t="s">
        <v>7580</v>
      </c>
      <c r="AP464" s="80" t="b">
        <v>0</v>
      </c>
      <c r="AQ464" s="80" t="b">
        <v>0</v>
      </c>
      <c r="AR464" s="80" t="b">
        <v>0</v>
      </c>
      <c r="AS464" s="80" t="s">
        <v>8190</v>
      </c>
      <c r="AT464" s="80">
        <v>3</v>
      </c>
      <c r="AU464" s="85" t="s">
        <v>8263</v>
      </c>
      <c r="AV464" s="80" t="b">
        <v>0</v>
      </c>
      <c r="AW464" s="80" t="s">
        <v>9555</v>
      </c>
      <c r="AX464" s="85" t="s">
        <v>10017</v>
      </c>
      <c r="AY464" s="80" t="s">
        <v>66</v>
      </c>
      <c r="AZ464" s="2"/>
      <c r="BA464" s="3"/>
      <c r="BB464" s="3"/>
      <c r="BC464" s="3"/>
      <c r="BD464" s="3"/>
    </row>
    <row r="465" spans="1:56" x14ac:dyDescent="0.25">
      <c r="A465" s="66" t="s">
        <v>608</v>
      </c>
      <c r="B465" s="67"/>
      <c r="C465" s="67"/>
      <c r="D465" s="68"/>
      <c r="E465" s="70"/>
      <c r="F465" s="105" t="s">
        <v>8811</v>
      </c>
      <c r="G465" s="67"/>
      <c r="H465" s="71"/>
      <c r="I465" s="72"/>
      <c r="J465" s="72"/>
      <c r="K465" s="71" t="s">
        <v>11246</v>
      </c>
      <c r="L465" s="75"/>
      <c r="M465" s="76"/>
      <c r="N465" s="76"/>
      <c r="O465" s="77"/>
      <c r="P465" s="78"/>
      <c r="Q465" s="78"/>
      <c r="R465" s="88"/>
      <c r="S465" s="88"/>
      <c r="T465" s="88"/>
      <c r="U465" s="88"/>
      <c r="V465" s="52"/>
      <c r="W465" s="52"/>
      <c r="X465" s="52"/>
      <c r="Y465" s="52"/>
      <c r="Z465" s="51"/>
      <c r="AA465" s="73"/>
      <c r="AB465" s="73"/>
      <c r="AC465" s="74"/>
      <c r="AD465" s="80" t="s">
        <v>16</v>
      </c>
      <c r="AE465" s="80">
        <v>194</v>
      </c>
      <c r="AF465" s="80">
        <v>104</v>
      </c>
      <c r="AG465" s="80">
        <v>5703</v>
      </c>
      <c r="AH465" s="80">
        <v>1325</v>
      </c>
      <c r="AI465" s="80"/>
      <c r="AJ465" s="80" t="s">
        <v>6182</v>
      </c>
      <c r="AK465" s="80"/>
      <c r="AL465" s="80"/>
      <c r="AM465" s="80"/>
      <c r="AN465" s="82">
        <v>41952.135358796295</v>
      </c>
      <c r="AO465" s="85" t="s">
        <v>7581</v>
      </c>
      <c r="AP465" s="80" t="b">
        <v>1</v>
      </c>
      <c r="AQ465" s="80" t="b">
        <v>0</v>
      </c>
      <c r="AR465" s="80" t="b">
        <v>0</v>
      </c>
      <c r="AS465" s="80" t="s">
        <v>8191</v>
      </c>
      <c r="AT465" s="80">
        <v>0</v>
      </c>
      <c r="AU465" s="85" t="s">
        <v>8197</v>
      </c>
      <c r="AV465" s="80" t="b">
        <v>0</v>
      </c>
      <c r="AW465" s="80" t="s">
        <v>9555</v>
      </c>
      <c r="AX465" s="85" t="s">
        <v>10018</v>
      </c>
      <c r="AY465" s="80" t="s">
        <v>66</v>
      </c>
      <c r="AZ465" s="2"/>
      <c r="BA465" s="3"/>
      <c r="BB465" s="3"/>
      <c r="BC465" s="3"/>
      <c r="BD465" s="3"/>
    </row>
    <row r="466" spans="1:56" x14ac:dyDescent="0.25">
      <c r="A466" s="66" t="s">
        <v>609</v>
      </c>
      <c r="B466" s="67"/>
      <c r="C466" s="67"/>
      <c r="D466" s="68"/>
      <c r="E466" s="70"/>
      <c r="F466" s="105" t="s">
        <v>8812</v>
      </c>
      <c r="G466" s="67"/>
      <c r="H466" s="71"/>
      <c r="I466" s="72"/>
      <c r="J466" s="72"/>
      <c r="K466" s="71" t="s">
        <v>11247</v>
      </c>
      <c r="L466" s="75"/>
      <c r="M466" s="76"/>
      <c r="N466" s="76"/>
      <c r="O466" s="77"/>
      <c r="P466" s="78"/>
      <c r="Q466" s="78"/>
      <c r="R466" s="88"/>
      <c r="S466" s="88"/>
      <c r="T466" s="88"/>
      <c r="U466" s="88"/>
      <c r="V466" s="52"/>
      <c r="W466" s="52"/>
      <c r="X466" s="52"/>
      <c r="Y466" s="52"/>
      <c r="Z466" s="51"/>
      <c r="AA466" s="73"/>
      <c r="AB466" s="73"/>
      <c r="AC466" s="74"/>
      <c r="AD466" s="80" t="s">
        <v>5138</v>
      </c>
      <c r="AE466" s="80">
        <v>193</v>
      </c>
      <c r="AF466" s="80">
        <v>130</v>
      </c>
      <c r="AG466" s="80">
        <v>11298</v>
      </c>
      <c r="AH466" s="80">
        <v>116</v>
      </c>
      <c r="AI466" s="80"/>
      <c r="AJ466" s="80" t="s">
        <v>6183</v>
      </c>
      <c r="AK466" s="80"/>
      <c r="AL466" s="80"/>
      <c r="AM466" s="80"/>
      <c r="AN466" s="82">
        <v>41114.120069444441</v>
      </c>
      <c r="AO466" s="85" t="s">
        <v>7582</v>
      </c>
      <c r="AP466" s="80" t="b">
        <v>1</v>
      </c>
      <c r="AQ466" s="80" t="b">
        <v>0</v>
      </c>
      <c r="AR466" s="80" t="b">
        <v>0</v>
      </c>
      <c r="AS466" s="80" t="s">
        <v>8190</v>
      </c>
      <c r="AT466" s="80">
        <v>0</v>
      </c>
      <c r="AU466" s="85" t="s">
        <v>8197</v>
      </c>
      <c r="AV466" s="80" t="b">
        <v>0</v>
      </c>
      <c r="AW466" s="80" t="s">
        <v>9555</v>
      </c>
      <c r="AX466" s="85" t="s">
        <v>10019</v>
      </c>
      <c r="AY466" s="80" t="s">
        <v>66</v>
      </c>
      <c r="AZ466" s="2"/>
      <c r="BA466" s="3"/>
      <c r="BB466" s="3"/>
      <c r="BC466" s="3"/>
      <c r="BD466" s="3"/>
    </row>
    <row r="467" spans="1:56" x14ac:dyDescent="0.25">
      <c r="A467" s="66" t="s">
        <v>610</v>
      </c>
      <c r="B467" s="67"/>
      <c r="C467" s="67"/>
      <c r="D467" s="68"/>
      <c r="E467" s="70"/>
      <c r="F467" s="105" t="s">
        <v>8813</v>
      </c>
      <c r="G467" s="67"/>
      <c r="H467" s="71"/>
      <c r="I467" s="72"/>
      <c r="J467" s="72"/>
      <c r="K467" s="71" t="s">
        <v>11248</v>
      </c>
      <c r="L467" s="75"/>
      <c r="M467" s="76"/>
      <c r="N467" s="76"/>
      <c r="O467" s="77"/>
      <c r="P467" s="78"/>
      <c r="Q467" s="78"/>
      <c r="R467" s="88"/>
      <c r="S467" s="88"/>
      <c r="T467" s="88"/>
      <c r="U467" s="88"/>
      <c r="V467" s="52"/>
      <c r="W467" s="52"/>
      <c r="X467" s="52"/>
      <c r="Y467" s="52"/>
      <c r="Z467" s="51"/>
      <c r="AA467" s="73"/>
      <c r="AB467" s="73"/>
      <c r="AC467" s="74"/>
      <c r="AD467" s="80" t="s">
        <v>5139</v>
      </c>
      <c r="AE467" s="80">
        <v>97</v>
      </c>
      <c r="AF467" s="80">
        <v>1012</v>
      </c>
      <c r="AG467" s="80">
        <v>99536</v>
      </c>
      <c r="AH467" s="80">
        <v>194</v>
      </c>
      <c r="AI467" s="80">
        <v>10800</v>
      </c>
      <c r="AJ467" s="80" t="s">
        <v>6184</v>
      </c>
      <c r="AK467" s="80" t="s">
        <v>6787</v>
      </c>
      <c r="AL467" s="80"/>
      <c r="AM467" s="80" t="s">
        <v>6768</v>
      </c>
      <c r="AN467" s="82">
        <v>40718.014351851853</v>
      </c>
      <c r="AO467" s="85" t="s">
        <v>7583</v>
      </c>
      <c r="AP467" s="80" t="b">
        <v>0</v>
      </c>
      <c r="AQ467" s="80" t="b">
        <v>0</v>
      </c>
      <c r="AR467" s="80" t="b">
        <v>1</v>
      </c>
      <c r="AS467" s="80" t="s">
        <v>8190</v>
      </c>
      <c r="AT467" s="80">
        <v>2</v>
      </c>
      <c r="AU467" s="85" t="s">
        <v>8263</v>
      </c>
      <c r="AV467" s="80" t="b">
        <v>0</v>
      </c>
      <c r="AW467" s="80" t="s">
        <v>9555</v>
      </c>
      <c r="AX467" s="85" t="s">
        <v>10020</v>
      </c>
      <c r="AY467" s="80" t="s">
        <v>66</v>
      </c>
      <c r="AZ467" s="2"/>
      <c r="BA467" s="3"/>
      <c r="BB467" s="3"/>
      <c r="BC467" s="3"/>
      <c r="BD467" s="3"/>
    </row>
    <row r="468" spans="1:56" x14ac:dyDescent="0.25">
      <c r="A468" s="66" t="s">
        <v>611</v>
      </c>
      <c r="B468" s="67"/>
      <c r="C468" s="67"/>
      <c r="D468" s="68"/>
      <c r="E468" s="70"/>
      <c r="F468" s="105" t="s">
        <v>8814</v>
      </c>
      <c r="G468" s="67"/>
      <c r="H468" s="71"/>
      <c r="I468" s="72"/>
      <c r="J468" s="72"/>
      <c r="K468" s="71" t="s">
        <v>11249</v>
      </c>
      <c r="L468" s="75"/>
      <c r="M468" s="76"/>
      <c r="N468" s="76"/>
      <c r="O468" s="77"/>
      <c r="P468" s="78"/>
      <c r="Q468" s="78"/>
      <c r="R468" s="88"/>
      <c r="S468" s="88"/>
      <c r="T468" s="88"/>
      <c r="U468" s="88"/>
      <c r="V468" s="52"/>
      <c r="W468" s="52"/>
      <c r="X468" s="52"/>
      <c r="Y468" s="52"/>
      <c r="Z468" s="51"/>
      <c r="AA468" s="73"/>
      <c r="AB468" s="73"/>
      <c r="AC468" s="74"/>
      <c r="AD468" s="80" t="s">
        <v>5140</v>
      </c>
      <c r="AE468" s="80">
        <v>536</v>
      </c>
      <c r="AF468" s="80">
        <v>1390</v>
      </c>
      <c r="AG468" s="80">
        <v>55176</v>
      </c>
      <c r="AH468" s="80">
        <v>1</v>
      </c>
      <c r="AI468" s="80"/>
      <c r="AJ468" s="80" t="s">
        <v>6185</v>
      </c>
      <c r="AK468" s="80"/>
      <c r="AL468" s="80"/>
      <c r="AM468" s="80"/>
      <c r="AN468" s="82">
        <v>41032.683958333335</v>
      </c>
      <c r="AO468" s="85" t="s">
        <v>7584</v>
      </c>
      <c r="AP468" s="80" t="b">
        <v>1</v>
      </c>
      <c r="AQ468" s="80" t="b">
        <v>0</v>
      </c>
      <c r="AR468" s="80" t="b">
        <v>0</v>
      </c>
      <c r="AS468" s="80" t="s">
        <v>8190</v>
      </c>
      <c r="AT468" s="80">
        <v>3</v>
      </c>
      <c r="AU468" s="85" t="s">
        <v>8197</v>
      </c>
      <c r="AV468" s="80" t="b">
        <v>0</v>
      </c>
      <c r="AW468" s="80" t="s">
        <v>9555</v>
      </c>
      <c r="AX468" s="85" t="s">
        <v>10021</v>
      </c>
      <c r="AY468" s="80" t="s">
        <v>66</v>
      </c>
      <c r="AZ468" s="2"/>
      <c r="BA468" s="3"/>
      <c r="BB468" s="3"/>
      <c r="BC468" s="3"/>
      <c r="BD468" s="3"/>
    </row>
    <row r="469" spans="1:56" x14ac:dyDescent="0.25">
      <c r="A469" s="66" t="s">
        <v>612</v>
      </c>
      <c r="B469" s="67"/>
      <c r="C469" s="67"/>
      <c r="D469" s="68"/>
      <c r="E469" s="70"/>
      <c r="F469" s="105" t="s">
        <v>8815</v>
      </c>
      <c r="G469" s="67"/>
      <c r="H469" s="71"/>
      <c r="I469" s="72"/>
      <c r="J469" s="72"/>
      <c r="K469" s="71" t="s">
        <v>11250</v>
      </c>
      <c r="L469" s="75"/>
      <c r="M469" s="76"/>
      <c r="N469" s="76"/>
      <c r="O469" s="77"/>
      <c r="P469" s="78"/>
      <c r="Q469" s="78"/>
      <c r="R469" s="88"/>
      <c r="S469" s="88"/>
      <c r="T469" s="88"/>
      <c r="U469" s="88"/>
      <c r="V469" s="52"/>
      <c r="W469" s="52"/>
      <c r="X469" s="52"/>
      <c r="Y469" s="52"/>
      <c r="Z469" s="51"/>
      <c r="AA469" s="73"/>
      <c r="AB469" s="73"/>
      <c r="AC469" s="74"/>
      <c r="AD469" s="80" t="s">
        <v>5141</v>
      </c>
      <c r="AE469" s="80">
        <v>561</v>
      </c>
      <c r="AF469" s="80">
        <v>1116</v>
      </c>
      <c r="AG469" s="80">
        <v>1244</v>
      </c>
      <c r="AH469" s="80">
        <v>137</v>
      </c>
      <c r="AI469" s="80"/>
      <c r="AJ469" s="80" t="s">
        <v>6186</v>
      </c>
      <c r="AK469" s="80"/>
      <c r="AL469" s="80"/>
      <c r="AM469" s="80"/>
      <c r="AN469" s="82">
        <v>41826.48883101852</v>
      </c>
      <c r="AO469" s="85" t="s">
        <v>7585</v>
      </c>
      <c r="AP469" s="80" t="b">
        <v>1</v>
      </c>
      <c r="AQ469" s="80" t="b">
        <v>0</v>
      </c>
      <c r="AR469" s="80" t="b">
        <v>1</v>
      </c>
      <c r="AS469" s="80" t="s">
        <v>8190</v>
      </c>
      <c r="AT469" s="80">
        <v>0</v>
      </c>
      <c r="AU469" s="85" t="s">
        <v>8197</v>
      </c>
      <c r="AV469" s="80" t="b">
        <v>0</v>
      </c>
      <c r="AW469" s="80" t="s">
        <v>9555</v>
      </c>
      <c r="AX469" s="85" t="s">
        <v>10022</v>
      </c>
      <c r="AY469" s="80" t="s">
        <v>66</v>
      </c>
      <c r="AZ469" s="2"/>
      <c r="BA469" s="3"/>
      <c r="BB469" s="3"/>
      <c r="BC469" s="3"/>
      <c r="BD469" s="3"/>
    </row>
    <row r="470" spans="1:56" x14ac:dyDescent="0.25">
      <c r="A470" s="66" t="s">
        <v>613</v>
      </c>
      <c r="B470" s="67"/>
      <c r="C470" s="67"/>
      <c r="D470" s="68"/>
      <c r="E470" s="70"/>
      <c r="F470" s="105" t="s">
        <v>8816</v>
      </c>
      <c r="G470" s="67"/>
      <c r="H470" s="71"/>
      <c r="I470" s="72"/>
      <c r="J470" s="72"/>
      <c r="K470" s="71" t="s">
        <v>11251</v>
      </c>
      <c r="L470" s="75"/>
      <c r="M470" s="76"/>
      <c r="N470" s="76"/>
      <c r="O470" s="77"/>
      <c r="P470" s="78"/>
      <c r="Q470" s="78"/>
      <c r="R470" s="88"/>
      <c r="S470" s="88"/>
      <c r="T470" s="88"/>
      <c r="U470" s="88"/>
      <c r="V470" s="52"/>
      <c r="W470" s="52"/>
      <c r="X470" s="52"/>
      <c r="Y470" s="52"/>
      <c r="Z470" s="51"/>
      <c r="AA470" s="73"/>
      <c r="AB470" s="73"/>
      <c r="AC470" s="74"/>
      <c r="AD470" s="80" t="s">
        <v>5142</v>
      </c>
      <c r="AE470" s="80">
        <v>6876</v>
      </c>
      <c r="AF470" s="80">
        <v>8203</v>
      </c>
      <c r="AG470" s="80">
        <v>33521</v>
      </c>
      <c r="AH470" s="80">
        <v>24</v>
      </c>
      <c r="AI470" s="80">
        <v>10800</v>
      </c>
      <c r="AJ470" s="80" t="s">
        <v>6187</v>
      </c>
      <c r="AK470" s="80"/>
      <c r="AL470" s="80"/>
      <c r="AM470" s="80" t="s">
        <v>6768</v>
      </c>
      <c r="AN470" s="82">
        <v>41060.548425925925</v>
      </c>
      <c r="AO470" s="85" t="s">
        <v>7586</v>
      </c>
      <c r="AP470" s="80" t="b">
        <v>1</v>
      </c>
      <c r="AQ470" s="80" t="b">
        <v>0</v>
      </c>
      <c r="AR470" s="80" t="b">
        <v>1</v>
      </c>
      <c r="AS470" s="80" t="s">
        <v>8190</v>
      </c>
      <c r="AT470" s="80">
        <v>5</v>
      </c>
      <c r="AU470" s="85" t="s">
        <v>8197</v>
      </c>
      <c r="AV470" s="80" t="b">
        <v>0</v>
      </c>
      <c r="AW470" s="80" t="s">
        <v>9555</v>
      </c>
      <c r="AX470" s="85" t="s">
        <v>10023</v>
      </c>
      <c r="AY470" s="80" t="s">
        <v>66</v>
      </c>
      <c r="AZ470" s="2"/>
      <c r="BA470" s="3"/>
      <c r="BB470" s="3"/>
      <c r="BC470" s="3"/>
      <c r="BD470" s="3"/>
    </row>
    <row r="471" spans="1:56" x14ac:dyDescent="0.25">
      <c r="A471" s="66" t="s">
        <v>614</v>
      </c>
      <c r="B471" s="67"/>
      <c r="C471" s="67"/>
      <c r="D471" s="68"/>
      <c r="E471" s="70"/>
      <c r="F471" s="105" t="s">
        <v>8817</v>
      </c>
      <c r="G471" s="67"/>
      <c r="H471" s="71"/>
      <c r="I471" s="72"/>
      <c r="J471" s="72"/>
      <c r="K471" s="71" t="s">
        <v>11252</v>
      </c>
      <c r="L471" s="75"/>
      <c r="M471" s="76"/>
      <c r="N471" s="76"/>
      <c r="O471" s="77"/>
      <c r="P471" s="78"/>
      <c r="Q471" s="78"/>
      <c r="R471" s="88"/>
      <c r="S471" s="88"/>
      <c r="T471" s="88"/>
      <c r="U471" s="88"/>
      <c r="V471" s="52"/>
      <c r="W471" s="52"/>
      <c r="X471" s="52"/>
      <c r="Y471" s="52"/>
      <c r="Z471" s="51"/>
      <c r="AA471" s="73"/>
      <c r="AB471" s="73"/>
      <c r="AC471" s="74"/>
      <c r="AD471" s="80" t="s">
        <v>5143</v>
      </c>
      <c r="AE471" s="80">
        <v>261</v>
      </c>
      <c r="AF471" s="80">
        <v>814</v>
      </c>
      <c r="AG471" s="80">
        <v>85692</v>
      </c>
      <c r="AH471" s="80">
        <v>55729</v>
      </c>
      <c r="AI471" s="80"/>
      <c r="AJ471" s="80" t="s">
        <v>6188</v>
      </c>
      <c r="AK471" s="80"/>
      <c r="AL471" s="80"/>
      <c r="AM471" s="80"/>
      <c r="AN471" s="82">
        <v>41830.972685185188</v>
      </c>
      <c r="AO471" s="85" t="s">
        <v>7587</v>
      </c>
      <c r="AP471" s="80" t="b">
        <v>1</v>
      </c>
      <c r="AQ471" s="80" t="b">
        <v>0</v>
      </c>
      <c r="AR471" s="80" t="b">
        <v>0</v>
      </c>
      <c r="AS471" s="80" t="s">
        <v>8190</v>
      </c>
      <c r="AT471" s="80">
        <v>4</v>
      </c>
      <c r="AU471" s="85" t="s">
        <v>8197</v>
      </c>
      <c r="AV471" s="80" t="b">
        <v>0</v>
      </c>
      <c r="AW471" s="80" t="s">
        <v>9555</v>
      </c>
      <c r="AX471" s="85" t="s">
        <v>10024</v>
      </c>
      <c r="AY471" s="80" t="s">
        <v>66</v>
      </c>
      <c r="AZ471" s="2"/>
      <c r="BA471" s="3"/>
      <c r="BB471" s="3"/>
      <c r="BC471" s="3"/>
      <c r="BD471" s="3"/>
    </row>
    <row r="472" spans="1:56" x14ac:dyDescent="0.25">
      <c r="A472" s="66" t="s">
        <v>615</v>
      </c>
      <c r="B472" s="67"/>
      <c r="C472" s="67"/>
      <c r="D472" s="68"/>
      <c r="E472" s="70"/>
      <c r="F472" s="105" t="s">
        <v>8818</v>
      </c>
      <c r="G472" s="67"/>
      <c r="H472" s="71"/>
      <c r="I472" s="72"/>
      <c r="J472" s="72"/>
      <c r="K472" s="71" t="s">
        <v>11253</v>
      </c>
      <c r="L472" s="75"/>
      <c r="M472" s="76"/>
      <c r="N472" s="76"/>
      <c r="O472" s="77"/>
      <c r="P472" s="78"/>
      <c r="Q472" s="78"/>
      <c r="R472" s="88"/>
      <c r="S472" s="88"/>
      <c r="T472" s="88"/>
      <c r="U472" s="88"/>
      <c r="V472" s="52"/>
      <c r="W472" s="52"/>
      <c r="X472" s="52"/>
      <c r="Y472" s="52"/>
      <c r="Z472" s="51"/>
      <c r="AA472" s="73"/>
      <c r="AB472" s="73"/>
      <c r="AC472" s="74"/>
      <c r="AD472" s="80" t="s">
        <v>5144</v>
      </c>
      <c r="AE472" s="80">
        <v>3901</v>
      </c>
      <c r="AF472" s="80">
        <v>4316</v>
      </c>
      <c r="AG472" s="80">
        <v>51014</v>
      </c>
      <c r="AH472" s="80">
        <v>307</v>
      </c>
      <c r="AI472" s="80">
        <v>10800</v>
      </c>
      <c r="AJ472" s="80" t="s">
        <v>6189</v>
      </c>
      <c r="AK472" s="80" t="s">
        <v>6854</v>
      </c>
      <c r="AL472" s="85" t="s">
        <v>7122</v>
      </c>
      <c r="AM472" s="80" t="s">
        <v>6768</v>
      </c>
      <c r="AN472" s="82">
        <v>40302.108171296299</v>
      </c>
      <c r="AO472" s="85" t="s">
        <v>7588</v>
      </c>
      <c r="AP472" s="80" t="b">
        <v>0</v>
      </c>
      <c r="AQ472" s="80" t="b">
        <v>0</v>
      </c>
      <c r="AR472" s="80" t="b">
        <v>1</v>
      </c>
      <c r="AS472" s="80" t="s">
        <v>8190</v>
      </c>
      <c r="AT472" s="80">
        <v>16</v>
      </c>
      <c r="AU472" s="85" t="s">
        <v>8277</v>
      </c>
      <c r="AV472" s="80" t="b">
        <v>0</v>
      </c>
      <c r="AW472" s="80" t="s">
        <v>9555</v>
      </c>
      <c r="AX472" s="85" t="s">
        <v>10025</v>
      </c>
      <c r="AY472" s="80" t="s">
        <v>66</v>
      </c>
      <c r="AZ472" s="2"/>
      <c r="BA472" s="3"/>
      <c r="BB472" s="3"/>
      <c r="BC472" s="3"/>
      <c r="BD472" s="3"/>
    </row>
    <row r="473" spans="1:56" x14ac:dyDescent="0.25">
      <c r="A473" s="66" t="s">
        <v>616</v>
      </c>
      <c r="B473" s="67"/>
      <c r="C473" s="67"/>
      <c r="D473" s="68"/>
      <c r="E473" s="70"/>
      <c r="F473" s="105" t="s">
        <v>8586</v>
      </c>
      <c r="G473" s="67"/>
      <c r="H473" s="71"/>
      <c r="I473" s="72"/>
      <c r="J473" s="72"/>
      <c r="K473" s="71" t="s">
        <v>11254</v>
      </c>
      <c r="L473" s="75"/>
      <c r="M473" s="76"/>
      <c r="N473" s="76"/>
      <c r="O473" s="77"/>
      <c r="P473" s="78"/>
      <c r="Q473" s="78"/>
      <c r="R473" s="88"/>
      <c r="S473" s="88"/>
      <c r="T473" s="88"/>
      <c r="U473" s="88"/>
      <c r="V473" s="52"/>
      <c r="W473" s="52"/>
      <c r="X473" s="52"/>
      <c r="Y473" s="52"/>
      <c r="Z473" s="51"/>
      <c r="AA473" s="73"/>
      <c r="AB473" s="73"/>
      <c r="AC473" s="74"/>
      <c r="AD473" s="80" t="s">
        <v>5145</v>
      </c>
      <c r="AE473" s="80">
        <v>281</v>
      </c>
      <c r="AF473" s="80">
        <v>136</v>
      </c>
      <c r="AG473" s="80">
        <v>9486</v>
      </c>
      <c r="AH473" s="80">
        <v>1775</v>
      </c>
      <c r="AI473" s="80"/>
      <c r="AJ473" s="80"/>
      <c r="AK473" s="80"/>
      <c r="AL473" s="80"/>
      <c r="AM473" s="80"/>
      <c r="AN473" s="82">
        <v>41442.555567129632</v>
      </c>
      <c r="AO473" s="80"/>
      <c r="AP473" s="80" t="b">
        <v>1</v>
      </c>
      <c r="AQ473" s="80" t="b">
        <v>1</v>
      </c>
      <c r="AR473" s="80" t="b">
        <v>0</v>
      </c>
      <c r="AS473" s="80" t="s">
        <v>8190</v>
      </c>
      <c r="AT473" s="80">
        <v>4</v>
      </c>
      <c r="AU473" s="85" t="s">
        <v>8197</v>
      </c>
      <c r="AV473" s="80" t="b">
        <v>0</v>
      </c>
      <c r="AW473" s="80" t="s">
        <v>9555</v>
      </c>
      <c r="AX473" s="85" t="s">
        <v>10026</v>
      </c>
      <c r="AY473" s="80" t="s">
        <v>66</v>
      </c>
      <c r="AZ473" s="2"/>
      <c r="BA473" s="3"/>
      <c r="BB473" s="3"/>
      <c r="BC473" s="3"/>
      <c r="BD473" s="3"/>
    </row>
    <row r="474" spans="1:56" x14ac:dyDescent="0.25">
      <c r="A474" s="66" t="s">
        <v>617</v>
      </c>
      <c r="B474" s="67"/>
      <c r="C474" s="67"/>
      <c r="D474" s="68"/>
      <c r="E474" s="70"/>
      <c r="F474" s="105" t="s">
        <v>8819</v>
      </c>
      <c r="G474" s="67"/>
      <c r="H474" s="71"/>
      <c r="I474" s="72"/>
      <c r="J474" s="72"/>
      <c r="K474" s="71" t="s">
        <v>11255</v>
      </c>
      <c r="L474" s="75"/>
      <c r="M474" s="76"/>
      <c r="N474" s="76"/>
      <c r="O474" s="77"/>
      <c r="P474" s="78"/>
      <c r="Q474" s="78"/>
      <c r="R474" s="88"/>
      <c r="S474" s="88"/>
      <c r="T474" s="88"/>
      <c r="U474" s="88"/>
      <c r="V474" s="52"/>
      <c r="W474" s="52"/>
      <c r="X474" s="52"/>
      <c r="Y474" s="52"/>
      <c r="Z474" s="51"/>
      <c r="AA474" s="73"/>
      <c r="AB474" s="73"/>
      <c r="AC474" s="74"/>
      <c r="AD474" s="80" t="s">
        <v>5146</v>
      </c>
      <c r="AE474" s="80">
        <v>745</v>
      </c>
      <c r="AF474" s="80">
        <v>1042</v>
      </c>
      <c r="AG474" s="80">
        <v>39872</v>
      </c>
      <c r="AH474" s="80">
        <v>401</v>
      </c>
      <c r="AI474" s="80"/>
      <c r="AJ474" s="80" t="s">
        <v>6190</v>
      </c>
      <c r="AK474" s="80" t="s">
        <v>6855</v>
      </c>
      <c r="AL474" s="80"/>
      <c r="AM474" s="80"/>
      <c r="AN474" s="82">
        <v>41085.877210648148</v>
      </c>
      <c r="AO474" s="85" t="s">
        <v>7589</v>
      </c>
      <c r="AP474" s="80" t="b">
        <v>1</v>
      </c>
      <c r="AQ474" s="80" t="b">
        <v>0</v>
      </c>
      <c r="AR474" s="80" t="b">
        <v>1</v>
      </c>
      <c r="AS474" s="80" t="s">
        <v>8190</v>
      </c>
      <c r="AT474" s="80">
        <v>4</v>
      </c>
      <c r="AU474" s="85" t="s">
        <v>8197</v>
      </c>
      <c r="AV474" s="80" t="b">
        <v>0</v>
      </c>
      <c r="AW474" s="80" t="s">
        <v>9555</v>
      </c>
      <c r="AX474" s="85" t="s">
        <v>10027</v>
      </c>
      <c r="AY474" s="80" t="s">
        <v>66</v>
      </c>
      <c r="AZ474" s="2"/>
      <c r="BA474" s="3"/>
      <c r="BB474" s="3"/>
      <c r="BC474" s="3"/>
      <c r="BD474" s="3"/>
    </row>
    <row r="475" spans="1:56" x14ac:dyDescent="0.25">
      <c r="A475" s="66" t="s">
        <v>618</v>
      </c>
      <c r="B475" s="67"/>
      <c r="C475" s="67"/>
      <c r="D475" s="68"/>
      <c r="E475" s="70"/>
      <c r="F475" s="105" t="s">
        <v>8820</v>
      </c>
      <c r="G475" s="67"/>
      <c r="H475" s="71"/>
      <c r="I475" s="72"/>
      <c r="J475" s="72"/>
      <c r="K475" s="71" t="s">
        <v>11256</v>
      </c>
      <c r="L475" s="75"/>
      <c r="M475" s="76"/>
      <c r="N475" s="76"/>
      <c r="O475" s="77"/>
      <c r="P475" s="78"/>
      <c r="Q475" s="78"/>
      <c r="R475" s="88"/>
      <c r="S475" s="88"/>
      <c r="T475" s="88"/>
      <c r="U475" s="88"/>
      <c r="V475" s="52"/>
      <c r="W475" s="52"/>
      <c r="X475" s="52"/>
      <c r="Y475" s="52"/>
      <c r="Z475" s="51"/>
      <c r="AA475" s="73"/>
      <c r="AB475" s="73"/>
      <c r="AC475" s="74"/>
      <c r="AD475" s="80" t="s">
        <v>5147</v>
      </c>
      <c r="AE475" s="80">
        <v>1121</v>
      </c>
      <c r="AF475" s="80">
        <v>594</v>
      </c>
      <c r="AG475" s="80">
        <v>41572</v>
      </c>
      <c r="AH475" s="80">
        <v>1820</v>
      </c>
      <c r="AI475" s="80"/>
      <c r="AJ475" s="80" t="s">
        <v>6191</v>
      </c>
      <c r="AK475" s="80"/>
      <c r="AL475" s="80"/>
      <c r="AM475" s="80"/>
      <c r="AN475" s="82">
        <v>41677.665324074071</v>
      </c>
      <c r="AO475" s="85" t="s">
        <v>7590</v>
      </c>
      <c r="AP475" s="80" t="b">
        <v>1</v>
      </c>
      <c r="AQ475" s="80" t="b">
        <v>0</v>
      </c>
      <c r="AR475" s="80" t="b">
        <v>0</v>
      </c>
      <c r="AS475" s="80" t="s">
        <v>8191</v>
      </c>
      <c r="AT475" s="80">
        <v>3</v>
      </c>
      <c r="AU475" s="85" t="s">
        <v>8197</v>
      </c>
      <c r="AV475" s="80" t="b">
        <v>0</v>
      </c>
      <c r="AW475" s="80" t="s">
        <v>9555</v>
      </c>
      <c r="AX475" s="85" t="s">
        <v>10028</v>
      </c>
      <c r="AY475" s="80" t="s">
        <v>66</v>
      </c>
      <c r="AZ475" s="2"/>
      <c r="BA475" s="3"/>
      <c r="BB475" s="3"/>
      <c r="BC475" s="3"/>
      <c r="BD475" s="3"/>
    </row>
    <row r="476" spans="1:56" x14ac:dyDescent="0.25">
      <c r="A476" s="66" t="s">
        <v>620</v>
      </c>
      <c r="B476" s="67"/>
      <c r="C476" s="67"/>
      <c r="D476" s="68"/>
      <c r="E476" s="70"/>
      <c r="F476" s="105" t="s">
        <v>8821</v>
      </c>
      <c r="G476" s="67"/>
      <c r="H476" s="71"/>
      <c r="I476" s="72"/>
      <c r="J476" s="72"/>
      <c r="K476" s="71" t="s">
        <v>11257</v>
      </c>
      <c r="L476" s="75"/>
      <c r="M476" s="76"/>
      <c r="N476" s="76"/>
      <c r="O476" s="77"/>
      <c r="P476" s="78"/>
      <c r="Q476" s="78"/>
      <c r="R476" s="88"/>
      <c r="S476" s="88"/>
      <c r="T476" s="88"/>
      <c r="U476" s="88"/>
      <c r="V476" s="52"/>
      <c r="W476" s="52"/>
      <c r="X476" s="52"/>
      <c r="Y476" s="52"/>
      <c r="Z476" s="51"/>
      <c r="AA476" s="73"/>
      <c r="AB476" s="73"/>
      <c r="AC476" s="74"/>
      <c r="AD476" s="80" t="s">
        <v>5148</v>
      </c>
      <c r="AE476" s="80">
        <v>156</v>
      </c>
      <c r="AF476" s="80">
        <v>3177</v>
      </c>
      <c r="AG476" s="80">
        <v>92584</v>
      </c>
      <c r="AH476" s="80">
        <v>192</v>
      </c>
      <c r="AI476" s="80">
        <v>10800</v>
      </c>
      <c r="AJ476" s="80" t="s">
        <v>6192</v>
      </c>
      <c r="AK476" s="80" t="s">
        <v>6856</v>
      </c>
      <c r="AL476" s="80"/>
      <c r="AM476" s="80" t="s">
        <v>6800</v>
      </c>
      <c r="AN476" s="82">
        <v>40957.729849537034</v>
      </c>
      <c r="AO476" s="85" t="s">
        <v>7591</v>
      </c>
      <c r="AP476" s="80" t="b">
        <v>1</v>
      </c>
      <c r="AQ476" s="80" t="b">
        <v>0</v>
      </c>
      <c r="AR476" s="80" t="b">
        <v>1</v>
      </c>
      <c r="AS476" s="80" t="s">
        <v>8191</v>
      </c>
      <c r="AT476" s="80">
        <v>6</v>
      </c>
      <c r="AU476" s="85" t="s">
        <v>8197</v>
      </c>
      <c r="AV476" s="80" t="b">
        <v>0</v>
      </c>
      <c r="AW476" s="80" t="s">
        <v>9555</v>
      </c>
      <c r="AX476" s="85" t="s">
        <v>10029</v>
      </c>
      <c r="AY476" s="80" t="s">
        <v>66</v>
      </c>
      <c r="AZ476" s="2"/>
      <c r="BA476" s="3"/>
      <c r="BB476" s="3"/>
      <c r="BC476" s="3"/>
      <c r="BD476" s="3"/>
    </row>
    <row r="477" spans="1:56" x14ac:dyDescent="0.25">
      <c r="A477" s="66" t="s">
        <v>621</v>
      </c>
      <c r="B477" s="67"/>
      <c r="C477" s="67"/>
      <c r="D477" s="68"/>
      <c r="E477" s="70"/>
      <c r="F477" s="105" t="s">
        <v>8822</v>
      </c>
      <c r="G477" s="67"/>
      <c r="H477" s="71"/>
      <c r="I477" s="72"/>
      <c r="J477" s="72"/>
      <c r="K477" s="71" t="s">
        <v>11258</v>
      </c>
      <c r="L477" s="75"/>
      <c r="M477" s="76"/>
      <c r="N477" s="76"/>
      <c r="O477" s="77"/>
      <c r="P477" s="78"/>
      <c r="Q477" s="78"/>
      <c r="R477" s="88"/>
      <c r="S477" s="88"/>
      <c r="T477" s="88"/>
      <c r="U477" s="88"/>
      <c r="V477" s="52"/>
      <c r="W477" s="52"/>
      <c r="X477" s="52"/>
      <c r="Y477" s="52"/>
      <c r="Z477" s="51"/>
      <c r="AA477" s="73"/>
      <c r="AB477" s="73"/>
      <c r="AC477" s="74"/>
      <c r="AD477" s="80" t="s">
        <v>5149</v>
      </c>
      <c r="AE477" s="80">
        <v>222</v>
      </c>
      <c r="AF477" s="80">
        <v>118</v>
      </c>
      <c r="AG477" s="80">
        <v>1895</v>
      </c>
      <c r="AH477" s="80">
        <v>21</v>
      </c>
      <c r="AI477" s="80"/>
      <c r="AJ477" s="80" t="s">
        <v>6193</v>
      </c>
      <c r="AK477" s="80"/>
      <c r="AL477" s="80"/>
      <c r="AM477" s="80"/>
      <c r="AN477" s="82">
        <v>41020.818935185183</v>
      </c>
      <c r="AO477" s="85" t="s">
        <v>7592</v>
      </c>
      <c r="AP477" s="80" t="b">
        <v>1</v>
      </c>
      <c r="AQ477" s="80" t="b">
        <v>0</v>
      </c>
      <c r="AR477" s="80" t="b">
        <v>0</v>
      </c>
      <c r="AS477" s="80" t="s">
        <v>8190</v>
      </c>
      <c r="AT477" s="80">
        <v>0</v>
      </c>
      <c r="AU477" s="85" t="s">
        <v>8197</v>
      </c>
      <c r="AV477" s="80" t="b">
        <v>0</v>
      </c>
      <c r="AW477" s="80" t="s">
        <v>9555</v>
      </c>
      <c r="AX477" s="85" t="s">
        <v>10030</v>
      </c>
      <c r="AY477" s="80" t="s">
        <v>66</v>
      </c>
      <c r="AZ477" s="2"/>
      <c r="BA477" s="3"/>
      <c r="BB477" s="3"/>
      <c r="BC477" s="3"/>
      <c r="BD477" s="3"/>
    </row>
    <row r="478" spans="1:56" x14ac:dyDescent="0.25">
      <c r="A478" s="66" t="s">
        <v>622</v>
      </c>
      <c r="B478" s="67"/>
      <c r="C478" s="67"/>
      <c r="D478" s="68"/>
      <c r="E478" s="70"/>
      <c r="F478" s="105" t="s">
        <v>8823</v>
      </c>
      <c r="G478" s="67"/>
      <c r="H478" s="71"/>
      <c r="I478" s="72"/>
      <c r="J478" s="72"/>
      <c r="K478" s="71" t="s">
        <v>11259</v>
      </c>
      <c r="L478" s="75"/>
      <c r="M478" s="76"/>
      <c r="N478" s="76"/>
      <c r="O478" s="77"/>
      <c r="P478" s="78"/>
      <c r="Q478" s="78"/>
      <c r="R478" s="88"/>
      <c r="S478" s="88"/>
      <c r="T478" s="88"/>
      <c r="U478" s="88"/>
      <c r="V478" s="52"/>
      <c r="W478" s="52"/>
      <c r="X478" s="52"/>
      <c r="Y478" s="52"/>
      <c r="Z478" s="51"/>
      <c r="AA478" s="73"/>
      <c r="AB478" s="73"/>
      <c r="AC478" s="74"/>
      <c r="AD478" s="80" t="s">
        <v>4908</v>
      </c>
      <c r="AE478" s="80">
        <v>345</v>
      </c>
      <c r="AF478" s="80">
        <v>261</v>
      </c>
      <c r="AG478" s="80">
        <v>11386</v>
      </c>
      <c r="AH478" s="80">
        <v>318</v>
      </c>
      <c r="AI478" s="80"/>
      <c r="AJ478" s="80" t="s">
        <v>6194</v>
      </c>
      <c r="AK478" s="80"/>
      <c r="AL478" s="80"/>
      <c r="AM478" s="80"/>
      <c r="AN478" s="82">
        <v>41336.862939814811</v>
      </c>
      <c r="AO478" s="85" t="s">
        <v>7593</v>
      </c>
      <c r="AP478" s="80" t="b">
        <v>1</v>
      </c>
      <c r="AQ478" s="80" t="b">
        <v>0</v>
      </c>
      <c r="AR478" s="80" t="b">
        <v>0</v>
      </c>
      <c r="AS478" s="80" t="s">
        <v>8190</v>
      </c>
      <c r="AT478" s="80">
        <v>0</v>
      </c>
      <c r="AU478" s="85" t="s">
        <v>8197</v>
      </c>
      <c r="AV478" s="80" t="b">
        <v>0</v>
      </c>
      <c r="AW478" s="80" t="s">
        <v>9555</v>
      </c>
      <c r="AX478" s="85" t="s">
        <v>10031</v>
      </c>
      <c r="AY478" s="80" t="s">
        <v>66</v>
      </c>
      <c r="AZ478" s="2"/>
      <c r="BA478" s="3"/>
      <c r="BB478" s="3"/>
      <c r="BC478" s="3"/>
      <c r="BD478" s="3"/>
    </row>
    <row r="479" spans="1:56" x14ac:dyDescent="0.25">
      <c r="A479" s="66" t="s">
        <v>623</v>
      </c>
      <c r="B479" s="67"/>
      <c r="C479" s="67"/>
      <c r="D479" s="68"/>
      <c r="E479" s="70"/>
      <c r="F479" s="105" t="s">
        <v>8824</v>
      </c>
      <c r="G479" s="67"/>
      <c r="H479" s="71"/>
      <c r="I479" s="72"/>
      <c r="J479" s="72"/>
      <c r="K479" s="71" t="s">
        <v>11260</v>
      </c>
      <c r="L479" s="75"/>
      <c r="M479" s="76"/>
      <c r="N479" s="76"/>
      <c r="O479" s="77"/>
      <c r="P479" s="78"/>
      <c r="Q479" s="78"/>
      <c r="R479" s="88"/>
      <c r="S479" s="88"/>
      <c r="T479" s="88"/>
      <c r="U479" s="88"/>
      <c r="V479" s="52"/>
      <c r="W479" s="52"/>
      <c r="X479" s="52"/>
      <c r="Y479" s="52"/>
      <c r="Z479" s="51"/>
      <c r="AA479" s="73"/>
      <c r="AB479" s="73"/>
      <c r="AC479" s="74"/>
      <c r="AD479" s="80" t="s">
        <v>5150</v>
      </c>
      <c r="AE479" s="80">
        <v>171</v>
      </c>
      <c r="AF479" s="80">
        <v>2005</v>
      </c>
      <c r="AG479" s="80">
        <v>16117</v>
      </c>
      <c r="AH479" s="80">
        <v>81</v>
      </c>
      <c r="AI479" s="80">
        <v>10800</v>
      </c>
      <c r="AJ479" s="80" t="s">
        <v>6195</v>
      </c>
      <c r="AK479" s="80"/>
      <c r="AL479" s="80"/>
      <c r="AM479" s="80" t="s">
        <v>6768</v>
      </c>
      <c r="AN479" s="82">
        <v>40927.563159722224</v>
      </c>
      <c r="AO479" s="85" t="s">
        <v>7594</v>
      </c>
      <c r="AP479" s="80" t="b">
        <v>1</v>
      </c>
      <c r="AQ479" s="80" t="b">
        <v>0</v>
      </c>
      <c r="AR479" s="80" t="b">
        <v>0</v>
      </c>
      <c r="AS479" s="80" t="s">
        <v>8190</v>
      </c>
      <c r="AT479" s="80">
        <v>3</v>
      </c>
      <c r="AU479" s="85" t="s">
        <v>8197</v>
      </c>
      <c r="AV479" s="80" t="b">
        <v>0</v>
      </c>
      <c r="AW479" s="80" t="s">
        <v>9555</v>
      </c>
      <c r="AX479" s="85" t="s">
        <v>10032</v>
      </c>
      <c r="AY479" s="80" t="s">
        <v>66</v>
      </c>
      <c r="AZ479" s="2"/>
      <c r="BA479" s="3"/>
      <c r="BB479" s="3"/>
      <c r="BC479" s="3"/>
      <c r="BD479" s="3"/>
    </row>
    <row r="480" spans="1:56" x14ac:dyDescent="0.25">
      <c r="A480" s="66" t="s">
        <v>624</v>
      </c>
      <c r="B480" s="67"/>
      <c r="C480" s="67"/>
      <c r="D480" s="68"/>
      <c r="E480" s="70"/>
      <c r="F480" s="105" t="s">
        <v>8825</v>
      </c>
      <c r="G480" s="67"/>
      <c r="H480" s="71"/>
      <c r="I480" s="72"/>
      <c r="J480" s="72"/>
      <c r="K480" s="71" t="s">
        <v>11261</v>
      </c>
      <c r="L480" s="75"/>
      <c r="M480" s="76"/>
      <c r="N480" s="76"/>
      <c r="O480" s="77"/>
      <c r="P480" s="78"/>
      <c r="Q480" s="78"/>
      <c r="R480" s="88"/>
      <c r="S480" s="88"/>
      <c r="T480" s="88"/>
      <c r="U480" s="88"/>
      <c r="V480" s="52"/>
      <c r="W480" s="52"/>
      <c r="X480" s="52"/>
      <c r="Y480" s="52"/>
      <c r="Z480" s="51"/>
      <c r="AA480" s="73"/>
      <c r="AB480" s="73"/>
      <c r="AC480" s="74"/>
      <c r="AD480" s="80" t="s">
        <v>5151</v>
      </c>
      <c r="AE480" s="80">
        <v>194</v>
      </c>
      <c r="AF480" s="80">
        <v>122</v>
      </c>
      <c r="AG480" s="80">
        <v>7973</v>
      </c>
      <c r="AH480" s="80">
        <v>98</v>
      </c>
      <c r="AI480" s="80"/>
      <c r="AJ480" s="80" t="s">
        <v>6196</v>
      </c>
      <c r="AK480" s="80" t="s">
        <v>6857</v>
      </c>
      <c r="AL480" s="80"/>
      <c r="AM480" s="80"/>
      <c r="AN480" s="82">
        <v>42002.464456018519</v>
      </c>
      <c r="AO480" s="85" t="s">
        <v>7595</v>
      </c>
      <c r="AP480" s="80" t="b">
        <v>1</v>
      </c>
      <c r="AQ480" s="80" t="b">
        <v>0</v>
      </c>
      <c r="AR480" s="80" t="b">
        <v>0</v>
      </c>
      <c r="AS480" s="80" t="s">
        <v>8190</v>
      </c>
      <c r="AT480" s="80">
        <v>0</v>
      </c>
      <c r="AU480" s="85" t="s">
        <v>8197</v>
      </c>
      <c r="AV480" s="80" t="b">
        <v>0</v>
      </c>
      <c r="AW480" s="80" t="s">
        <v>9555</v>
      </c>
      <c r="AX480" s="85" t="s">
        <v>10033</v>
      </c>
      <c r="AY480" s="80" t="s">
        <v>66</v>
      </c>
      <c r="AZ480" s="2"/>
      <c r="BA480" s="3"/>
      <c r="BB480" s="3"/>
      <c r="BC480" s="3"/>
      <c r="BD480" s="3"/>
    </row>
    <row r="481" spans="1:56" x14ac:dyDescent="0.25">
      <c r="A481" s="66" t="s">
        <v>625</v>
      </c>
      <c r="B481" s="67"/>
      <c r="C481" s="67"/>
      <c r="D481" s="68"/>
      <c r="E481" s="70"/>
      <c r="F481" s="105" t="s">
        <v>8826</v>
      </c>
      <c r="G481" s="67"/>
      <c r="H481" s="71"/>
      <c r="I481" s="72"/>
      <c r="J481" s="72"/>
      <c r="K481" s="71" t="s">
        <v>11262</v>
      </c>
      <c r="L481" s="75"/>
      <c r="M481" s="76"/>
      <c r="N481" s="76"/>
      <c r="O481" s="77"/>
      <c r="P481" s="78"/>
      <c r="Q481" s="78"/>
      <c r="R481" s="88"/>
      <c r="S481" s="88"/>
      <c r="T481" s="88"/>
      <c r="U481" s="88"/>
      <c r="V481" s="52"/>
      <c r="W481" s="52"/>
      <c r="X481" s="52"/>
      <c r="Y481" s="52"/>
      <c r="Z481" s="51"/>
      <c r="AA481" s="73"/>
      <c r="AB481" s="73"/>
      <c r="AC481" s="74"/>
      <c r="AD481" s="80" t="s">
        <v>5152</v>
      </c>
      <c r="AE481" s="80">
        <v>59</v>
      </c>
      <c r="AF481" s="80">
        <v>546</v>
      </c>
      <c r="AG481" s="80">
        <v>9039</v>
      </c>
      <c r="AH481" s="80">
        <v>77</v>
      </c>
      <c r="AI481" s="80">
        <v>7200</v>
      </c>
      <c r="AJ481" s="80" t="s">
        <v>6197</v>
      </c>
      <c r="AK481" s="80"/>
      <c r="AL481" s="80"/>
      <c r="AM481" s="80" t="s">
        <v>7203</v>
      </c>
      <c r="AN481" s="82">
        <v>41624.282060185185</v>
      </c>
      <c r="AO481" s="85" t="s">
        <v>7596</v>
      </c>
      <c r="AP481" s="80" t="b">
        <v>1</v>
      </c>
      <c r="AQ481" s="80" t="b">
        <v>0</v>
      </c>
      <c r="AR481" s="80" t="b">
        <v>0</v>
      </c>
      <c r="AS481" s="80" t="s">
        <v>8190</v>
      </c>
      <c r="AT481" s="80">
        <v>0</v>
      </c>
      <c r="AU481" s="85" t="s">
        <v>8197</v>
      </c>
      <c r="AV481" s="80" t="b">
        <v>0</v>
      </c>
      <c r="AW481" s="80" t="s">
        <v>9555</v>
      </c>
      <c r="AX481" s="85" t="s">
        <v>10034</v>
      </c>
      <c r="AY481" s="80" t="s">
        <v>66</v>
      </c>
      <c r="AZ481" s="2"/>
      <c r="BA481" s="3"/>
      <c r="BB481" s="3"/>
      <c r="BC481" s="3"/>
      <c r="BD481" s="3"/>
    </row>
    <row r="482" spans="1:56" x14ac:dyDescent="0.25">
      <c r="A482" s="66" t="s">
        <v>626</v>
      </c>
      <c r="B482" s="67"/>
      <c r="C482" s="67"/>
      <c r="D482" s="68"/>
      <c r="E482" s="70"/>
      <c r="F482" s="105" t="s">
        <v>8827</v>
      </c>
      <c r="G482" s="67"/>
      <c r="H482" s="71"/>
      <c r="I482" s="72"/>
      <c r="J482" s="72"/>
      <c r="K482" s="71" t="s">
        <v>11263</v>
      </c>
      <c r="L482" s="75"/>
      <c r="M482" s="76"/>
      <c r="N482" s="76"/>
      <c r="O482" s="77"/>
      <c r="P482" s="78"/>
      <c r="Q482" s="78"/>
      <c r="R482" s="88"/>
      <c r="S482" s="88"/>
      <c r="T482" s="88"/>
      <c r="U482" s="88"/>
      <c r="V482" s="52"/>
      <c r="W482" s="52"/>
      <c r="X482" s="52"/>
      <c r="Y482" s="52"/>
      <c r="Z482" s="51"/>
      <c r="AA482" s="73"/>
      <c r="AB482" s="73"/>
      <c r="AC482" s="74"/>
      <c r="AD482" s="80" t="s">
        <v>5153</v>
      </c>
      <c r="AE482" s="80">
        <v>248</v>
      </c>
      <c r="AF482" s="80">
        <v>176</v>
      </c>
      <c r="AG482" s="80">
        <v>5732</v>
      </c>
      <c r="AH482" s="80">
        <v>79</v>
      </c>
      <c r="AI482" s="80">
        <v>10800</v>
      </c>
      <c r="AJ482" s="80" t="s">
        <v>6198</v>
      </c>
      <c r="AK482" s="80"/>
      <c r="AL482" s="80"/>
      <c r="AM482" s="80" t="s">
        <v>6800</v>
      </c>
      <c r="AN482" s="82">
        <v>40997.604930555557</v>
      </c>
      <c r="AO482" s="85" t="s">
        <v>7597</v>
      </c>
      <c r="AP482" s="80" t="b">
        <v>1</v>
      </c>
      <c r="AQ482" s="80" t="b">
        <v>0</v>
      </c>
      <c r="AR482" s="80" t="b">
        <v>1</v>
      </c>
      <c r="AS482" s="80" t="s">
        <v>8190</v>
      </c>
      <c r="AT482" s="80">
        <v>0</v>
      </c>
      <c r="AU482" s="85" t="s">
        <v>8197</v>
      </c>
      <c r="AV482" s="80" t="b">
        <v>0</v>
      </c>
      <c r="AW482" s="80" t="s">
        <v>9555</v>
      </c>
      <c r="AX482" s="85" t="s">
        <v>10035</v>
      </c>
      <c r="AY482" s="80" t="s">
        <v>66</v>
      </c>
      <c r="AZ482" s="2"/>
      <c r="BA482" s="3"/>
      <c r="BB482" s="3"/>
      <c r="BC482" s="3"/>
      <c r="BD482" s="3"/>
    </row>
    <row r="483" spans="1:56" x14ac:dyDescent="0.25">
      <c r="A483" s="66" t="s">
        <v>627</v>
      </c>
      <c r="B483" s="67"/>
      <c r="C483" s="67"/>
      <c r="D483" s="68"/>
      <c r="E483" s="70"/>
      <c r="F483" s="105" t="s">
        <v>8828</v>
      </c>
      <c r="G483" s="67"/>
      <c r="H483" s="71"/>
      <c r="I483" s="72"/>
      <c r="J483" s="72"/>
      <c r="K483" s="71" t="s">
        <v>11264</v>
      </c>
      <c r="L483" s="75"/>
      <c r="M483" s="76"/>
      <c r="N483" s="76"/>
      <c r="O483" s="77"/>
      <c r="P483" s="78"/>
      <c r="Q483" s="78"/>
      <c r="R483" s="88"/>
      <c r="S483" s="88"/>
      <c r="T483" s="88"/>
      <c r="U483" s="88"/>
      <c r="V483" s="52"/>
      <c r="W483" s="52"/>
      <c r="X483" s="52"/>
      <c r="Y483" s="52"/>
      <c r="Z483" s="51"/>
      <c r="AA483" s="73"/>
      <c r="AB483" s="73"/>
      <c r="AC483" s="74"/>
      <c r="AD483" s="80" t="s">
        <v>5154</v>
      </c>
      <c r="AE483" s="80">
        <v>341</v>
      </c>
      <c r="AF483" s="80">
        <v>648</v>
      </c>
      <c r="AG483" s="80">
        <v>81437</v>
      </c>
      <c r="AH483" s="80">
        <v>171</v>
      </c>
      <c r="AI483" s="80"/>
      <c r="AJ483" s="80"/>
      <c r="AK483" s="80"/>
      <c r="AL483" s="80"/>
      <c r="AM483" s="80"/>
      <c r="AN483" s="82">
        <v>41870.273715277777</v>
      </c>
      <c r="AO483" s="80"/>
      <c r="AP483" s="80" t="b">
        <v>1</v>
      </c>
      <c r="AQ483" s="80" t="b">
        <v>0</v>
      </c>
      <c r="AR483" s="80" t="b">
        <v>0</v>
      </c>
      <c r="AS483" s="80" t="s">
        <v>8190</v>
      </c>
      <c r="AT483" s="80">
        <v>5</v>
      </c>
      <c r="AU483" s="85" t="s">
        <v>8197</v>
      </c>
      <c r="AV483" s="80" t="b">
        <v>0</v>
      </c>
      <c r="AW483" s="80" t="s">
        <v>9555</v>
      </c>
      <c r="AX483" s="85" t="s">
        <v>10036</v>
      </c>
      <c r="AY483" s="80" t="s">
        <v>66</v>
      </c>
      <c r="AZ483" s="2"/>
      <c r="BA483" s="3"/>
      <c r="BB483" s="3"/>
      <c r="BC483" s="3"/>
      <c r="BD483" s="3"/>
    </row>
    <row r="484" spans="1:56" x14ac:dyDescent="0.25">
      <c r="A484" s="66" t="s">
        <v>628</v>
      </c>
      <c r="B484" s="67"/>
      <c r="C484" s="67"/>
      <c r="D484" s="68"/>
      <c r="E484" s="70"/>
      <c r="F484" s="105" t="s">
        <v>8829</v>
      </c>
      <c r="G484" s="67"/>
      <c r="H484" s="71"/>
      <c r="I484" s="72"/>
      <c r="J484" s="72"/>
      <c r="K484" s="71" t="s">
        <v>11265</v>
      </c>
      <c r="L484" s="75"/>
      <c r="M484" s="76"/>
      <c r="N484" s="76"/>
      <c r="O484" s="77"/>
      <c r="P484" s="78"/>
      <c r="Q484" s="78"/>
      <c r="R484" s="88"/>
      <c r="S484" s="88"/>
      <c r="T484" s="88"/>
      <c r="U484" s="88"/>
      <c r="V484" s="52"/>
      <c r="W484" s="52"/>
      <c r="X484" s="52"/>
      <c r="Y484" s="52"/>
      <c r="Z484" s="51"/>
      <c r="AA484" s="73"/>
      <c r="AB484" s="73"/>
      <c r="AC484" s="74"/>
      <c r="AD484" s="80" t="s">
        <v>5155</v>
      </c>
      <c r="AE484" s="80">
        <v>177</v>
      </c>
      <c r="AF484" s="80">
        <v>738</v>
      </c>
      <c r="AG484" s="80">
        <v>62136</v>
      </c>
      <c r="AH484" s="80">
        <v>27</v>
      </c>
      <c r="AI484" s="80"/>
      <c r="AJ484" s="80" t="s">
        <v>6199</v>
      </c>
      <c r="AK484" s="80"/>
      <c r="AL484" s="80"/>
      <c r="AM484" s="80"/>
      <c r="AN484" s="82">
        <v>41995.241782407407</v>
      </c>
      <c r="AO484" s="85" t="s">
        <v>7598</v>
      </c>
      <c r="AP484" s="80" t="b">
        <v>1</v>
      </c>
      <c r="AQ484" s="80" t="b">
        <v>0</v>
      </c>
      <c r="AR484" s="80" t="b">
        <v>1</v>
      </c>
      <c r="AS484" s="80" t="s">
        <v>8190</v>
      </c>
      <c r="AT484" s="80">
        <v>9</v>
      </c>
      <c r="AU484" s="85" t="s">
        <v>8197</v>
      </c>
      <c r="AV484" s="80" t="b">
        <v>0</v>
      </c>
      <c r="AW484" s="80" t="s">
        <v>9555</v>
      </c>
      <c r="AX484" s="85" t="s">
        <v>10037</v>
      </c>
      <c r="AY484" s="80" t="s">
        <v>66</v>
      </c>
      <c r="AZ484" s="2"/>
      <c r="BA484" s="3"/>
      <c r="BB484" s="3"/>
      <c r="BC484" s="3"/>
      <c r="BD484" s="3"/>
    </row>
    <row r="485" spans="1:56" x14ac:dyDescent="0.25">
      <c r="A485" s="66" t="s">
        <v>629</v>
      </c>
      <c r="B485" s="67"/>
      <c r="C485" s="67"/>
      <c r="D485" s="68"/>
      <c r="E485" s="70"/>
      <c r="F485" s="105" t="s">
        <v>8830</v>
      </c>
      <c r="G485" s="67"/>
      <c r="H485" s="71"/>
      <c r="I485" s="72"/>
      <c r="J485" s="72"/>
      <c r="K485" s="71" t="s">
        <v>11266</v>
      </c>
      <c r="L485" s="75"/>
      <c r="M485" s="76"/>
      <c r="N485" s="76"/>
      <c r="O485" s="77"/>
      <c r="P485" s="78"/>
      <c r="Q485" s="78"/>
      <c r="R485" s="88"/>
      <c r="S485" s="88"/>
      <c r="T485" s="88"/>
      <c r="U485" s="88"/>
      <c r="V485" s="52"/>
      <c r="W485" s="52"/>
      <c r="X485" s="52"/>
      <c r="Y485" s="52"/>
      <c r="Z485" s="51"/>
      <c r="AA485" s="73"/>
      <c r="AB485" s="73"/>
      <c r="AC485" s="74"/>
      <c r="AD485" s="80" t="s">
        <v>5156</v>
      </c>
      <c r="AE485" s="80">
        <v>43</v>
      </c>
      <c r="AF485" s="80">
        <v>324</v>
      </c>
      <c r="AG485" s="80">
        <v>8276</v>
      </c>
      <c r="AH485" s="80">
        <v>0</v>
      </c>
      <c r="AI485" s="80">
        <v>10800</v>
      </c>
      <c r="AJ485" s="80" t="s">
        <v>6200</v>
      </c>
      <c r="AK485" s="80" t="s">
        <v>6732</v>
      </c>
      <c r="AL485" s="80"/>
      <c r="AM485" s="80" t="s">
        <v>6768</v>
      </c>
      <c r="AN485" s="82">
        <v>40023.48170138889</v>
      </c>
      <c r="AO485" s="85" t="s">
        <v>7599</v>
      </c>
      <c r="AP485" s="80" t="b">
        <v>1</v>
      </c>
      <c r="AQ485" s="80" t="b">
        <v>0</v>
      </c>
      <c r="AR485" s="80" t="b">
        <v>1</v>
      </c>
      <c r="AS485" s="80" t="s">
        <v>8190</v>
      </c>
      <c r="AT485" s="80">
        <v>3</v>
      </c>
      <c r="AU485" s="85" t="s">
        <v>8197</v>
      </c>
      <c r="AV485" s="80" t="b">
        <v>0</v>
      </c>
      <c r="AW485" s="80" t="s">
        <v>9555</v>
      </c>
      <c r="AX485" s="85" t="s">
        <v>10038</v>
      </c>
      <c r="AY485" s="80" t="s">
        <v>66</v>
      </c>
      <c r="AZ485" s="2"/>
      <c r="BA485" s="3"/>
      <c r="BB485" s="3"/>
      <c r="BC485" s="3"/>
      <c r="BD485" s="3"/>
    </row>
    <row r="486" spans="1:56" x14ac:dyDescent="0.25">
      <c r="A486" s="66" t="s">
        <v>630</v>
      </c>
      <c r="B486" s="67"/>
      <c r="C486" s="67"/>
      <c r="D486" s="68"/>
      <c r="E486" s="70"/>
      <c r="F486" s="105" t="s">
        <v>8831</v>
      </c>
      <c r="G486" s="67"/>
      <c r="H486" s="71"/>
      <c r="I486" s="72"/>
      <c r="J486" s="72"/>
      <c r="K486" s="71" t="s">
        <v>11267</v>
      </c>
      <c r="L486" s="75"/>
      <c r="M486" s="76"/>
      <c r="N486" s="76"/>
      <c r="O486" s="77"/>
      <c r="P486" s="78"/>
      <c r="Q486" s="78"/>
      <c r="R486" s="88"/>
      <c r="S486" s="88"/>
      <c r="T486" s="88"/>
      <c r="U486" s="88"/>
      <c r="V486" s="52"/>
      <c r="W486" s="52"/>
      <c r="X486" s="52"/>
      <c r="Y486" s="52"/>
      <c r="Z486" s="51"/>
      <c r="AA486" s="73"/>
      <c r="AB486" s="73"/>
      <c r="AC486" s="74"/>
      <c r="AD486" s="80" t="s">
        <v>5157</v>
      </c>
      <c r="AE486" s="80">
        <v>153</v>
      </c>
      <c r="AF486" s="80">
        <v>71</v>
      </c>
      <c r="AG486" s="80">
        <v>2023</v>
      </c>
      <c r="AH486" s="80">
        <v>1644</v>
      </c>
      <c r="AI486" s="80"/>
      <c r="AJ486" s="80" t="s">
        <v>6201</v>
      </c>
      <c r="AK486" s="80"/>
      <c r="AL486" s="80"/>
      <c r="AM486" s="80"/>
      <c r="AN486" s="82">
        <v>42313.255648148152</v>
      </c>
      <c r="AO486" s="85" t="s">
        <v>7600</v>
      </c>
      <c r="AP486" s="80" t="b">
        <v>1</v>
      </c>
      <c r="AQ486" s="80" t="b">
        <v>0</v>
      </c>
      <c r="AR486" s="80" t="b">
        <v>0</v>
      </c>
      <c r="AS486" s="80" t="s">
        <v>8190</v>
      </c>
      <c r="AT486" s="80">
        <v>0</v>
      </c>
      <c r="AU486" s="85" t="s">
        <v>8197</v>
      </c>
      <c r="AV486" s="80" t="b">
        <v>0</v>
      </c>
      <c r="AW486" s="80" t="s">
        <v>9555</v>
      </c>
      <c r="AX486" s="85" t="s">
        <v>10039</v>
      </c>
      <c r="AY486" s="80" t="s">
        <v>66</v>
      </c>
      <c r="AZ486" s="2"/>
      <c r="BA486" s="3"/>
      <c r="BB486" s="3"/>
      <c r="BC486" s="3"/>
      <c r="BD486" s="3"/>
    </row>
    <row r="487" spans="1:56" x14ac:dyDescent="0.25">
      <c r="A487" s="66" t="s">
        <v>631</v>
      </c>
      <c r="B487" s="67"/>
      <c r="C487" s="67"/>
      <c r="D487" s="68"/>
      <c r="E487" s="70"/>
      <c r="F487" s="105" t="s">
        <v>8832</v>
      </c>
      <c r="G487" s="67"/>
      <c r="H487" s="71"/>
      <c r="I487" s="72"/>
      <c r="J487" s="72"/>
      <c r="K487" s="71" t="s">
        <v>11268</v>
      </c>
      <c r="L487" s="75"/>
      <c r="M487" s="76"/>
      <c r="N487" s="76"/>
      <c r="O487" s="77"/>
      <c r="P487" s="78"/>
      <c r="Q487" s="78"/>
      <c r="R487" s="88"/>
      <c r="S487" s="88"/>
      <c r="T487" s="88"/>
      <c r="U487" s="88"/>
      <c r="V487" s="52"/>
      <c r="W487" s="52"/>
      <c r="X487" s="52"/>
      <c r="Y487" s="52"/>
      <c r="Z487" s="51"/>
      <c r="AA487" s="73"/>
      <c r="AB487" s="73"/>
      <c r="AC487" s="74"/>
      <c r="AD487" s="80" t="s">
        <v>5158</v>
      </c>
      <c r="AE487" s="80">
        <v>256</v>
      </c>
      <c r="AF487" s="80">
        <v>99</v>
      </c>
      <c r="AG487" s="80">
        <v>1142</v>
      </c>
      <c r="AH487" s="80">
        <v>257</v>
      </c>
      <c r="AI487" s="80"/>
      <c r="AJ487" s="80" t="s">
        <v>6202</v>
      </c>
      <c r="AK487" s="80" t="s">
        <v>6858</v>
      </c>
      <c r="AL487" s="85" t="s">
        <v>7123</v>
      </c>
      <c r="AM487" s="80"/>
      <c r="AN487" s="82">
        <v>41109.61582175926</v>
      </c>
      <c r="AO487" s="85" t="s">
        <v>7601</v>
      </c>
      <c r="AP487" s="80" t="b">
        <v>1</v>
      </c>
      <c r="AQ487" s="80" t="b">
        <v>0</v>
      </c>
      <c r="AR487" s="80" t="b">
        <v>1</v>
      </c>
      <c r="AS487" s="80" t="s">
        <v>8191</v>
      </c>
      <c r="AT487" s="80">
        <v>0</v>
      </c>
      <c r="AU487" s="85" t="s">
        <v>8197</v>
      </c>
      <c r="AV487" s="80" t="b">
        <v>0</v>
      </c>
      <c r="AW487" s="80" t="s">
        <v>9555</v>
      </c>
      <c r="AX487" s="85" t="s">
        <v>10040</v>
      </c>
      <c r="AY487" s="80" t="s">
        <v>66</v>
      </c>
      <c r="AZ487" s="2"/>
      <c r="BA487" s="3"/>
      <c r="BB487" s="3"/>
      <c r="BC487" s="3"/>
      <c r="BD487" s="3"/>
    </row>
    <row r="488" spans="1:56" x14ac:dyDescent="0.25">
      <c r="A488" s="66" t="s">
        <v>632</v>
      </c>
      <c r="B488" s="67"/>
      <c r="C488" s="67"/>
      <c r="D488" s="68"/>
      <c r="E488" s="70"/>
      <c r="F488" s="105" t="s">
        <v>8833</v>
      </c>
      <c r="G488" s="67"/>
      <c r="H488" s="71"/>
      <c r="I488" s="72"/>
      <c r="J488" s="72"/>
      <c r="K488" s="71" t="s">
        <v>11269</v>
      </c>
      <c r="L488" s="75"/>
      <c r="M488" s="76"/>
      <c r="N488" s="76"/>
      <c r="O488" s="77"/>
      <c r="P488" s="78"/>
      <c r="Q488" s="78"/>
      <c r="R488" s="88"/>
      <c r="S488" s="88"/>
      <c r="T488" s="88"/>
      <c r="U488" s="88"/>
      <c r="V488" s="52"/>
      <c r="W488" s="52"/>
      <c r="X488" s="52"/>
      <c r="Y488" s="52"/>
      <c r="Z488" s="51"/>
      <c r="AA488" s="73"/>
      <c r="AB488" s="73"/>
      <c r="AC488" s="74"/>
      <c r="AD488" s="80" t="s">
        <v>5159</v>
      </c>
      <c r="AE488" s="80">
        <v>166</v>
      </c>
      <c r="AF488" s="80">
        <v>99</v>
      </c>
      <c r="AG488" s="80">
        <v>683</v>
      </c>
      <c r="AH488" s="80">
        <v>699</v>
      </c>
      <c r="AI488" s="80"/>
      <c r="AJ488" s="80"/>
      <c r="AK488" s="80"/>
      <c r="AL488" s="80"/>
      <c r="AM488" s="80"/>
      <c r="AN488" s="82">
        <v>41852.485231481478</v>
      </c>
      <c r="AO488" s="80"/>
      <c r="AP488" s="80" t="b">
        <v>1</v>
      </c>
      <c r="AQ488" s="80" t="b">
        <v>0</v>
      </c>
      <c r="AR488" s="80" t="b">
        <v>0</v>
      </c>
      <c r="AS488" s="80" t="s">
        <v>8190</v>
      </c>
      <c r="AT488" s="80">
        <v>0</v>
      </c>
      <c r="AU488" s="85" t="s">
        <v>8197</v>
      </c>
      <c r="AV488" s="80" t="b">
        <v>0</v>
      </c>
      <c r="AW488" s="80" t="s">
        <v>9555</v>
      </c>
      <c r="AX488" s="85" t="s">
        <v>10041</v>
      </c>
      <c r="AY488" s="80" t="s">
        <v>66</v>
      </c>
      <c r="AZ488" s="2"/>
      <c r="BA488" s="3"/>
      <c r="BB488" s="3"/>
      <c r="BC488" s="3"/>
      <c r="BD488" s="3"/>
    </row>
    <row r="489" spans="1:56" x14ac:dyDescent="0.25">
      <c r="A489" s="66" t="s">
        <v>633</v>
      </c>
      <c r="B489" s="67"/>
      <c r="C489" s="67"/>
      <c r="D489" s="68"/>
      <c r="E489" s="70"/>
      <c r="F489" s="105" t="s">
        <v>8834</v>
      </c>
      <c r="G489" s="67"/>
      <c r="H489" s="71"/>
      <c r="I489" s="72"/>
      <c r="J489" s="72"/>
      <c r="K489" s="71" t="s">
        <v>11270</v>
      </c>
      <c r="L489" s="75"/>
      <c r="M489" s="76"/>
      <c r="N489" s="76"/>
      <c r="O489" s="77"/>
      <c r="P489" s="78"/>
      <c r="Q489" s="78"/>
      <c r="R489" s="88"/>
      <c r="S489" s="88"/>
      <c r="T489" s="88"/>
      <c r="U489" s="88"/>
      <c r="V489" s="52"/>
      <c r="W489" s="52"/>
      <c r="X489" s="52"/>
      <c r="Y489" s="52"/>
      <c r="Z489" s="51"/>
      <c r="AA489" s="73"/>
      <c r="AB489" s="73"/>
      <c r="AC489" s="74"/>
      <c r="AD489" s="80" t="s">
        <v>5160</v>
      </c>
      <c r="AE489" s="80">
        <v>265</v>
      </c>
      <c r="AF489" s="80">
        <v>108</v>
      </c>
      <c r="AG489" s="80">
        <v>1983</v>
      </c>
      <c r="AH489" s="80">
        <v>14</v>
      </c>
      <c r="AI489" s="80">
        <v>10800</v>
      </c>
      <c r="AJ489" s="80"/>
      <c r="AK489" s="80"/>
      <c r="AL489" s="80"/>
      <c r="AM489" s="80" t="s">
        <v>7188</v>
      </c>
      <c r="AN489" s="82">
        <v>41401.044189814813</v>
      </c>
      <c r="AO489" s="80"/>
      <c r="AP489" s="80" t="b">
        <v>1</v>
      </c>
      <c r="AQ489" s="80" t="b">
        <v>0</v>
      </c>
      <c r="AR489" s="80" t="b">
        <v>0</v>
      </c>
      <c r="AS489" s="80" t="s">
        <v>8190</v>
      </c>
      <c r="AT489" s="80">
        <v>0</v>
      </c>
      <c r="AU489" s="85" t="s">
        <v>8197</v>
      </c>
      <c r="AV489" s="80" t="b">
        <v>0</v>
      </c>
      <c r="AW489" s="80" t="s">
        <v>9555</v>
      </c>
      <c r="AX489" s="85" t="s">
        <v>10042</v>
      </c>
      <c r="AY489" s="80" t="s">
        <v>66</v>
      </c>
      <c r="AZ489" s="2"/>
      <c r="BA489" s="3"/>
      <c r="BB489" s="3"/>
      <c r="BC489" s="3"/>
      <c r="BD489" s="3"/>
    </row>
    <row r="490" spans="1:56" x14ac:dyDescent="0.25">
      <c r="A490" s="66" t="s">
        <v>634</v>
      </c>
      <c r="B490" s="67"/>
      <c r="C490" s="67"/>
      <c r="D490" s="68"/>
      <c r="E490" s="70"/>
      <c r="F490" s="105" t="s">
        <v>8835</v>
      </c>
      <c r="G490" s="67"/>
      <c r="H490" s="71"/>
      <c r="I490" s="72"/>
      <c r="J490" s="72"/>
      <c r="K490" s="71" t="s">
        <v>11271</v>
      </c>
      <c r="L490" s="75"/>
      <c r="M490" s="76"/>
      <c r="N490" s="76"/>
      <c r="O490" s="77"/>
      <c r="P490" s="78"/>
      <c r="Q490" s="78"/>
      <c r="R490" s="88"/>
      <c r="S490" s="88"/>
      <c r="T490" s="88"/>
      <c r="U490" s="88"/>
      <c r="V490" s="52"/>
      <c r="W490" s="52"/>
      <c r="X490" s="52"/>
      <c r="Y490" s="52"/>
      <c r="Z490" s="51"/>
      <c r="AA490" s="73"/>
      <c r="AB490" s="73"/>
      <c r="AC490" s="74"/>
      <c r="AD490" s="80" t="s">
        <v>5161</v>
      </c>
      <c r="AE490" s="80">
        <v>2068</v>
      </c>
      <c r="AF490" s="80">
        <v>754</v>
      </c>
      <c r="AG490" s="80">
        <v>25905</v>
      </c>
      <c r="AH490" s="80">
        <v>12444</v>
      </c>
      <c r="AI490" s="80">
        <v>10800</v>
      </c>
      <c r="AJ490" s="86" t="s">
        <v>6203</v>
      </c>
      <c r="AK490" s="80" t="s">
        <v>6859</v>
      </c>
      <c r="AL490" s="80"/>
      <c r="AM490" s="80" t="s">
        <v>7188</v>
      </c>
      <c r="AN490" s="82">
        <v>41062.014166666668</v>
      </c>
      <c r="AO490" s="85" t="s">
        <v>7602</v>
      </c>
      <c r="AP490" s="80" t="b">
        <v>0</v>
      </c>
      <c r="AQ490" s="80" t="b">
        <v>0</v>
      </c>
      <c r="AR490" s="80" t="b">
        <v>0</v>
      </c>
      <c r="AS490" s="80" t="s">
        <v>8190</v>
      </c>
      <c r="AT490" s="80">
        <v>1</v>
      </c>
      <c r="AU490" s="85" t="s">
        <v>8244</v>
      </c>
      <c r="AV490" s="80" t="b">
        <v>0</v>
      </c>
      <c r="AW490" s="80" t="s">
        <v>9555</v>
      </c>
      <c r="AX490" s="85" t="s">
        <v>10043</v>
      </c>
      <c r="AY490" s="80" t="s">
        <v>66</v>
      </c>
      <c r="AZ490" s="2"/>
      <c r="BA490" s="3"/>
      <c r="BB490" s="3"/>
      <c r="BC490" s="3"/>
      <c r="BD490" s="3"/>
    </row>
    <row r="491" spans="1:56" x14ac:dyDescent="0.25">
      <c r="A491" s="66" t="s">
        <v>635</v>
      </c>
      <c r="B491" s="67"/>
      <c r="C491" s="67"/>
      <c r="D491" s="68"/>
      <c r="E491" s="70"/>
      <c r="F491" s="105" t="s">
        <v>8836</v>
      </c>
      <c r="G491" s="67"/>
      <c r="H491" s="71"/>
      <c r="I491" s="72"/>
      <c r="J491" s="72"/>
      <c r="K491" s="71" t="s">
        <v>11272</v>
      </c>
      <c r="L491" s="75"/>
      <c r="M491" s="76"/>
      <c r="N491" s="76"/>
      <c r="O491" s="77"/>
      <c r="P491" s="78"/>
      <c r="Q491" s="78"/>
      <c r="R491" s="88"/>
      <c r="S491" s="88"/>
      <c r="T491" s="88"/>
      <c r="U491" s="88"/>
      <c r="V491" s="52"/>
      <c r="W491" s="52"/>
      <c r="X491" s="52"/>
      <c r="Y491" s="52"/>
      <c r="Z491" s="51"/>
      <c r="AA491" s="73"/>
      <c r="AB491" s="73"/>
      <c r="AC491" s="74"/>
      <c r="AD491" s="80" t="s">
        <v>5162</v>
      </c>
      <c r="AE491" s="80">
        <v>91</v>
      </c>
      <c r="AF491" s="80">
        <v>11</v>
      </c>
      <c r="AG491" s="80">
        <v>142</v>
      </c>
      <c r="AH491" s="80">
        <v>88</v>
      </c>
      <c r="AI491" s="80"/>
      <c r="AJ491" s="80"/>
      <c r="AK491" s="80"/>
      <c r="AL491" s="80"/>
      <c r="AM491" s="80"/>
      <c r="AN491" s="82">
        <v>42386.268877314818</v>
      </c>
      <c r="AO491" s="85" t="s">
        <v>7603</v>
      </c>
      <c r="AP491" s="80" t="b">
        <v>1</v>
      </c>
      <c r="AQ491" s="80" t="b">
        <v>0</v>
      </c>
      <c r="AR491" s="80" t="b">
        <v>0</v>
      </c>
      <c r="AS491" s="80" t="s">
        <v>8190</v>
      </c>
      <c r="AT491" s="80">
        <v>0</v>
      </c>
      <c r="AU491" s="80"/>
      <c r="AV491" s="80" t="b">
        <v>0</v>
      </c>
      <c r="AW491" s="80" t="s">
        <v>9555</v>
      </c>
      <c r="AX491" s="85" t="s">
        <v>10044</v>
      </c>
      <c r="AY491" s="80" t="s">
        <v>66</v>
      </c>
      <c r="AZ491" s="2"/>
      <c r="BA491" s="3"/>
      <c r="BB491" s="3"/>
      <c r="BC491" s="3"/>
      <c r="BD491" s="3"/>
    </row>
    <row r="492" spans="1:56" x14ac:dyDescent="0.25">
      <c r="A492" s="66" t="s">
        <v>636</v>
      </c>
      <c r="B492" s="67"/>
      <c r="C492" s="67"/>
      <c r="D492" s="68"/>
      <c r="E492" s="70"/>
      <c r="F492" s="105" t="s">
        <v>8837</v>
      </c>
      <c r="G492" s="67"/>
      <c r="H492" s="71"/>
      <c r="I492" s="72"/>
      <c r="J492" s="72"/>
      <c r="K492" s="71" t="s">
        <v>11273</v>
      </c>
      <c r="L492" s="75"/>
      <c r="M492" s="76"/>
      <c r="N492" s="76"/>
      <c r="O492" s="77"/>
      <c r="P492" s="78"/>
      <c r="Q492" s="78"/>
      <c r="R492" s="88"/>
      <c r="S492" s="88"/>
      <c r="T492" s="88"/>
      <c r="U492" s="88"/>
      <c r="V492" s="52"/>
      <c r="W492" s="52"/>
      <c r="X492" s="52"/>
      <c r="Y492" s="52"/>
      <c r="Z492" s="51"/>
      <c r="AA492" s="73"/>
      <c r="AB492" s="73"/>
      <c r="AC492" s="74"/>
      <c r="AD492" s="80" t="s">
        <v>5163</v>
      </c>
      <c r="AE492" s="80">
        <v>1154</v>
      </c>
      <c r="AF492" s="80">
        <v>515</v>
      </c>
      <c r="AG492" s="80">
        <v>4206</v>
      </c>
      <c r="AH492" s="80">
        <v>539</v>
      </c>
      <c r="AI492" s="80"/>
      <c r="AJ492" s="80" t="s">
        <v>6204</v>
      </c>
      <c r="AK492" s="80"/>
      <c r="AL492" s="80"/>
      <c r="AM492" s="80"/>
      <c r="AN492" s="82">
        <v>42093.625405092593</v>
      </c>
      <c r="AO492" s="85" t="s">
        <v>7604</v>
      </c>
      <c r="AP492" s="80" t="b">
        <v>1</v>
      </c>
      <c r="AQ492" s="80" t="b">
        <v>0</v>
      </c>
      <c r="AR492" s="80" t="b">
        <v>0</v>
      </c>
      <c r="AS492" s="80" t="s">
        <v>8190</v>
      </c>
      <c r="AT492" s="80">
        <v>0</v>
      </c>
      <c r="AU492" s="85" t="s">
        <v>8197</v>
      </c>
      <c r="AV492" s="80" t="b">
        <v>0</v>
      </c>
      <c r="AW492" s="80" t="s">
        <v>9555</v>
      </c>
      <c r="AX492" s="85" t="s">
        <v>10045</v>
      </c>
      <c r="AY492" s="80" t="s">
        <v>66</v>
      </c>
      <c r="AZ492" s="2"/>
      <c r="BA492" s="3"/>
      <c r="BB492" s="3"/>
      <c r="BC492" s="3"/>
      <c r="BD492" s="3"/>
    </row>
    <row r="493" spans="1:56" x14ac:dyDescent="0.25">
      <c r="A493" s="66" t="s">
        <v>637</v>
      </c>
      <c r="B493" s="67"/>
      <c r="C493" s="67"/>
      <c r="D493" s="68"/>
      <c r="E493" s="70"/>
      <c r="F493" s="105" t="s">
        <v>8838</v>
      </c>
      <c r="G493" s="67"/>
      <c r="H493" s="71"/>
      <c r="I493" s="72"/>
      <c r="J493" s="72"/>
      <c r="K493" s="71" t="s">
        <v>11274</v>
      </c>
      <c r="L493" s="75"/>
      <c r="M493" s="76"/>
      <c r="N493" s="76"/>
      <c r="O493" s="77"/>
      <c r="P493" s="78"/>
      <c r="Q493" s="78"/>
      <c r="R493" s="88"/>
      <c r="S493" s="88"/>
      <c r="T493" s="88"/>
      <c r="U493" s="88"/>
      <c r="V493" s="52"/>
      <c r="W493" s="52"/>
      <c r="X493" s="52"/>
      <c r="Y493" s="52"/>
      <c r="Z493" s="51"/>
      <c r="AA493" s="73"/>
      <c r="AB493" s="73"/>
      <c r="AC493" s="74"/>
      <c r="AD493" s="80" t="s">
        <v>5164</v>
      </c>
      <c r="AE493" s="80">
        <v>260</v>
      </c>
      <c r="AF493" s="80">
        <v>759</v>
      </c>
      <c r="AG493" s="80">
        <v>15365</v>
      </c>
      <c r="AH493" s="80">
        <v>193</v>
      </c>
      <c r="AI493" s="80">
        <v>-28800</v>
      </c>
      <c r="AJ493" s="80" t="s">
        <v>6205</v>
      </c>
      <c r="AK493" s="80"/>
      <c r="AL493" s="85" t="s">
        <v>7124</v>
      </c>
      <c r="AM493" s="80" t="s">
        <v>7189</v>
      </c>
      <c r="AN493" s="82">
        <v>41587.340694444443</v>
      </c>
      <c r="AO493" s="85" t="s">
        <v>7605</v>
      </c>
      <c r="AP493" s="80" t="b">
        <v>1</v>
      </c>
      <c r="AQ493" s="80" t="b">
        <v>0</v>
      </c>
      <c r="AR493" s="80" t="b">
        <v>0</v>
      </c>
      <c r="AS493" s="80" t="s">
        <v>8190</v>
      </c>
      <c r="AT493" s="80">
        <v>3</v>
      </c>
      <c r="AU493" s="85" t="s">
        <v>8197</v>
      </c>
      <c r="AV493" s="80" t="b">
        <v>0</v>
      </c>
      <c r="AW493" s="80" t="s">
        <v>9555</v>
      </c>
      <c r="AX493" s="85" t="s">
        <v>10046</v>
      </c>
      <c r="AY493" s="80" t="s">
        <v>66</v>
      </c>
      <c r="AZ493" s="2"/>
      <c r="BA493" s="3"/>
      <c r="BB493" s="3"/>
      <c r="BC493" s="3"/>
      <c r="BD493" s="3"/>
    </row>
    <row r="494" spans="1:56" x14ac:dyDescent="0.25">
      <c r="A494" s="66" t="s">
        <v>638</v>
      </c>
      <c r="B494" s="67"/>
      <c r="C494" s="67"/>
      <c r="D494" s="68"/>
      <c r="E494" s="70"/>
      <c r="F494" s="105" t="s">
        <v>8839</v>
      </c>
      <c r="G494" s="67"/>
      <c r="H494" s="71"/>
      <c r="I494" s="72"/>
      <c r="J494" s="72"/>
      <c r="K494" s="71" t="s">
        <v>11275</v>
      </c>
      <c r="L494" s="75"/>
      <c r="M494" s="76"/>
      <c r="N494" s="76"/>
      <c r="O494" s="77"/>
      <c r="P494" s="78"/>
      <c r="Q494" s="78"/>
      <c r="R494" s="88"/>
      <c r="S494" s="88"/>
      <c r="T494" s="88"/>
      <c r="U494" s="88"/>
      <c r="V494" s="52"/>
      <c r="W494" s="52"/>
      <c r="X494" s="52"/>
      <c r="Y494" s="52"/>
      <c r="Z494" s="51"/>
      <c r="AA494" s="73"/>
      <c r="AB494" s="73"/>
      <c r="AC494" s="74"/>
      <c r="AD494" s="80" t="s">
        <v>5165</v>
      </c>
      <c r="AE494" s="80">
        <v>3760</v>
      </c>
      <c r="AF494" s="80">
        <v>2768</v>
      </c>
      <c r="AG494" s="80">
        <v>17497</v>
      </c>
      <c r="AH494" s="80">
        <v>215</v>
      </c>
      <c r="AI494" s="80">
        <v>10800</v>
      </c>
      <c r="AJ494" s="80" t="s">
        <v>6206</v>
      </c>
      <c r="AK494" s="80"/>
      <c r="AL494" s="80"/>
      <c r="AM494" s="80" t="s">
        <v>6768</v>
      </c>
      <c r="AN494" s="82">
        <v>41447.234178240738</v>
      </c>
      <c r="AO494" s="85" t="s">
        <v>7606</v>
      </c>
      <c r="AP494" s="80" t="b">
        <v>1</v>
      </c>
      <c r="AQ494" s="80" t="b">
        <v>0</v>
      </c>
      <c r="AR494" s="80" t="b">
        <v>0</v>
      </c>
      <c r="AS494" s="80" t="s">
        <v>8190</v>
      </c>
      <c r="AT494" s="80">
        <v>1</v>
      </c>
      <c r="AU494" s="85" t="s">
        <v>8197</v>
      </c>
      <c r="AV494" s="80" t="b">
        <v>0</v>
      </c>
      <c r="AW494" s="80" t="s">
        <v>9555</v>
      </c>
      <c r="AX494" s="85" t="s">
        <v>10047</v>
      </c>
      <c r="AY494" s="80" t="s">
        <v>66</v>
      </c>
      <c r="AZ494" s="2"/>
      <c r="BA494" s="3"/>
      <c r="BB494" s="3"/>
      <c r="BC494" s="3"/>
      <c r="BD494" s="3"/>
    </row>
    <row r="495" spans="1:56" x14ac:dyDescent="0.25">
      <c r="A495" s="66" t="s">
        <v>639</v>
      </c>
      <c r="B495" s="67"/>
      <c r="C495" s="67"/>
      <c r="D495" s="68"/>
      <c r="E495" s="70"/>
      <c r="F495" s="105" t="s">
        <v>8840</v>
      </c>
      <c r="G495" s="67"/>
      <c r="H495" s="71"/>
      <c r="I495" s="72"/>
      <c r="J495" s="72"/>
      <c r="K495" s="71" t="s">
        <v>11276</v>
      </c>
      <c r="L495" s="75"/>
      <c r="M495" s="76"/>
      <c r="N495" s="76"/>
      <c r="O495" s="77"/>
      <c r="P495" s="78"/>
      <c r="Q495" s="78"/>
      <c r="R495" s="88"/>
      <c r="S495" s="88"/>
      <c r="T495" s="88"/>
      <c r="U495" s="88"/>
      <c r="V495" s="52"/>
      <c r="W495" s="52"/>
      <c r="X495" s="52"/>
      <c r="Y495" s="52"/>
      <c r="Z495" s="51"/>
      <c r="AA495" s="73"/>
      <c r="AB495" s="73"/>
      <c r="AC495" s="74"/>
      <c r="AD495" s="80" t="s">
        <v>5166</v>
      </c>
      <c r="AE495" s="80">
        <v>2164</v>
      </c>
      <c r="AF495" s="80">
        <v>1300</v>
      </c>
      <c r="AG495" s="80">
        <v>58011</v>
      </c>
      <c r="AH495" s="80">
        <v>19935</v>
      </c>
      <c r="AI495" s="80"/>
      <c r="AJ495" s="80" t="s">
        <v>6207</v>
      </c>
      <c r="AK495" s="80" t="s">
        <v>6860</v>
      </c>
      <c r="AL495" s="80"/>
      <c r="AM495" s="80"/>
      <c r="AN495" s="82">
        <v>40782.973749999997</v>
      </c>
      <c r="AO495" s="85" t="s">
        <v>7607</v>
      </c>
      <c r="AP495" s="80" t="b">
        <v>1</v>
      </c>
      <c r="AQ495" s="80" t="b">
        <v>0</v>
      </c>
      <c r="AR495" s="80" t="b">
        <v>1</v>
      </c>
      <c r="AS495" s="80" t="s">
        <v>8191</v>
      </c>
      <c r="AT495" s="80">
        <v>9</v>
      </c>
      <c r="AU495" s="85" t="s">
        <v>8197</v>
      </c>
      <c r="AV495" s="80" t="b">
        <v>0</v>
      </c>
      <c r="AW495" s="80" t="s">
        <v>9555</v>
      </c>
      <c r="AX495" s="85" t="s">
        <v>10048</v>
      </c>
      <c r="AY495" s="80" t="s">
        <v>66</v>
      </c>
      <c r="AZ495" s="2"/>
      <c r="BA495" s="3"/>
      <c r="BB495" s="3"/>
      <c r="BC495" s="3"/>
      <c r="BD495" s="3"/>
    </row>
    <row r="496" spans="1:56" x14ac:dyDescent="0.25">
      <c r="A496" s="66" t="s">
        <v>640</v>
      </c>
      <c r="B496" s="67"/>
      <c r="C496" s="67"/>
      <c r="D496" s="68"/>
      <c r="E496" s="70"/>
      <c r="F496" s="105" t="s">
        <v>8841</v>
      </c>
      <c r="G496" s="67"/>
      <c r="H496" s="71"/>
      <c r="I496" s="72"/>
      <c r="J496" s="72"/>
      <c r="K496" s="71" t="s">
        <v>11277</v>
      </c>
      <c r="L496" s="75"/>
      <c r="M496" s="76"/>
      <c r="N496" s="76"/>
      <c r="O496" s="77"/>
      <c r="P496" s="78"/>
      <c r="Q496" s="78"/>
      <c r="R496" s="88"/>
      <c r="S496" s="88"/>
      <c r="T496" s="88"/>
      <c r="U496" s="88"/>
      <c r="V496" s="52"/>
      <c r="W496" s="52"/>
      <c r="X496" s="52"/>
      <c r="Y496" s="52"/>
      <c r="Z496" s="51"/>
      <c r="AA496" s="73"/>
      <c r="AB496" s="73"/>
      <c r="AC496" s="74"/>
      <c r="AD496" s="80" t="s">
        <v>5167</v>
      </c>
      <c r="AE496" s="80">
        <v>506</v>
      </c>
      <c r="AF496" s="80">
        <v>1238</v>
      </c>
      <c r="AG496" s="80">
        <v>35341</v>
      </c>
      <c r="AH496" s="80">
        <v>4258</v>
      </c>
      <c r="AI496" s="80"/>
      <c r="AJ496" s="80" t="s">
        <v>6208</v>
      </c>
      <c r="AK496" s="80"/>
      <c r="AL496" s="80"/>
      <c r="AM496" s="80"/>
      <c r="AN496" s="82">
        <v>40799.215775462966</v>
      </c>
      <c r="AO496" s="85" t="s">
        <v>7608</v>
      </c>
      <c r="AP496" s="80" t="b">
        <v>0</v>
      </c>
      <c r="AQ496" s="80" t="b">
        <v>0</v>
      </c>
      <c r="AR496" s="80" t="b">
        <v>1</v>
      </c>
      <c r="AS496" s="80" t="s">
        <v>8191</v>
      </c>
      <c r="AT496" s="80">
        <v>3</v>
      </c>
      <c r="AU496" s="85" t="s">
        <v>8253</v>
      </c>
      <c r="AV496" s="80" t="b">
        <v>0</v>
      </c>
      <c r="AW496" s="80" t="s">
        <v>9555</v>
      </c>
      <c r="AX496" s="85" t="s">
        <v>10049</v>
      </c>
      <c r="AY496" s="80" t="s">
        <v>66</v>
      </c>
      <c r="AZ496" s="2"/>
      <c r="BA496" s="3"/>
      <c r="BB496" s="3"/>
      <c r="BC496" s="3"/>
      <c r="BD496" s="3"/>
    </row>
    <row r="497" spans="1:56" x14ac:dyDescent="0.25">
      <c r="A497" s="66" t="s">
        <v>641</v>
      </c>
      <c r="B497" s="67"/>
      <c r="C497" s="67"/>
      <c r="D497" s="68"/>
      <c r="E497" s="70"/>
      <c r="F497" s="105" t="s">
        <v>8842</v>
      </c>
      <c r="G497" s="67"/>
      <c r="H497" s="71"/>
      <c r="I497" s="72"/>
      <c r="J497" s="72"/>
      <c r="K497" s="71" t="s">
        <v>11278</v>
      </c>
      <c r="L497" s="75"/>
      <c r="M497" s="76"/>
      <c r="N497" s="76"/>
      <c r="O497" s="77"/>
      <c r="P497" s="78"/>
      <c r="Q497" s="78"/>
      <c r="R497" s="88"/>
      <c r="S497" s="88"/>
      <c r="T497" s="88"/>
      <c r="U497" s="88"/>
      <c r="V497" s="52"/>
      <c r="W497" s="52"/>
      <c r="X497" s="52"/>
      <c r="Y497" s="52"/>
      <c r="Z497" s="51"/>
      <c r="AA497" s="73"/>
      <c r="AB497" s="73"/>
      <c r="AC497" s="74"/>
      <c r="AD497" s="80" t="s">
        <v>5143</v>
      </c>
      <c r="AE497" s="80">
        <v>209</v>
      </c>
      <c r="AF497" s="80">
        <v>218</v>
      </c>
      <c r="AG497" s="80">
        <v>4548</v>
      </c>
      <c r="AH497" s="80">
        <v>170</v>
      </c>
      <c r="AI497" s="80">
        <v>10800</v>
      </c>
      <c r="AJ497" s="80" t="s">
        <v>6209</v>
      </c>
      <c r="AK497" s="80"/>
      <c r="AL497" s="80"/>
      <c r="AM497" s="80" t="s">
        <v>6768</v>
      </c>
      <c r="AN497" s="82">
        <v>40889.63616898148</v>
      </c>
      <c r="AO497" s="85" t="s">
        <v>7609</v>
      </c>
      <c r="AP497" s="80" t="b">
        <v>1</v>
      </c>
      <c r="AQ497" s="80" t="b">
        <v>0</v>
      </c>
      <c r="AR497" s="80" t="b">
        <v>1</v>
      </c>
      <c r="AS497" s="80" t="s">
        <v>8190</v>
      </c>
      <c r="AT497" s="80">
        <v>0</v>
      </c>
      <c r="AU497" s="85" t="s">
        <v>8197</v>
      </c>
      <c r="AV497" s="80" t="b">
        <v>0</v>
      </c>
      <c r="AW497" s="80" t="s">
        <v>9555</v>
      </c>
      <c r="AX497" s="85" t="s">
        <v>10050</v>
      </c>
      <c r="AY497" s="80" t="s">
        <v>66</v>
      </c>
      <c r="AZ497" s="2"/>
      <c r="BA497" s="3"/>
      <c r="BB497" s="3"/>
      <c r="BC497" s="3"/>
      <c r="BD497" s="3"/>
    </row>
    <row r="498" spans="1:56" x14ac:dyDescent="0.25">
      <c r="A498" s="66" t="s">
        <v>642</v>
      </c>
      <c r="B498" s="67"/>
      <c r="C498" s="67"/>
      <c r="D498" s="68"/>
      <c r="E498" s="70"/>
      <c r="F498" s="105" t="s">
        <v>8843</v>
      </c>
      <c r="G498" s="67"/>
      <c r="H498" s="71"/>
      <c r="I498" s="72"/>
      <c r="J498" s="72"/>
      <c r="K498" s="71" t="s">
        <v>11279</v>
      </c>
      <c r="L498" s="75"/>
      <c r="M498" s="76"/>
      <c r="N498" s="76"/>
      <c r="O498" s="77"/>
      <c r="P498" s="78"/>
      <c r="Q498" s="78"/>
      <c r="R498" s="88"/>
      <c r="S498" s="88"/>
      <c r="T498" s="88"/>
      <c r="U498" s="88"/>
      <c r="V498" s="52"/>
      <c r="W498" s="52"/>
      <c r="X498" s="52"/>
      <c r="Y498" s="52"/>
      <c r="Z498" s="51"/>
      <c r="AA498" s="73"/>
      <c r="AB498" s="73"/>
      <c r="AC498" s="74"/>
      <c r="AD498" s="80" t="s">
        <v>5168</v>
      </c>
      <c r="AE498" s="80">
        <v>2955</v>
      </c>
      <c r="AF498" s="80">
        <v>1461</v>
      </c>
      <c r="AG498" s="80">
        <v>10013</v>
      </c>
      <c r="AH498" s="80">
        <v>7001</v>
      </c>
      <c r="AI498" s="80"/>
      <c r="AJ498" s="80"/>
      <c r="AK498" s="80"/>
      <c r="AL498" s="80"/>
      <c r="AM498" s="80"/>
      <c r="AN498" s="82">
        <v>42104.476331018515</v>
      </c>
      <c r="AO498" s="85" t="s">
        <v>7610</v>
      </c>
      <c r="AP498" s="80" t="b">
        <v>1</v>
      </c>
      <c r="AQ498" s="80" t="b">
        <v>0</v>
      </c>
      <c r="AR498" s="80" t="b">
        <v>1</v>
      </c>
      <c r="AS498" s="80" t="s">
        <v>8190</v>
      </c>
      <c r="AT498" s="80">
        <v>1</v>
      </c>
      <c r="AU498" s="85" t="s">
        <v>8197</v>
      </c>
      <c r="AV498" s="80" t="b">
        <v>0</v>
      </c>
      <c r="AW498" s="80" t="s">
        <v>9555</v>
      </c>
      <c r="AX498" s="85" t="s">
        <v>10051</v>
      </c>
      <c r="AY498" s="80" t="s">
        <v>66</v>
      </c>
      <c r="AZ498" s="2"/>
      <c r="BA498" s="3"/>
      <c r="BB498" s="3"/>
      <c r="BC498" s="3"/>
      <c r="BD498" s="3"/>
    </row>
    <row r="499" spans="1:56" x14ac:dyDescent="0.25">
      <c r="A499" s="66" t="s">
        <v>643</v>
      </c>
      <c r="B499" s="67"/>
      <c r="C499" s="67"/>
      <c r="D499" s="68"/>
      <c r="E499" s="70"/>
      <c r="F499" s="105" t="s">
        <v>8844</v>
      </c>
      <c r="G499" s="67"/>
      <c r="H499" s="71"/>
      <c r="I499" s="72"/>
      <c r="J499" s="72"/>
      <c r="K499" s="71" t="s">
        <v>11280</v>
      </c>
      <c r="L499" s="75"/>
      <c r="M499" s="76"/>
      <c r="N499" s="76"/>
      <c r="O499" s="77"/>
      <c r="P499" s="78"/>
      <c r="Q499" s="78"/>
      <c r="R499" s="88"/>
      <c r="S499" s="88"/>
      <c r="T499" s="88"/>
      <c r="U499" s="88"/>
      <c r="V499" s="52"/>
      <c r="W499" s="52"/>
      <c r="X499" s="52"/>
      <c r="Y499" s="52"/>
      <c r="Z499" s="51"/>
      <c r="AA499" s="73"/>
      <c r="AB499" s="73"/>
      <c r="AC499" s="74"/>
      <c r="AD499" s="80" t="s">
        <v>4840</v>
      </c>
      <c r="AE499" s="80">
        <v>905</v>
      </c>
      <c r="AF499" s="80">
        <v>434</v>
      </c>
      <c r="AG499" s="80">
        <v>14355</v>
      </c>
      <c r="AH499" s="80">
        <v>1242</v>
      </c>
      <c r="AI499" s="80"/>
      <c r="AJ499" s="80" t="s">
        <v>6210</v>
      </c>
      <c r="AK499" s="80"/>
      <c r="AL499" s="80"/>
      <c r="AM499" s="80"/>
      <c r="AN499" s="82">
        <v>40927.645532407405</v>
      </c>
      <c r="AO499" s="80"/>
      <c r="AP499" s="80" t="b">
        <v>1</v>
      </c>
      <c r="AQ499" s="80" t="b">
        <v>0</v>
      </c>
      <c r="AR499" s="80" t="b">
        <v>1</v>
      </c>
      <c r="AS499" s="80" t="s">
        <v>8191</v>
      </c>
      <c r="AT499" s="80">
        <v>1</v>
      </c>
      <c r="AU499" s="85" t="s">
        <v>8197</v>
      </c>
      <c r="AV499" s="80" t="b">
        <v>0</v>
      </c>
      <c r="AW499" s="80" t="s">
        <v>9555</v>
      </c>
      <c r="AX499" s="85" t="s">
        <v>10052</v>
      </c>
      <c r="AY499" s="80" t="s">
        <v>66</v>
      </c>
      <c r="AZ499" s="2"/>
      <c r="BA499" s="3"/>
      <c r="BB499" s="3"/>
      <c r="BC499" s="3"/>
      <c r="BD499" s="3"/>
    </row>
    <row r="500" spans="1:56" x14ac:dyDescent="0.25">
      <c r="A500" s="66" t="s">
        <v>644</v>
      </c>
      <c r="B500" s="67"/>
      <c r="C500" s="67"/>
      <c r="D500" s="68"/>
      <c r="E500" s="70"/>
      <c r="F500" s="105" t="s">
        <v>8845</v>
      </c>
      <c r="G500" s="67"/>
      <c r="H500" s="71"/>
      <c r="I500" s="72"/>
      <c r="J500" s="72"/>
      <c r="K500" s="71" t="s">
        <v>11281</v>
      </c>
      <c r="L500" s="75"/>
      <c r="M500" s="76"/>
      <c r="N500" s="76"/>
      <c r="O500" s="77"/>
      <c r="P500" s="78"/>
      <c r="Q500" s="78"/>
      <c r="R500" s="88"/>
      <c r="S500" s="88"/>
      <c r="T500" s="88"/>
      <c r="U500" s="88"/>
      <c r="V500" s="52"/>
      <c r="W500" s="52"/>
      <c r="X500" s="52"/>
      <c r="Y500" s="52"/>
      <c r="Z500" s="51"/>
      <c r="AA500" s="73"/>
      <c r="AB500" s="73"/>
      <c r="AC500" s="74"/>
      <c r="AD500" s="80" t="s">
        <v>5169</v>
      </c>
      <c r="AE500" s="80">
        <v>159</v>
      </c>
      <c r="AF500" s="80">
        <v>386</v>
      </c>
      <c r="AG500" s="80">
        <v>3328</v>
      </c>
      <c r="AH500" s="80">
        <v>76</v>
      </c>
      <c r="AI500" s="80">
        <v>-36000</v>
      </c>
      <c r="AJ500" s="80" t="s">
        <v>6211</v>
      </c>
      <c r="AK500" s="80" t="s">
        <v>6768</v>
      </c>
      <c r="AL500" s="80"/>
      <c r="AM500" s="80" t="s">
        <v>7196</v>
      </c>
      <c r="AN500" s="82">
        <v>40766.756504629629</v>
      </c>
      <c r="AO500" s="85" t="s">
        <v>7611</v>
      </c>
      <c r="AP500" s="80" t="b">
        <v>0</v>
      </c>
      <c r="AQ500" s="80" t="b">
        <v>0</v>
      </c>
      <c r="AR500" s="80" t="b">
        <v>1</v>
      </c>
      <c r="AS500" s="80" t="s">
        <v>8191</v>
      </c>
      <c r="AT500" s="80">
        <v>2</v>
      </c>
      <c r="AU500" s="85" t="s">
        <v>8205</v>
      </c>
      <c r="AV500" s="80" t="b">
        <v>0</v>
      </c>
      <c r="AW500" s="80" t="s">
        <v>9555</v>
      </c>
      <c r="AX500" s="85" t="s">
        <v>10053</v>
      </c>
      <c r="AY500" s="80" t="s">
        <v>66</v>
      </c>
      <c r="AZ500" s="2"/>
      <c r="BA500" s="3"/>
      <c r="BB500" s="3"/>
      <c r="BC500" s="3"/>
      <c r="BD500" s="3"/>
    </row>
    <row r="501" spans="1:56" x14ac:dyDescent="0.25">
      <c r="A501" s="66" t="s">
        <v>645</v>
      </c>
      <c r="B501" s="67"/>
      <c r="C501" s="67"/>
      <c r="D501" s="68"/>
      <c r="E501" s="70"/>
      <c r="F501" s="105" t="s">
        <v>8846</v>
      </c>
      <c r="G501" s="67"/>
      <c r="H501" s="71"/>
      <c r="I501" s="72"/>
      <c r="J501" s="72"/>
      <c r="K501" s="71" t="s">
        <v>11282</v>
      </c>
      <c r="L501" s="75"/>
      <c r="M501" s="76"/>
      <c r="N501" s="76"/>
      <c r="O501" s="77"/>
      <c r="P501" s="78"/>
      <c r="Q501" s="78"/>
      <c r="R501" s="88"/>
      <c r="S501" s="88"/>
      <c r="T501" s="88"/>
      <c r="U501" s="88"/>
      <c r="V501" s="52"/>
      <c r="W501" s="52"/>
      <c r="X501" s="52"/>
      <c r="Y501" s="52"/>
      <c r="Z501" s="51"/>
      <c r="AA501" s="73"/>
      <c r="AB501" s="73"/>
      <c r="AC501" s="74"/>
      <c r="AD501" s="80" t="s">
        <v>5170</v>
      </c>
      <c r="AE501" s="80">
        <v>1558</v>
      </c>
      <c r="AF501" s="80">
        <v>1201</v>
      </c>
      <c r="AG501" s="80">
        <v>27393</v>
      </c>
      <c r="AH501" s="80">
        <v>1039</v>
      </c>
      <c r="AI501" s="80">
        <v>-39600</v>
      </c>
      <c r="AJ501" s="80" t="s">
        <v>6212</v>
      </c>
      <c r="AK501" s="80"/>
      <c r="AL501" s="80"/>
      <c r="AM501" s="80" t="s">
        <v>7213</v>
      </c>
      <c r="AN501" s="82">
        <v>41853.171689814815</v>
      </c>
      <c r="AO501" s="85" t="s">
        <v>7612</v>
      </c>
      <c r="AP501" s="80" t="b">
        <v>1</v>
      </c>
      <c r="AQ501" s="80" t="b">
        <v>0</v>
      </c>
      <c r="AR501" s="80" t="b">
        <v>0</v>
      </c>
      <c r="AS501" s="80" t="s">
        <v>8190</v>
      </c>
      <c r="AT501" s="80">
        <v>1</v>
      </c>
      <c r="AU501" s="85" t="s">
        <v>8197</v>
      </c>
      <c r="AV501" s="80" t="b">
        <v>0</v>
      </c>
      <c r="AW501" s="80" t="s">
        <v>9555</v>
      </c>
      <c r="AX501" s="85" t="s">
        <v>10054</v>
      </c>
      <c r="AY501" s="80" t="s">
        <v>66</v>
      </c>
      <c r="AZ501" s="2"/>
      <c r="BA501" s="3"/>
      <c r="BB501" s="3"/>
      <c r="BC501" s="3"/>
      <c r="BD501" s="3"/>
    </row>
    <row r="502" spans="1:56" x14ac:dyDescent="0.25">
      <c r="A502" s="66" t="s">
        <v>646</v>
      </c>
      <c r="B502" s="67"/>
      <c r="C502" s="67"/>
      <c r="D502" s="68"/>
      <c r="E502" s="70"/>
      <c r="F502" s="105" t="s">
        <v>8775</v>
      </c>
      <c r="G502" s="67"/>
      <c r="H502" s="71"/>
      <c r="I502" s="72"/>
      <c r="J502" s="72"/>
      <c r="K502" s="71" t="s">
        <v>11283</v>
      </c>
      <c r="L502" s="75"/>
      <c r="M502" s="76"/>
      <c r="N502" s="76"/>
      <c r="O502" s="77"/>
      <c r="P502" s="78"/>
      <c r="Q502" s="78"/>
      <c r="R502" s="88"/>
      <c r="S502" s="88"/>
      <c r="T502" s="88"/>
      <c r="U502" s="88"/>
      <c r="V502" s="52"/>
      <c r="W502" s="52"/>
      <c r="X502" s="52"/>
      <c r="Y502" s="52"/>
      <c r="Z502" s="51"/>
      <c r="AA502" s="73"/>
      <c r="AB502" s="73"/>
      <c r="AC502" s="74"/>
      <c r="AD502" s="80" t="s">
        <v>5171</v>
      </c>
      <c r="AE502" s="80">
        <v>246</v>
      </c>
      <c r="AF502" s="80">
        <v>119</v>
      </c>
      <c r="AG502" s="80">
        <v>3139</v>
      </c>
      <c r="AH502" s="80">
        <v>1131</v>
      </c>
      <c r="AI502" s="80"/>
      <c r="AJ502" s="80"/>
      <c r="AK502" s="80"/>
      <c r="AL502" s="80"/>
      <c r="AM502" s="80"/>
      <c r="AN502" s="82">
        <v>42004.990648148145</v>
      </c>
      <c r="AO502" s="80"/>
      <c r="AP502" s="80" t="b">
        <v>1</v>
      </c>
      <c r="AQ502" s="80" t="b">
        <v>1</v>
      </c>
      <c r="AR502" s="80" t="b">
        <v>1</v>
      </c>
      <c r="AS502" s="80" t="s">
        <v>8190</v>
      </c>
      <c r="AT502" s="80">
        <v>0</v>
      </c>
      <c r="AU502" s="85" t="s">
        <v>8197</v>
      </c>
      <c r="AV502" s="80" t="b">
        <v>0</v>
      </c>
      <c r="AW502" s="80" t="s">
        <v>9555</v>
      </c>
      <c r="AX502" s="85" t="s">
        <v>10055</v>
      </c>
      <c r="AY502" s="80" t="s">
        <v>66</v>
      </c>
      <c r="AZ502" s="2"/>
      <c r="BA502" s="3"/>
      <c r="BB502" s="3"/>
      <c r="BC502" s="3"/>
      <c r="BD502" s="3"/>
    </row>
    <row r="503" spans="1:56" x14ac:dyDescent="0.25">
      <c r="A503" s="66" t="s">
        <v>647</v>
      </c>
      <c r="B503" s="67"/>
      <c r="C503" s="67"/>
      <c r="D503" s="68"/>
      <c r="E503" s="70"/>
      <c r="F503" s="105" t="s">
        <v>8847</v>
      </c>
      <c r="G503" s="67"/>
      <c r="H503" s="71"/>
      <c r="I503" s="72"/>
      <c r="J503" s="72"/>
      <c r="K503" s="71" t="s">
        <v>11284</v>
      </c>
      <c r="L503" s="75"/>
      <c r="M503" s="76"/>
      <c r="N503" s="76"/>
      <c r="O503" s="77"/>
      <c r="P503" s="78"/>
      <c r="Q503" s="78"/>
      <c r="R503" s="88"/>
      <c r="S503" s="88"/>
      <c r="T503" s="88"/>
      <c r="U503" s="88"/>
      <c r="V503" s="52"/>
      <c r="W503" s="52"/>
      <c r="X503" s="52"/>
      <c r="Y503" s="52"/>
      <c r="Z503" s="51"/>
      <c r="AA503" s="73"/>
      <c r="AB503" s="73"/>
      <c r="AC503" s="74"/>
      <c r="AD503" s="80" t="s">
        <v>5172</v>
      </c>
      <c r="AE503" s="80">
        <v>368</v>
      </c>
      <c r="AF503" s="80">
        <v>579</v>
      </c>
      <c r="AG503" s="80">
        <v>13879</v>
      </c>
      <c r="AH503" s="80">
        <v>789</v>
      </c>
      <c r="AI503" s="80">
        <v>10800</v>
      </c>
      <c r="AJ503" s="80" t="s">
        <v>6213</v>
      </c>
      <c r="AK503" s="80" t="s">
        <v>6744</v>
      </c>
      <c r="AL503" s="80"/>
      <c r="AM503" s="80" t="s">
        <v>7188</v>
      </c>
      <c r="AN503" s="82">
        <v>41225.878229166665</v>
      </c>
      <c r="AO503" s="85" t="s">
        <v>7613</v>
      </c>
      <c r="AP503" s="80" t="b">
        <v>0</v>
      </c>
      <c r="AQ503" s="80" t="b">
        <v>0</v>
      </c>
      <c r="AR503" s="80" t="b">
        <v>1</v>
      </c>
      <c r="AS503" s="80" t="s">
        <v>8190</v>
      </c>
      <c r="AT503" s="80">
        <v>3</v>
      </c>
      <c r="AU503" s="85" t="s">
        <v>8278</v>
      </c>
      <c r="AV503" s="80" t="b">
        <v>0</v>
      </c>
      <c r="AW503" s="80" t="s">
        <v>9555</v>
      </c>
      <c r="AX503" s="85" t="s">
        <v>10056</v>
      </c>
      <c r="AY503" s="80" t="s">
        <v>66</v>
      </c>
      <c r="AZ503" s="2"/>
      <c r="BA503" s="3"/>
      <c r="BB503" s="3"/>
      <c r="BC503" s="3"/>
      <c r="BD503" s="3"/>
    </row>
    <row r="504" spans="1:56" x14ac:dyDescent="0.25">
      <c r="A504" s="66" t="s">
        <v>648</v>
      </c>
      <c r="B504" s="67"/>
      <c r="C504" s="67"/>
      <c r="D504" s="68"/>
      <c r="E504" s="70"/>
      <c r="F504" s="105" t="s">
        <v>8848</v>
      </c>
      <c r="G504" s="67"/>
      <c r="H504" s="71"/>
      <c r="I504" s="72"/>
      <c r="J504" s="72"/>
      <c r="K504" s="71" t="s">
        <v>11285</v>
      </c>
      <c r="L504" s="75"/>
      <c r="M504" s="76"/>
      <c r="N504" s="76"/>
      <c r="O504" s="77"/>
      <c r="P504" s="78"/>
      <c r="Q504" s="78"/>
      <c r="R504" s="88"/>
      <c r="S504" s="88"/>
      <c r="T504" s="88"/>
      <c r="U504" s="88"/>
      <c r="V504" s="52"/>
      <c r="W504" s="52"/>
      <c r="X504" s="52"/>
      <c r="Y504" s="52"/>
      <c r="Z504" s="51"/>
      <c r="AA504" s="73"/>
      <c r="AB504" s="73"/>
      <c r="AC504" s="74"/>
      <c r="AD504" s="80" t="s">
        <v>5173</v>
      </c>
      <c r="AE504" s="80">
        <v>399</v>
      </c>
      <c r="AF504" s="80">
        <v>455</v>
      </c>
      <c r="AG504" s="80">
        <v>2498</v>
      </c>
      <c r="AH504" s="80">
        <v>46</v>
      </c>
      <c r="AI504" s="80"/>
      <c r="AJ504" s="80" t="s">
        <v>6214</v>
      </c>
      <c r="AK504" s="80"/>
      <c r="AL504" s="80"/>
      <c r="AM504" s="80"/>
      <c r="AN504" s="82">
        <v>41605.838252314818</v>
      </c>
      <c r="AO504" s="85" t="s">
        <v>7614</v>
      </c>
      <c r="AP504" s="80" t="b">
        <v>1</v>
      </c>
      <c r="AQ504" s="80" t="b">
        <v>0</v>
      </c>
      <c r="AR504" s="80" t="b">
        <v>1</v>
      </c>
      <c r="AS504" s="80" t="s">
        <v>8190</v>
      </c>
      <c r="AT504" s="80">
        <v>1</v>
      </c>
      <c r="AU504" s="85" t="s">
        <v>8197</v>
      </c>
      <c r="AV504" s="80" t="b">
        <v>0</v>
      </c>
      <c r="AW504" s="80" t="s">
        <v>9555</v>
      </c>
      <c r="AX504" s="85" t="s">
        <v>10057</v>
      </c>
      <c r="AY504" s="80" t="s">
        <v>66</v>
      </c>
      <c r="AZ504" s="2"/>
      <c r="BA504" s="3"/>
      <c r="BB504" s="3"/>
      <c r="BC504" s="3"/>
      <c r="BD504" s="3"/>
    </row>
    <row r="505" spans="1:56" x14ac:dyDescent="0.25">
      <c r="A505" s="66" t="s">
        <v>650</v>
      </c>
      <c r="B505" s="67"/>
      <c r="C505" s="67"/>
      <c r="D505" s="68"/>
      <c r="E505" s="70"/>
      <c r="F505" s="105" t="s">
        <v>8849</v>
      </c>
      <c r="G505" s="67"/>
      <c r="H505" s="71"/>
      <c r="I505" s="72"/>
      <c r="J505" s="72"/>
      <c r="K505" s="71" t="s">
        <v>11286</v>
      </c>
      <c r="L505" s="75"/>
      <c r="M505" s="76"/>
      <c r="N505" s="76"/>
      <c r="O505" s="77"/>
      <c r="P505" s="78"/>
      <c r="Q505" s="78"/>
      <c r="R505" s="88"/>
      <c r="S505" s="88"/>
      <c r="T505" s="88"/>
      <c r="U505" s="88"/>
      <c r="V505" s="52"/>
      <c r="W505" s="52"/>
      <c r="X505" s="52"/>
      <c r="Y505" s="52"/>
      <c r="Z505" s="51"/>
      <c r="AA505" s="73"/>
      <c r="AB505" s="73"/>
      <c r="AC505" s="74"/>
      <c r="AD505" s="80" t="s">
        <v>5174</v>
      </c>
      <c r="AE505" s="80">
        <v>37</v>
      </c>
      <c r="AF505" s="80">
        <v>44</v>
      </c>
      <c r="AG505" s="80">
        <v>239</v>
      </c>
      <c r="AH505" s="80">
        <v>69</v>
      </c>
      <c r="AI505" s="80">
        <v>10800</v>
      </c>
      <c r="AJ505" s="80" t="s">
        <v>6215</v>
      </c>
      <c r="AK505" s="80"/>
      <c r="AL505" s="80"/>
      <c r="AM505" s="80" t="s">
        <v>6800</v>
      </c>
      <c r="AN505" s="82">
        <v>41167.806886574072</v>
      </c>
      <c r="AO505" s="85" t="s">
        <v>7615</v>
      </c>
      <c r="AP505" s="80" t="b">
        <v>1</v>
      </c>
      <c r="AQ505" s="80" t="b">
        <v>0</v>
      </c>
      <c r="AR505" s="80" t="b">
        <v>1</v>
      </c>
      <c r="AS505" s="80" t="s">
        <v>8190</v>
      </c>
      <c r="AT505" s="80">
        <v>0</v>
      </c>
      <c r="AU505" s="85" t="s">
        <v>8197</v>
      </c>
      <c r="AV505" s="80" t="b">
        <v>0</v>
      </c>
      <c r="AW505" s="80" t="s">
        <v>9555</v>
      </c>
      <c r="AX505" s="85" t="s">
        <v>10058</v>
      </c>
      <c r="AY505" s="80" t="s">
        <v>66</v>
      </c>
      <c r="AZ505" s="2"/>
      <c r="BA505" s="3"/>
      <c r="BB505" s="3"/>
      <c r="BC505" s="3"/>
      <c r="BD505" s="3"/>
    </row>
    <row r="506" spans="1:56" x14ac:dyDescent="0.25">
      <c r="A506" s="66" t="s">
        <v>651</v>
      </c>
      <c r="B506" s="67"/>
      <c r="C506" s="67"/>
      <c r="D506" s="68"/>
      <c r="E506" s="70"/>
      <c r="F506" s="105" t="s">
        <v>8850</v>
      </c>
      <c r="G506" s="67"/>
      <c r="H506" s="71"/>
      <c r="I506" s="72"/>
      <c r="J506" s="72"/>
      <c r="K506" s="71" t="s">
        <v>11287</v>
      </c>
      <c r="L506" s="75"/>
      <c r="M506" s="76"/>
      <c r="N506" s="76"/>
      <c r="O506" s="77"/>
      <c r="P506" s="78"/>
      <c r="Q506" s="78"/>
      <c r="R506" s="88"/>
      <c r="S506" s="88"/>
      <c r="T506" s="88"/>
      <c r="U506" s="88"/>
      <c r="V506" s="52"/>
      <c r="W506" s="52"/>
      <c r="X506" s="52"/>
      <c r="Y506" s="52"/>
      <c r="Z506" s="51"/>
      <c r="AA506" s="73"/>
      <c r="AB506" s="73"/>
      <c r="AC506" s="74"/>
      <c r="AD506" s="80" t="s">
        <v>5175</v>
      </c>
      <c r="AE506" s="80">
        <v>1738</v>
      </c>
      <c r="AF506" s="80">
        <v>1719</v>
      </c>
      <c r="AG506" s="80">
        <v>64287</v>
      </c>
      <c r="AH506" s="80">
        <v>1803</v>
      </c>
      <c r="AI506" s="80"/>
      <c r="AJ506" s="80" t="s">
        <v>6216</v>
      </c>
      <c r="AK506" s="80" t="s">
        <v>6861</v>
      </c>
      <c r="AL506" s="80"/>
      <c r="AM506" s="80"/>
      <c r="AN506" s="82">
        <v>41816.986342592594</v>
      </c>
      <c r="AO506" s="85" t="s">
        <v>7616</v>
      </c>
      <c r="AP506" s="80" t="b">
        <v>0</v>
      </c>
      <c r="AQ506" s="80" t="b">
        <v>0</v>
      </c>
      <c r="AR506" s="80" t="b">
        <v>0</v>
      </c>
      <c r="AS506" s="80" t="s">
        <v>8190</v>
      </c>
      <c r="AT506" s="80">
        <v>9</v>
      </c>
      <c r="AU506" s="85" t="s">
        <v>8197</v>
      </c>
      <c r="AV506" s="80" t="b">
        <v>0</v>
      </c>
      <c r="AW506" s="80" t="s">
        <v>9555</v>
      </c>
      <c r="AX506" s="85" t="s">
        <v>10059</v>
      </c>
      <c r="AY506" s="80" t="s">
        <v>66</v>
      </c>
      <c r="AZ506" s="2"/>
      <c r="BA506" s="3"/>
      <c r="BB506" s="3"/>
      <c r="BC506" s="3"/>
      <c r="BD506" s="3"/>
    </row>
    <row r="507" spans="1:56" x14ac:dyDescent="0.25">
      <c r="A507" s="66" t="s">
        <v>652</v>
      </c>
      <c r="B507" s="67"/>
      <c r="C507" s="67"/>
      <c r="D507" s="68"/>
      <c r="E507" s="70"/>
      <c r="F507" s="105" t="s">
        <v>8851</v>
      </c>
      <c r="G507" s="67"/>
      <c r="H507" s="71"/>
      <c r="I507" s="72"/>
      <c r="J507" s="72"/>
      <c r="K507" s="71" t="s">
        <v>11288</v>
      </c>
      <c r="L507" s="75"/>
      <c r="M507" s="76"/>
      <c r="N507" s="76"/>
      <c r="O507" s="77"/>
      <c r="P507" s="78"/>
      <c r="Q507" s="78"/>
      <c r="R507" s="88"/>
      <c r="S507" s="88"/>
      <c r="T507" s="88"/>
      <c r="U507" s="88"/>
      <c r="V507" s="52"/>
      <c r="W507" s="52"/>
      <c r="X507" s="52"/>
      <c r="Y507" s="52"/>
      <c r="Z507" s="51"/>
      <c r="AA507" s="73"/>
      <c r="AB507" s="73"/>
      <c r="AC507" s="74"/>
      <c r="AD507" s="80" t="s">
        <v>5176</v>
      </c>
      <c r="AE507" s="80">
        <v>78</v>
      </c>
      <c r="AF507" s="80">
        <v>215</v>
      </c>
      <c r="AG507" s="80">
        <v>8120</v>
      </c>
      <c r="AH507" s="80">
        <v>77</v>
      </c>
      <c r="AI507" s="80">
        <v>10800</v>
      </c>
      <c r="AJ507" s="80" t="s">
        <v>6217</v>
      </c>
      <c r="AK507" s="80"/>
      <c r="AL507" s="80"/>
      <c r="AM507" s="80" t="s">
        <v>6768</v>
      </c>
      <c r="AN507" s="82">
        <v>40852.904953703706</v>
      </c>
      <c r="AO507" s="85" t="s">
        <v>7617</v>
      </c>
      <c r="AP507" s="80" t="b">
        <v>1</v>
      </c>
      <c r="AQ507" s="80" t="b">
        <v>0</v>
      </c>
      <c r="AR507" s="80" t="b">
        <v>0</v>
      </c>
      <c r="AS507" s="80" t="s">
        <v>8190</v>
      </c>
      <c r="AT507" s="80">
        <v>0</v>
      </c>
      <c r="AU507" s="85" t="s">
        <v>8197</v>
      </c>
      <c r="AV507" s="80" t="b">
        <v>0</v>
      </c>
      <c r="AW507" s="80" t="s">
        <v>9555</v>
      </c>
      <c r="AX507" s="85" t="s">
        <v>10060</v>
      </c>
      <c r="AY507" s="80" t="s">
        <v>66</v>
      </c>
      <c r="AZ507" s="2"/>
      <c r="BA507" s="3"/>
      <c r="BB507" s="3"/>
      <c r="BC507" s="3"/>
      <c r="BD507" s="3"/>
    </row>
    <row r="508" spans="1:56" x14ac:dyDescent="0.25">
      <c r="A508" s="66" t="s">
        <v>653</v>
      </c>
      <c r="B508" s="67"/>
      <c r="C508" s="67"/>
      <c r="D508" s="68"/>
      <c r="E508" s="70"/>
      <c r="F508" s="105" t="s">
        <v>8852</v>
      </c>
      <c r="G508" s="67"/>
      <c r="H508" s="71"/>
      <c r="I508" s="72"/>
      <c r="J508" s="72"/>
      <c r="K508" s="71" t="s">
        <v>11289</v>
      </c>
      <c r="L508" s="75"/>
      <c r="M508" s="76"/>
      <c r="N508" s="76"/>
      <c r="O508" s="77"/>
      <c r="P508" s="78"/>
      <c r="Q508" s="78"/>
      <c r="R508" s="88"/>
      <c r="S508" s="88"/>
      <c r="T508" s="88"/>
      <c r="U508" s="88"/>
      <c r="V508" s="52"/>
      <c r="W508" s="52"/>
      <c r="X508" s="52"/>
      <c r="Y508" s="52"/>
      <c r="Z508" s="51"/>
      <c r="AA508" s="73"/>
      <c r="AB508" s="73"/>
      <c r="AC508" s="74"/>
      <c r="AD508" s="80" t="s">
        <v>5177</v>
      </c>
      <c r="AE508" s="80">
        <v>3311</v>
      </c>
      <c r="AF508" s="80">
        <v>8352</v>
      </c>
      <c r="AG508" s="80">
        <v>44351</v>
      </c>
      <c r="AH508" s="80">
        <v>368</v>
      </c>
      <c r="AI508" s="80">
        <v>10800</v>
      </c>
      <c r="AJ508" s="80" t="s">
        <v>6218</v>
      </c>
      <c r="AK508" s="80" t="s">
        <v>6862</v>
      </c>
      <c r="AL508" s="80"/>
      <c r="AM508" s="80" t="s">
        <v>7188</v>
      </c>
      <c r="AN508" s="82">
        <v>41119.595266203702</v>
      </c>
      <c r="AO508" s="85" t="s">
        <v>7618</v>
      </c>
      <c r="AP508" s="80" t="b">
        <v>1</v>
      </c>
      <c r="AQ508" s="80" t="b">
        <v>0</v>
      </c>
      <c r="AR508" s="80" t="b">
        <v>1</v>
      </c>
      <c r="AS508" s="80" t="s">
        <v>8190</v>
      </c>
      <c r="AT508" s="80">
        <v>6</v>
      </c>
      <c r="AU508" s="85" t="s">
        <v>8197</v>
      </c>
      <c r="AV508" s="80" t="b">
        <v>0</v>
      </c>
      <c r="AW508" s="80" t="s">
        <v>9555</v>
      </c>
      <c r="AX508" s="85" t="s">
        <v>10061</v>
      </c>
      <c r="AY508" s="80" t="s">
        <v>66</v>
      </c>
      <c r="AZ508" s="2"/>
      <c r="BA508" s="3"/>
      <c r="BB508" s="3"/>
      <c r="BC508" s="3"/>
      <c r="BD508" s="3"/>
    </row>
    <row r="509" spans="1:56" x14ac:dyDescent="0.25">
      <c r="A509" s="66" t="s">
        <v>654</v>
      </c>
      <c r="B509" s="67"/>
      <c r="C509" s="67"/>
      <c r="D509" s="68"/>
      <c r="E509" s="70"/>
      <c r="F509" s="105" t="s">
        <v>8605</v>
      </c>
      <c r="G509" s="67"/>
      <c r="H509" s="71"/>
      <c r="I509" s="72"/>
      <c r="J509" s="72"/>
      <c r="K509" s="71" t="s">
        <v>11290</v>
      </c>
      <c r="L509" s="75"/>
      <c r="M509" s="76"/>
      <c r="N509" s="76"/>
      <c r="O509" s="77"/>
      <c r="P509" s="78"/>
      <c r="Q509" s="78"/>
      <c r="R509" s="88"/>
      <c r="S509" s="88"/>
      <c r="T509" s="88"/>
      <c r="U509" s="88"/>
      <c r="V509" s="52"/>
      <c r="W509" s="52"/>
      <c r="X509" s="52"/>
      <c r="Y509" s="52"/>
      <c r="Z509" s="51"/>
      <c r="AA509" s="73"/>
      <c r="AB509" s="73"/>
      <c r="AC509" s="74"/>
      <c r="AD509" s="80" t="s">
        <v>5178</v>
      </c>
      <c r="AE509" s="80">
        <v>502</v>
      </c>
      <c r="AF509" s="80">
        <v>75</v>
      </c>
      <c r="AG509" s="80">
        <v>2807</v>
      </c>
      <c r="AH509" s="80">
        <v>39</v>
      </c>
      <c r="AI509" s="80"/>
      <c r="AJ509" s="80"/>
      <c r="AK509" s="80"/>
      <c r="AL509" s="80"/>
      <c r="AM509" s="80"/>
      <c r="AN509" s="82">
        <v>41500.260555555556</v>
      </c>
      <c r="AO509" s="80"/>
      <c r="AP509" s="80" t="b">
        <v>1</v>
      </c>
      <c r="AQ509" s="80" t="b">
        <v>1</v>
      </c>
      <c r="AR509" s="80" t="b">
        <v>0</v>
      </c>
      <c r="AS509" s="80" t="s">
        <v>8190</v>
      </c>
      <c r="AT509" s="80">
        <v>0</v>
      </c>
      <c r="AU509" s="85" t="s">
        <v>8197</v>
      </c>
      <c r="AV509" s="80" t="b">
        <v>0</v>
      </c>
      <c r="AW509" s="80" t="s">
        <v>9555</v>
      </c>
      <c r="AX509" s="85" t="s">
        <v>10062</v>
      </c>
      <c r="AY509" s="80" t="s">
        <v>66</v>
      </c>
      <c r="AZ509" s="2"/>
      <c r="BA509" s="3"/>
      <c r="BB509" s="3"/>
      <c r="BC509" s="3"/>
      <c r="BD509" s="3"/>
    </row>
    <row r="510" spans="1:56" x14ac:dyDescent="0.25">
      <c r="A510" s="66" t="s">
        <v>655</v>
      </c>
      <c r="B510" s="67"/>
      <c r="C510" s="67"/>
      <c r="D510" s="68"/>
      <c r="E510" s="70"/>
      <c r="F510" s="105" t="s">
        <v>8853</v>
      </c>
      <c r="G510" s="67"/>
      <c r="H510" s="71"/>
      <c r="I510" s="72"/>
      <c r="J510" s="72"/>
      <c r="K510" s="71" t="s">
        <v>11291</v>
      </c>
      <c r="L510" s="75"/>
      <c r="M510" s="76"/>
      <c r="N510" s="76"/>
      <c r="O510" s="77"/>
      <c r="P510" s="78"/>
      <c r="Q510" s="78"/>
      <c r="R510" s="88"/>
      <c r="S510" s="88"/>
      <c r="T510" s="88"/>
      <c r="U510" s="88"/>
      <c r="V510" s="52"/>
      <c r="W510" s="52"/>
      <c r="X510" s="52"/>
      <c r="Y510" s="52"/>
      <c r="Z510" s="51"/>
      <c r="AA510" s="73"/>
      <c r="AB510" s="73"/>
      <c r="AC510" s="74"/>
      <c r="AD510" s="80" t="s">
        <v>5179</v>
      </c>
      <c r="AE510" s="80">
        <v>89</v>
      </c>
      <c r="AF510" s="80">
        <v>265</v>
      </c>
      <c r="AG510" s="80">
        <v>8729</v>
      </c>
      <c r="AH510" s="80">
        <v>410</v>
      </c>
      <c r="AI510" s="80">
        <v>-36000</v>
      </c>
      <c r="AJ510" s="80" t="s">
        <v>6219</v>
      </c>
      <c r="AK510" s="80" t="s">
        <v>6863</v>
      </c>
      <c r="AL510" s="80"/>
      <c r="AM510" s="80" t="s">
        <v>7196</v>
      </c>
      <c r="AN510" s="82">
        <v>41481.74559027778</v>
      </c>
      <c r="AO510" s="85" t="s">
        <v>7619</v>
      </c>
      <c r="AP510" s="80" t="b">
        <v>0</v>
      </c>
      <c r="AQ510" s="80" t="b">
        <v>0</v>
      </c>
      <c r="AR510" s="80" t="b">
        <v>0</v>
      </c>
      <c r="AS510" s="80" t="s">
        <v>8190</v>
      </c>
      <c r="AT510" s="80">
        <v>0</v>
      </c>
      <c r="AU510" s="85" t="s">
        <v>8222</v>
      </c>
      <c r="AV510" s="80" t="b">
        <v>0</v>
      </c>
      <c r="AW510" s="80" t="s">
        <v>9555</v>
      </c>
      <c r="AX510" s="85" t="s">
        <v>10063</v>
      </c>
      <c r="AY510" s="80" t="s">
        <v>66</v>
      </c>
      <c r="AZ510" s="2"/>
      <c r="BA510" s="3"/>
      <c r="BB510" s="3"/>
      <c r="BC510" s="3"/>
      <c r="BD510" s="3"/>
    </row>
    <row r="511" spans="1:56" x14ac:dyDescent="0.25">
      <c r="A511" s="66" t="s">
        <v>656</v>
      </c>
      <c r="B511" s="67"/>
      <c r="C511" s="67"/>
      <c r="D511" s="68"/>
      <c r="E511" s="70"/>
      <c r="F511" s="105" t="s">
        <v>8854</v>
      </c>
      <c r="G511" s="67"/>
      <c r="H511" s="71"/>
      <c r="I511" s="72"/>
      <c r="J511" s="72"/>
      <c r="K511" s="71" t="s">
        <v>11292</v>
      </c>
      <c r="L511" s="75"/>
      <c r="M511" s="76"/>
      <c r="N511" s="76"/>
      <c r="O511" s="77"/>
      <c r="P511" s="78"/>
      <c r="Q511" s="78"/>
      <c r="R511" s="88"/>
      <c r="S511" s="88"/>
      <c r="T511" s="88"/>
      <c r="U511" s="88"/>
      <c r="V511" s="52"/>
      <c r="W511" s="52"/>
      <c r="X511" s="52"/>
      <c r="Y511" s="52"/>
      <c r="Z511" s="51"/>
      <c r="AA511" s="73"/>
      <c r="AB511" s="73"/>
      <c r="AC511" s="74"/>
      <c r="AD511" s="80" t="s">
        <v>5180</v>
      </c>
      <c r="AE511" s="80">
        <v>1791</v>
      </c>
      <c r="AF511" s="80">
        <v>1360</v>
      </c>
      <c r="AG511" s="80">
        <v>48070</v>
      </c>
      <c r="AH511" s="80">
        <v>4577</v>
      </c>
      <c r="AI511" s="80"/>
      <c r="AJ511" s="80" t="s">
        <v>6220</v>
      </c>
      <c r="AK511" s="80"/>
      <c r="AL511" s="80"/>
      <c r="AM511" s="80"/>
      <c r="AN511" s="82">
        <v>41170.746331018519</v>
      </c>
      <c r="AO511" s="85" t="s">
        <v>7620</v>
      </c>
      <c r="AP511" s="80" t="b">
        <v>1</v>
      </c>
      <c r="AQ511" s="80" t="b">
        <v>0</v>
      </c>
      <c r="AR511" s="80" t="b">
        <v>1</v>
      </c>
      <c r="AS511" s="80" t="s">
        <v>8190</v>
      </c>
      <c r="AT511" s="80">
        <v>2</v>
      </c>
      <c r="AU511" s="85" t="s">
        <v>8197</v>
      </c>
      <c r="AV511" s="80" t="b">
        <v>0</v>
      </c>
      <c r="AW511" s="80" t="s">
        <v>9555</v>
      </c>
      <c r="AX511" s="85" t="s">
        <v>10064</v>
      </c>
      <c r="AY511" s="80" t="s">
        <v>66</v>
      </c>
      <c r="AZ511" s="2"/>
      <c r="BA511" s="3"/>
      <c r="BB511" s="3"/>
      <c r="BC511" s="3"/>
      <c r="BD511" s="3"/>
    </row>
    <row r="512" spans="1:56" x14ac:dyDescent="0.25">
      <c r="A512" s="66" t="s">
        <v>657</v>
      </c>
      <c r="B512" s="67"/>
      <c r="C512" s="67"/>
      <c r="D512" s="68"/>
      <c r="E512" s="70"/>
      <c r="F512" s="105" t="s">
        <v>8855</v>
      </c>
      <c r="G512" s="67"/>
      <c r="H512" s="71"/>
      <c r="I512" s="72"/>
      <c r="J512" s="72"/>
      <c r="K512" s="71" t="s">
        <v>11293</v>
      </c>
      <c r="L512" s="75"/>
      <c r="M512" s="76"/>
      <c r="N512" s="76"/>
      <c r="O512" s="77"/>
      <c r="P512" s="78"/>
      <c r="Q512" s="78"/>
      <c r="R512" s="88"/>
      <c r="S512" s="88"/>
      <c r="T512" s="88"/>
      <c r="U512" s="88"/>
      <c r="V512" s="52"/>
      <c r="W512" s="52"/>
      <c r="X512" s="52"/>
      <c r="Y512" s="52"/>
      <c r="Z512" s="51"/>
      <c r="AA512" s="73"/>
      <c r="AB512" s="73"/>
      <c r="AC512" s="74"/>
      <c r="AD512" s="80" t="s">
        <v>5181</v>
      </c>
      <c r="AE512" s="80">
        <v>4328</v>
      </c>
      <c r="AF512" s="80">
        <v>3453</v>
      </c>
      <c r="AG512" s="80">
        <v>34390</v>
      </c>
      <c r="AH512" s="80">
        <v>1095</v>
      </c>
      <c r="AI512" s="80">
        <v>10800</v>
      </c>
      <c r="AJ512" s="80" t="s">
        <v>6221</v>
      </c>
      <c r="AK512" s="80" t="s">
        <v>6864</v>
      </c>
      <c r="AL512" s="80"/>
      <c r="AM512" s="80" t="s">
        <v>6768</v>
      </c>
      <c r="AN512" s="82">
        <v>41095.171793981484</v>
      </c>
      <c r="AO512" s="80"/>
      <c r="AP512" s="80" t="b">
        <v>1</v>
      </c>
      <c r="AQ512" s="80" t="b">
        <v>0</v>
      </c>
      <c r="AR512" s="80" t="b">
        <v>1</v>
      </c>
      <c r="AS512" s="80" t="s">
        <v>8190</v>
      </c>
      <c r="AT512" s="80">
        <v>4</v>
      </c>
      <c r="AU512" s="85" t="s">
        <v>8197</v>
      </c>
      <c r="AV512" s="80" t="b">
        <v>0</v>
      </c>
      <c r="AW512" s="80" t="s">
        <v>9555</v>
      </c>
      <c r="AX512" s="85" t="s">
        <v>10065</v>
      </c>
      <c r="AY512" s="80" t="s">
        <v>66</v>
      </c>
      <c r="AZ512" s="2"/>
      <c r="BA512" s="3"/>
      <c r="BB512" s="3"/>
      <c r="BC512" s="3"/>
      <c r="BD512" s="3"/>
    </row>
    <row r="513" spans="1:56" x14ac:dyDescent="0.25">
      <c r="A513" s="66" t="s">
        <v>658</v>
      </c>
      <c r="B513" s="67"/>
      <c r="C513" s="67"/>
      <c r="D513" s="68"/>
      <c r="E513" s="70"/>
      <c r="F513" s="105" t="s">
        <v>8856</v>
      </c>
      <c r="G513" s="67"/>
      <c r="H513" s="71"/>
      <c r="I513" s="72"/>
      <c r="J513" s="72"/>
      <c r="K513" s="71" t="s">
        <v>11294</v>
      </c>
      <c r="L513" s="75"/>
      <c r="M513" s="76"/>
      <c r="N513" s="76"/>
      <c r="O513" s="77"/>
      <c r="P513" s="78"/>
      <c r="Q513" s="78"/>
      <c r="R513" s="88"/>
      <c r="S513" s="88"/>
      <c r="T513" s="88"/>
      <c r="U513" s="88"/>
      <c r="V513" s="52"/>
      <c r="W513" s="52"/>
      <c r="X513" s="52"/>
      <c r="Y513" s="52"/>
      <c r="Z513" s="51"/>
      <c r="AA513" s="73"/>
      <c r="AB513" s="73"/>
      <c r="AC513" s="74"/>
      <c r="AD513" s="80" t="s">
        <v>5182</v>
      </c>
      <c r="AE513" s="80">
        <v>382</v>
      </c>
      <c r="AF513" s="80">
        <v>139</v>
      </c>
      <c r="AG513" s="80">
        <v>2256</v>
      </c>
      <c r="AH513" s="80">
        <v>173</v>
      </c>
      <c r="AI513" s="80">
        <v>10800</v>
      </c>
      <c r="AJ513" s="80" t="s">
        <v>6222</v>
      </c>
      <c r="AK513" s="80" t="s">
        <v>6865</v>
      </c>
      <c r="AL513" s="80"/>
      <c r="AM513" s="80" t="s">
        <v>7188</v>
      </c>
      <c r="AN513" s="82">
        <v>41533.922488425924</v>
      </c>
      <c r="AO513" s="85" t="s">
        <v>7621</v>
      </c>
      <c r="AP513" s="80" t="b">
        <v>0</v>
      </c>
      <c r="AQ513" s="80" t="b">
        <v>0</v>
      </c>
      <c r="AR513" s="80" t="b">
        <v>0</v>
      </c>
      <c r="AS513" s="80" t="s">
        <v>8190</v>
      </c>
      <c r="AT513" s="80">
        <v>0</v>
      </c>
      <c r="AU513" s="85" t="s">
        <v>8263</v>
      </c>
      <c r="AV513" s="80" t="b">
        <v>0</v>
      </c>
      <c r="AW513" s="80" t="s">
        <v>9555</v>
      </c>
      <c r="AX513" s="85" t="s">
        <v>10066</v>
      </c>
      <c r="AY513" s="80" t="s">
        <v>66</v>
      </c>
      <c r="AZ513" s="2"/>
      <c r="BA513" s="3"/>
      <c r="BB513" s="3"/>
      <c r="BC513" s="3"/>
      <c r="BD513" s="3"/>
    </row>
    <row r="514" spans="1:56" x14ac:dyDescent="0.25">
      <c r="A514" s="66" t="s">
        <v>659</v>
      </c>
      <c r="B514" s="67"/>
      <c r="C514" s="67"/>
      <c r="D514" s="68"/>
      <c r="E514" s="70"/>
      <c r="F514" s="105" t="s">
        <v>8857</v>
      </c>
      <c r="G514" s="67"/>
      <c r="H514" s="71"/>
      <c r="I514" s="72"/>
      <c r="J514" s="72"/>
      <c r="K514" s="71" t="s">
        <v>11295</v>
      </c>
      <c r="L514" s="75"/>
      <c r="M514" s="76"/>
      <c r="N514" s="76"/>
      <c r="O514" s="77"/>
      <c r="P514" s="78"/>
      <c r="Q514" s="78"/>
      <c r="R514" s="88"/>
      <c r="S514" s="88"/>
      <c r="T514" s="88"/>
      <c r="U514" s="88"/>
      <c r="V514" s="52"/>
      <c r="W514" s="52"/>
      <c r="X514" s="52"/>
      <c r="Y514" s="52"/>
      <c r="Z514" s="51"/>
      <c r="AA514" s="73"/>
      <c r="AB514" s="73"/>
      <c r="AC514" s="74"/>
      <c r="AD514" s="80" t="s">
        <v>5183</v>
      </c>
      <c r="AE514" s="80">
        <v>22</v>
      </c>
      <c r="AF514" s="80">
        <v>22</v>
      </c>
      <c r="AG514" s="80">
        <v>767</v>
      </c>
      <c r="AH514" s="80">
        <v>33</v>
      </c>
      <c r="AI514" s="80"/>
      <c r="AJ514" s="80"/>
      <c r="AK514" s="80"/>
      <c r="AL514" s="80"/>
      <c r="AM514" s="80"/>
      <c r="AN514" s="82">
        <v>41323.484016203707</v>
      </c>
      <c r="AO514" s="80"/>
      <c r="AP514" s="80" t="b">
        <v>1</v>
      </c>
      <c r="AQ514" s="80" t="b">
        <v>0</v>
      </c>
      <c r="AR514" s="80" t="b">
        <v>0</v>
      </c>
      <c r="AS514" s="80" t="s">
        <v>8190</v>
      </c>
      <c r="AT514" s="80">
        <v>0</v>
      </c>
      <c r="AU514" s="85" t="s">
        <v>8197</v>
      </c>
      <c r="AV514" s="80" t="b">
        <v>0</v>
      </c>
      <c r="AW514" s="80" t="s">
        <v>9555</v>
      </c>
      <c r="AX514" s="85" t="s">
        <v>10067</v>
      </c>
      <c r="AY514" s="80" t="s">
        <v>66</v>
      </c>
      <c r="AZ514" s="2"/>
      <c r="BA514" s="3"/>
      <c r="BB514" s="3"/>
      <c r="BC514" s="3"/>
      <c r="BD514" s="3"/>
    </row>
    <row r="515" spans="1:56" x14ac:dyDescent="0.25">
      <c r="A515" s="66" t="s">
        <v>660</v>
      </c>
      <c r="B515" s="67"/>
      <c r="C515" s="67"/>
      <c r="D515" s="68"/>
      <c r="E515" s="70"/>
      <c r="F515" s="105" t="s">
        <v>8858</v>
      </c>
      <c r="G515" s="67"/>
      <c r="H515" s="71"/>
      <c r="I515" s="72"/>
      <c r="J515" s="72"/>
      <c r="K515" s="71" t="s">
        <v>11296</v>
      </c>
      <c r="L515" s="75"/>
      <c r="M515" s="76"/>
      <c r="N515" s="76"/>
      <c r="O515" s="77"/>
      <c r="P515" s="78"/>
      <c r="Q515" s="78"/>
      <c r="R515" s="88"/>
      <c r="S515" s="88"/>
      <c r="T515" s="88"/>
      <c r="U515" s="88"/>
      <c r="V515" s="52"/>
      <c r="W515" s="52"/>
      <c r="X515" s="52"/>
      <c r="Y515" s="52"/>
      <c r="Z515" s="51"/>
      <c r="AA515" s="73"/>
      <c r="AB515" s="73"/>
      <c r="AC515" s="74"/>
      <c r="AD515" s="80" t="s">
        <v>5184</v>
      </c>
      <c r="AE515" s="80">
        <v>349</v>
      </c>
      <c r="AF515" s="80">
        <v>14352</v>
      </c>
      <c r="AG515" s="80">
        <v>136389</v>
      </c>
      <c r="AH515" s="80">
        <v>926</v>
      </c>
      <c r="AI515" s="80"/>
      <c r="AJ515" s="80" t="s">
        <v>6223</v>
      </c>
      <c r="AK515" s="80" t="s">
        <v>6866</v>
      </c>
      <c r="AL515" s="80"/>
      <c r="AM515" s="80"/>
      <c r="AN515" s="82">
        <v>40977.374814814815</v>
      </c>
      <c r="AO515" s="85" t="s">
        <v>7622</v>
      </c>
      <c r="AP515" s="80" t="b">
        <v>1</v>
      </c>
      <c r="AQ515" s="80" t="b">
        <v>0</v>
      </c>
      <c r="AR515" s="80" t="b">
        <v>1</v>
      </c>
      <c r="AS515" s="80" t="s">
        <v>8190</v>
      </c>
      <c r="AT515" s="80">
        <v>45</v>
      </c>
      <c r="AU515" s="85" t="s">
        <v>8197</v>
      </c>
      <c r="AV515" s="80" t="b">
        <v>0</v>
      </c>
      <c r="AW515" s="80" t="s">
        <v>9555</v>
      </c>
      <c r="AX515" s="85" t="s">
        <v>10068</v>
      </c>
      <c r="AY515" s="80" t="s">
        <v>66</v>
      </c>
      <c r="AZ515" s="2"/>
      <c r="BA515" s="3"/>
      <c r="BB515" s="3"/>
      <c r="BC515" s="3"/>
      <c r="BD515" s="3"/>
    </row>
    <row r="516" spans="1:56" x14ac:dyDescent="0.25">
      <c r="A516" s="66" t="s">
        <v>681</v>
      </c>
      <c r="B516" s="67"/>
      <c r="C516" s="67"/>
      <c r="D516" s="68"/>
      <c r="E516" s="70"/>
      <c r="F516" s="105" t="s">
        <v>8859</v>
      </c>
      <c r="G516" s="67"/>
      <c r="H516" s="71"/>
      <c r="I516" s="72"/>
      <c r="J516" s="72"/>
      <c r="K516" s="71" t="s">
        <v>11297</v>
      </c>
      <c r="L516" s="75"/>
      <c r="M516" s="76"/>
      <c r="N516" s="76"/>
      <c r="O516" s="77"/>
      <c r="P516" s="78"/>
      <c r="Q516" s="78"/>
      <c r="R516" s="88"/>
      <c r="S516" s="88"/>
      <c r="T516" s="88"/>
      <c r="U516" s="88"/>
      <c r="V516" s="52"/>
      <c r="W516" s="52"/>
      <c r="X516" s="52"/>
      <c r="Y516" s="52"/>
      <c r="Z516" s="51"/>
      <c r="AA516" s="73"/>
      <c r="AB516" s="73"/>
      <c r="AC516" s="74"/>
      <c r="AD516" s="80" t="s">
        <v>5185</v>
      </c>
      <c r="AE516" s="80">
        <v>2259</v>
      </c>
      <c r="AF516" s="80">
        <v>1483</v>
      </c>
      <c r="AG516" s="80">
        <v>41852</v>
      </c>
      <c r="AH516" s="80">
        <v>1622</v>
      </c>
      <c r="AI516" s="80"/>
      <c r="AJ516" s="80" t="s">
        <v>6224</v>
      </c>
      <c r="AK516" s="80" t="s">
        <v>6867</v>
      </c>
      <c r="AL516" s="80"/>
      <c r="AM516" s="80"/>
      <c r="AN516" s="82">
        <v>41060.626504629632</v>
      </c>
      <c r="AO516" s="85" t="s">
        <v>7623</v>
      </c>
      <c r="AP516" s="80" t="b">
        <v>1</v>
      </c>
      <c r="AQ516" s="80" t="b">
        <v>0</v>
      </c>
      <c r="AR516" s="80" t="b">
        <v>0</v>
      </c>
      <c r="AS516" s="80" t="s">
        <v>8191</v>
      </c>
      <c r="AT516" s="80">
        <v>2</v>
      </c>
      <c r="AU516" s="85" t="s">
        <v>8197</v>
      </c>
      <c r="AV516" s="80" t="b">
        <v>0</v>
      </c>
      <c r="AW516" s="80" t="s">
        <v>9555</v>
      </c>
      <c r="AX516" s="85" t="s">
        <v>10069</v>
      </c>
      <c r="AY516" s="80" t="s">
        <v>66</v>
      </c>
      <c r="AZ516" s="2"/>
      <c r="BA516" s="3"/>
      <c r="BB516" s="3"/>
      <c r="BC516" s="3"/>
      <c r="BD516" s="3"/>
    </row>
    <row r="517" spans="1:56" x14ac:dyDescent="0.25">
      <c r="A517" s="66" t="s">
        <v>661</v>
      </c>
      <c r="B517" s="67"/>
      <c r="C517" s="67"/>
      <c r="D517" s="68"/>
      <c r="E517" s="70"/>
      <c r="F517" s="105" t="s">
        <v>8860</v>
      </c>
      <c r="G517" s="67"/>
      <c r="H517" s="71"/>
      <c r="I517" s="72"/>
      <c r="J517" s="72"/>
      <c r="K517" s="71" t="s">
        <v>11298</v>
      </c>
      <c r="L517" s="75"/>
      <c r="M517" s="76"/>
      <c r="N517" s="76"/>
      <c r="O517" s="77"/>
      <c r="P517" s="78"/>
      <c r="Q517" s="78"/>
      <c r="R517" s="88"/>
      <c r="S517" s="88"/>
      <c r="T517" s="88"/>
      <c r="U517" s="88"/>
      <c r="V517" s="52"/>
      <c r="W517" s="52"/>
      <c r="X517" s="52"/>
      <c r="Y517" s="52"/>
      <c r="Z517" s="51"/>
      <c r="AA517" s="73"/>
      <c r="AB517" s="73"/>
      <c r="AC517" s="74"/>
      <c r="AD517" s="80" t="s">
        <v>5186</v>
      </c>
      <c r="AE517" s="80">
        <v>4949</v>
      </c>
      <c r="AF517" s="80">
        <v>4226</v>
      </c>
      <c r="AG517" s="80">
        <v>22613</v>
      </c>
      <c r="AH517" s="80">
        <v>323</v>
      </c>
      <c r="AI517" s="80">
        <v>-28800</v>
      </c>
      <c r="AJ517" s="80" t="s">
        <v>6225</v>
      </c>
      <c r="AK517" s="80"/>
      <c r="AL517" s="80"/>
      <c r="AM517" s="80" t="s">
        <v>7189</v>
      </c>
      <c r="AN517" s="82">
        <v>41964.166539351849</v>
      </c>
      <c r="AO517" s="85" t="s">
        <v>7624</v>
      </c>
      <c r="AP517" s="80" t="b">
        <v>1</v>
      </c>
      <c r="AQ517" s="80" t="b">
        <v>0</v>
      </c>
      <c r="AR517" s="80" t="b">
        <v>1</v>
      </c>
      <c r="AS517" s="80" t="s">
        <v>8190</v>
      </c>
      <c r="AT517" s="80">
        <v>3</v>
      </c>
      <c r="AU517" s="85" t="s">
        <v>8197</v>
      </c>
      <c r="AV517" s="80" t="b">
        <v>0</v>
      </c>
      <c r="AW517" s="80" t="s">
        <v>9555</v>
      </c>
      <c r="AX517" s="85" t="s">
        <v>10070</v>
      </c>
      <c r="AY517" s="80" t="s">
        <v>66</v>
      </c>
      <c r="AZ517" s="2"/>
      <c r="BA517" s="3"/>
      <c r="BB517" s="3"/>
      <c r="BC517" s="3"/>
      <c r="BD517" s="3"/>
    </row>
    <row r="518" spans="1:56" x14ac:dyDescent="0.25">
      <c r="A518" s="66" t="s">
        <v>662</v>
      </c>
      <c r="B518" s="67"/>
      <c r="C518" s="67"/>
      <c r="D518" s="68"/>
      <c r="E518" s="70"/>
      <c r="F518" s="105" t="s">
        <v>8861</v>
      </c>
      <c r="G518" s="67"/>
      <c r="H518" s="71"/>
      <c r="I518" s="72"/>
      <c r="J518" s="72"/>
      <c r="K518" s="71" t="s">
        <v>11299</v>
      </c>
      <c r="L518" s="75"/>
      <c r="M518" s="76"/>
      <c r="N518" s="76"/>
      <c r="O518" s="77"/>
      <c r="P518" s="78"/>
      <c r="Q518" s="78"/>
      <c r="R518" s="88"/>
      <c r="S518" s="88"/>
      <c r="T518" s="88"/>
      <c r="U518" s="88"/>
      <c r="V518" s="52"/>
      <c r="W518" s="52"/>
      <c r="X518" s="52"/>
      <c r="Y518" s="52"/>
      <c r="Z518" s="51"/>
      <c r="AA518" s="73"/>
      <c r="AB518" s="73"/>
      <c r="AC518" s="74"/>
      <c r="AD518" s="80" t="s">
        <v>5187</v>
      </c>
      <c r="AE518" s="80">
        <v>8</v>
      </c>
      <c r="AF518" s="80">
        <v>32</v>
      </c>
      <c r="AG518" s="80">
        <v>649</v>
      </c>
      <c r="AH518" s="80">
        <v>30</v>
      </c>
      <c r="AI518" s="80"/>
      <c r="AJ518" s="80"/>
      <c r="AK518" s="80" t="s">
        <v>6868</v>
      </c>
      <c r="AL518" s="80"/>
      <c r="AM518" s="80"/>
      <c r="AN518" s="82">
        <v>41774.369490740741</v>
      </c>
      <c r="AO518" s="80"/>
      <c r="AP518" s="80" t="b">
        <v>1</v>
      </c>
      <c r="AQ518" s="80" t="b">
        <v>0</v>
      </c>
      <c r="AR518" s="80" t="b">
        <v>0</v>
      </c>
      <c r="AS518" s="80" t="s">
        <v>8190</v>
      </c>
      <c r="AT518" s="80">
        <v>1</v>
      </c>
      <c r="AU518" s="85" t="s">
        <v>8197</v>
      </c>
      <c r="AV518" s="80" t="b">
        <v>0</v>
      </c>
      <c r="AW518" s="80" t="s">
        <v>9555</v>
      </c>
      <c r="AX518" s="85" t="s">
        <v>10071</v>
      </c>
      <c r="AY518" s="80" t="s">
        <v>66</v>
      </c>
      <c r="AZ518" s="2"/>
      <c r="BA518" s="3"/>
      <c r="BB518" s="3"/>
      <c r="BC518" s="3"/>
      <c r="BD518" s="3"/>
    </row>
    <row r="519" spans="1:56" x14ac:dyDescent="0.25">
      <c r="A519" s="66" t="s">
        <v>663</v>
      </c>
      <c r="B519" s="67"/>
      <c r="C519" s="67"/>
      <c r="D519" s="68"/>
      <c r="E519" s="70"/>
      <c r="F519" s="105" t="s">
        <v>8862</v>
      </c>
      <c r="G519" s="67"/>
      <c r="H519" s="71"/>
      <c r="I519" s="72"/>
      <c r="J519" s="72"/>
      <c r="K519" s="71" t="s">
        <v>11300</v>
      </c>
      <c r="L519" s="75"/>
      <c r="M519" s="76"/>
      <c r="N519" s="76"/>
      <c r="O519" s="77"/>
      <c r="P519" s="78"/>
      <c r="Q519" s="78"/>
      <c r="R519" s="88"/>
      <c r="S519" s="88"/>
      <c r="T519" s="88"/>
      <c r="U519" s="88"/>
      <c r="V519" s="52"/>
      <c r="W519" s="52"/>
      <c r="X519" s="52"/>
      <c r="Y519" s="52"/>
      <c r="Z519" s="51"/>
      <c r="AA519" s="73"/>
      <c r="AB519" s="73"/>
      <c r="AC519" s="74"/>
      <c r="AD519" s="80" t="s">
        <v>5188</v>
      </c>
      <c r="AE519" s="80">
        <v>1994</v>
      </c>
      <c r="AF519" s="80">
        <v>1864</v>
      </c>
      <c r="AG519" s="80">
        <v>17098</v>
      </c>
      <c r="AH519" s="80">
        <v>650</v>
      </c>
      <c r="AI519" s="80">
        <v>-36000</v>
      </c>
      <c r="AJ519" s="80" t="s">
        <v>6226</v>
      </c>
      <c r="AK519" s="80"/>
      <c r="AL519" s="80"/>
      <c r="AM519" s="80" t="s">
        <v>7196</v>
      </c>
      <c r="AN519" s="82">
        <v>40938.242060185185</v>
      </c>
      <c r="AO519" s="85" t="s">
        <v>7625</v>
      </c>
      <c r="AP519" s="80" t="b">
        <v>0</v>
      </c>
      <c r="AQ519" s="80" t="b">
        <v>0</v>
      </c>
      <c r="AR519" s="80" t="b">
        <v>0</v>
      </c>
      <c r="AS519" s="80" t="s">
        <v>8190</v>
      </c>
      <c r="AT519" s="80">
        <v>3</v>
      </c>
      <c r="AU519" s="85" t="s">
        <v>8244</v>
      </c>
      <c r="AV519" s="80" t="b">
        <v>0</v>
      </c>
      <c r="AW519" s="80" t="s">
        <v>9555</v>
      </c>
      <c r="AX519" s="85" t="s">
        <v>10072</v>
      </c>
      <c r="AY519" s="80" t="s">
        <v>66</v>
      </c>
      <c r="AZ519" s="2"/>
      <c r="BA519" s="3"/>
      <c r="BB519" s="3"/>
      <c r="BC519" s="3"/>
      <c r="BD519" s="3"/>
    </row>
    <row r="520" spans="1:56" x14ac:dyDescent="0.25">
      <c r="A520" s="66" t="s">
        <v>665</v>
      </c>
      <c r="B520" s="67"/>
      <c r="C520" s="67"/>
      <c r="D520" s="68"/>
      <c r="E520" s="70"/>
      <c r="F520" s="105" t="s">
        <v>8863</v>
      </c>
      <c r="G520" s="67"/>
      <c r="H520" s="71"/>
      <c r="I520" s="72"/>
      <c r="J520" s="72"/>
      <c r="K520" s="71" t="s">
        <v>11301</v>
      </c>
      <c r="L520" s="75"/>
      <c r="M520" s="76"/>
      <c r="N520" s="76"/>
      <c r="O520" s="77"/>
      <c r="P520" s="78"/>
      <c r="Q520" s="78"/>
      <c r="R520" s="88"/>
      <c r="S520" s="88"/>
      <c r="T520" s="88"/>
      <c r="U520" s="88"/>
      <c r="V520" s="52"/>
      <c r="W520" s="52"/>
      <c r="X520" s="52"/>
      <c r="Y520" s="52"/>
      <c r="Z520" s="51"/>
      <c r="AA520" s="73"/>
      <c r="AB520" s="73"/>
      <c r="AC520" s="74"/>
      <c r="AD520" s="80" t="s">
        <v>5189</v>
      </c>
      <c r="AE520" s="80">
        <v>82</v>
      </c>
      <c r="AF520" s="80">
        <v>15</v>
      </c>
      <c r="AG520" s="80">
        <v>117</v>
      </c>
      <c r="AH520" s="80">
        <v>138</v>
      </c>
      <c r="AI520" s="80"/>
      <c r="AJ520" s="80"/>
      <c r="AK520" s="80"/>
      <c r="AL520" s="80"/>
      <c r="AM520" s="80"/>
      <c r="AN520" s="82">
        <v>42330.275196759256</v>
      </c>
      <c r="AO520" s="85" t="s">
        <v>7626</v>
      </c>
      <c r="AP520" s="80" t="b">
        <v>1</v>
      </c>
      <c r="AQ520" s="80" t="b">
        <v>0</v>
      </c>
      <c r="AR520" s="80" t="b">
        <v>0</v>
      </c>
      <c r="AS520" s="80" t="s">
        <v>8190</v>
      </c>
      <c r="AT520" s="80">
        <v>0</v>
      </c>
      <c r="AU520" s="85" t="s">
        <v>8197</v>
      </c>
      <c r="AV520" s="80" t="b">
        <v>0</v>
      </c>
      <c r="AW520" s="80" t="s">
        <v>9555</v>
      </c>
      <c r="AX520" s="85" t="s">
        <v>10073</v>
      </c>
      <c r="AY520" s="80" t="s">
        <v>66</v>
      </c>
      <c r="AZ520" s="2"/>
      <c r="BA520" s="3"/>
      <c r="BB520" s="3"/>
      <c r="BC520" s="3"/>
      <c r="BD520" s="3"/>
    </row>
    <row r="521" spans="1:56" x14ac:dyDescent="0.25">
      <c r="A521" s="66" t="s">
        <v>666</v>
      </c>
      <c r="B521" s="67"/>
      <c r="C521" s="67"/>
      <c r="D521" s="68"/>
      <c r="E521" s="70"/>
      <c r="F521" s="105" t="s">
        <v>8864</v>
      </c>
      <c r="G521" s="67"/>
      <c r="H521" s="71"/>
      <c r="I521" s="72"/>
      <c r="J521" s="72"/>
      <c r="K521" s="71" t="s">
        <v>11302</v>
      </c>
      <c r="L521" s="75"/>
      <c r="M521" s="76"/>
      <c r="N521" s="76"/>
      <c r="O521" s="77"/>
      <c r="P521" s="78"/>
      <c r="Q521" s="78"/>
      <c r="R521" s="88"/>
      <c r="S521" s="88"/>
      <c r="T521" s="88"/>
      <c r="U521" s="88"/>
      <c r="V521" s="52"/>
      <c r="W521" s="52"/>
      <c r="X521" s="52"/>
      <c r="Y521" s="52"/>
      <c r="Z521" s="51"/>
      <c r="AA521" s="73"/>
      <c r="AB521" s="73"/>
      <c r="AC521" s="74"/>
      <c r="AD521" s="80" t="s">
        <v>5190</v>
      </c>
      <c r="AE521" s="80">
        <v>393</v>
      </c>
      <c r="AF521" s="80">
        <v>188</v>
      </c>
      <c r="AG521" s="80">
        <v>2634</v>
      </c>
      <c r="AH521" s="80">
        <v>142</v>
      </c>
      <c r="AI521" s="80"/>
      <c r="AJ521" s="80"/>
      <c r="AK521" s="80"/>
      <c r="AL521" s="80"/>
      <c r="AM521" s="80"/>
      <c r="AN521" s="82">
        <v>40654.800740740742</v>
      </c>
      <c r="AO521" s="80"/>
      <c r="AP521" s="80" t="b">
        <v>1</v>
      </c>
      <c r="AQ521" s="80" t="b">
        <v>0</v>
      </c>
      <c r="AR521" s="80" t="b">
        <v>0</v>
      </c>
      <c r="AS521" s="80" t="s">
        <v>8191</v>
      </c>
      <c r="AT521" s="80">
        <v>0</v>
      </c>
      <c r="AU521" s="85" t="s">
        <v>8197</v>
      </c>
      <c r="AV521" s="80" t="b">
        <v>0</v>
      </c>
      <c r="AW521" s="80" t="s">
        <v>9555</v>
      </c>
      <c r="AX521" s="85" t="s">
        <v>10074</v>
      </c>
      <c r="AY521" s="80" t="s">
        <v>66</v>
      </c>
      <c r="AZ521" s="2"/>
      <c r="BA521" s="3"/>
      <c r="BB521" s="3"/>
      <c r="BC521" s="3"/>
      <c r="BD521" s="3"/>
    </row>
    <row r="522" spans="1:56" x14ac:dyDescent="0.25">
      <c r="A522" s="66" t="s">
        <v>667</v>
      </c>
      <c r="B522" s="67"/>
      <c r="C522" s="67"/>
      <c r="D522" s="68"/>
      <c r="E522" s="70"/>
      <c r="F522" s="105" t="s">
        <v>8865</v>
      </c>
      <c r="G522" s="67"/>
      <c r="H522" s="71"/>
      <c r="I522" s="72"/>
      <c r="J522" s="72"/>
      <c r="K522" s="71" t="s">
        <v>11303</v>
      </c>
      <c r="L522" s="75"/>
      <c r="M522" s="76"/>
      <c r="N522" s="76"/>
      <c r="O522" s="77"/>
      <c r="P522" s="78"/>
      <c r="Q522" s="78"/>
      <c r="R522" s="88"/>
      <c r="S522" s="88"/>
      <c r="T522" s="88"/>
      <c r="U522" s="88"/>
      <c r="V522" s="52"/>
      <c r="W522" s="52"/>
      <c r="X522" s="52"/>
      <c r="Y522" s="52"/>
      <c r="Z522" s="51"/>
      <c r="AA522" s="73"/>
      <c r="AB522" s="73"/>
      <c r="AC522" s="74"/>
      <c r="AD522" s="80" t="s">
        <v>5191</v>
      </c>
      <c r="AE522" s="80">
        <v>34</v>
      </c>
      <c r="AF522" s="80">
        <v>184</v>
      </c>
      <c r="AG522" s="80">
        <v>10178</v>
      </c>
      <c r="AH522" s="80">
        <v>43</v>
      </c>
      <c r="AI522" s="80"/>
      <c r="AJ522" s="80" t="s">
        <v>6227</v>
      </c>
      <c r="AK522" s="80"/>
      <c r="AL522" s="80"/>
      <c r="AM522" s="80"/>
      <c r="AN522" s="82">
        <v>41736.68246527778</v>
      </c>
      <c r="AO522" s="85" t="s">
        <v>7627</v>
      </c>
      <c r="AP522" s="80" t="b">
        <v>1</v>
      </c>
      <c r="AQ522" s="80" t="b">
        <v>0</v>
      </c>
      <c r="AR522" s="80" t="b">
        <v>0</v>
      </c>
      <c r="AS522" s="80" t="s">
        <v>8190</v>
      </c>
      <c r="AT522" s="80">
        <v>0</v>
      </c>
      <c r="AU522" s="85" t="s">
        <v>8197</v>
      </c>
      <c r="AV522" s="80" t="b">
        <v>0</v>
      </c>
      <c r="AW522" s="80" t="s">
        <v>9555</v>
      </c>
      <c r="AX522" s="85" t="s">
        <v>10075</v>
      </c>
      <c r="AY522" s="80" t="s">
        <v>66</v>
      </c>
      <c r="AZ522" s="2"/>
      <c r="BA522" s="3"/>
      <c r="BB522" s="3"/>
      <c r="BC522" s="3"/>
      <c r="BD522" s="3"/>
    </row>
    <row r="523" spans="1:56" x14ac:dyDescent="0.25">
      <c r="A523" s="66" t="s">
        <v>668</v>
      </c>
      <c r="B523" s="67"/>
      <c r="C523" s="67"/>
      <c r="D523" s="68"/>
      <c r="E523" s="70"/>
      <c r="F523" s="105" t="s">
        <v>8866</v>
      </c>
      <c r="G523" s="67"/>
      <c r="H523" s="71"/>
      <c r="I523" s="72"/>
      <c r="J523" s="72"/>
      <c r="K523" s="71" t="s">
        <v>11304</v>
      </c>
      <c r="L523" s="75"/>
      <c r="M523" s="76"/>
      <c r="N523" s="76"/>
      <c r="O523" s="77"/>
      <c r="P523" s="78"/>
      <c r="Q523" s="78"/>
      <c r="R523" s="88"/>
      <c r="S523" s="88"/>
      <c r="T523" s="88"/>
      <c r="U523" s="88"/>
      <c r="V523" s="52"/>
      <c r="W523" s="52"/>
      <c r="X523" s="52"/>
      <c r="Y523" s="52"/>
      <c r="Z523" s="51"/>
      <c r="AA523" s="73"/>
      <c r="AB523" s="73"/>
      <c r="AC523" s="74"/>
      <c r="AD523" s="80" t="s">
        <v>5192</v>
      </c>
      <c r="AE523" s="80">
        <v>39</v>
      </c>
      <c r="AF523" s="80">
        <v>68</v>
      </c>
      <c r="AG523" s="80">
        <v>3126</v>
      </c>
      <c r="AH523" s="80">
        <v>500</v>
      </c>
      <c r="AI523" s="80">
        <v>10800</v>
      </c>
      <c r="AJ523" s="80" t="s">
        <v>6228</v>
      </c>
      <c r="AK523" s="80"/>
      <c r="AL523" s="80"/>
      <c r="AM523" s="80" t="s">
        <v>6768</v>
      </c>
      <c r="AN523" s="82">
        <v>41280.80736111111</v>
      </c>
      <c r="AO523" s="85" t="s">
        <v>7628</v>
      </c>
      <c r="AP523" s="80" t="b">
        <v>1</v>
      </c>
      <c r="AQ523" s="80" t="b">
        <v>0</v>
      </c>
      <c r="AR523" s="80" t="b">
        <v>0</v>
      </c>
      <c r="AS523" s="80" t="s">
        <v>8191</v>
      </c>
      <c r="AT523" s="80">
        <v>0</v>
      </c>
      <c r="AU523" s="85" t="s">
        <v>8197</v>
      </c>
      <c r="AV523" s="80" t="b">
        <v>0</v>
      </c>
      <c r="AW523" s="80" t="s">
        <v>9555</v>
      </c>
      <c r="AX523" s="85" t="s">
        <v>10076</v>
      </c>
      <c r="AY523" s="80" t="s">
        <v>66</v>
      </c>
      <c r="AZ523" s="2"/>
      <c r="BA523" s="3"/>
      <c r="BB523" s="3"/>
      <c r="BC523" s="3"/>
      <c r="BD523" s="3"/>
    </row>
    <row r="524" spans="1:56" x14ac:dyDescent="0.25">
      <c r="A524" s="66" t="s">
        <v>669</v>
      </c>
      <c r="B524" s="67"/>
      <c r="C524" s="67"/>
      <c r="D524" s="68"/>
      <c r="E524" s="70"/>
      <c r="F524" s="105" t="s">
        <v>8867</v>
      </c>
      <c r="G524" s="67"/>
      <c r="H524" s="71"/>
      <c r="I524" s="72"/>
      <c r="J524" s="72"/>
      <c r="K524" s="71" t="s">
        <v>11305</v>
      </c>
      <c r="L524" s="75"/>
      <c r="M524" s="76"/>
      <c r="N524" s="76"/>
      <c r="O524" s="77"/>
      <c r="P524" s="78"/>
      <c r="Q524" s="78"/>
      <c r="R524" s="88"/>
      <c r="S524" s="88"/>
      <c r="T524" s="88"/>
      <c r="U524" s="88"/>
      <c r="V524" s="52"/>
      <c r="W524" s="52"/>
      <c r="X524" s="52"/>
      <c r="Y524" s="52"/>
      <c r="Z524" s="51"/>
      <c r="AA524" s="73"/>
      <c r="AB524" s="73"/>
      <c r="AC524" s="74"/>
      <c r="AD524" s="80" t="s">
        <v>5193</v>
      </c>
      <c r="AE524" s="80">
        <v>204</v>
      </c>
      <c r="AF524" s="80">
        <v>320</v>
      </c>
      <c r="AG524" s="80">
        <v>17608</v>
      </c>
      <c r="AH524" s="80">
        <v>260</v>
      </c>
      <c r="AI524" s="80">
        <v>10800</v>
      </c>
      <c r="AJ524" s="80" t="s">
        <v>6229</v>
      </c>
      <c r="AK524" s="80" t="s">
        <v>6869</v>
      </c>
      <c r="AL524" s="80"/>
      <c r="AM524" s="80" t="s">
        <v>6768</v>
      </c>
      <c r="AN524" s="82">
        <v>40890.302488425928</v>
      </c>
      <c r="AO524" s="85" t="s">
        <v>7629</v>
      </c>
      <c r="AP524" s="80" t="b">
        <v>0</v>
      </c>
      <c r="AQ524" s="80" t="b">
        <v>0</v>
      </c>
      <c r="AR524" s="80" t="b">
        <v>0</v>
      </c>
      <c r="AS524" s="80" t="s">
        <v>8191</v>
      </c>
      <c r="AT524" s="80">
        <v>2</v>
      </c>
      <c r="AU524" s="85" t="s">
        <v>8279</v>
      </c>
      <c r="AV524" s="80" t="b">
        <v>0</v>
      </c>
      <c r="AW524" s="80" t="s">
        <v>9555</v>
      </c>
      <c r="AX524" s="85" t="s">
        <v>10077</v>
      </c>
      <c r="AY524" s="80" t="s">
        <v>66</v>
      </c>
      <c r="AZ524" s="2"/>
      <c r="BA524" s="3"/>
      <c r="BB524" s="3"/>
      <c r="BC524" s="3"/>
      <c r="BD524" s="3"/>
    </row>
    <row r="525" spans="1:56" x14ac:dyDescent="0.25">
      <c r="A525" s="66" t="s">
        <v>670</v>
      </c>
      <c r="B525" s="67"/>
      <c r="C525" s="67"/>
      <c r="D525" s="68"/>
      <c r="E525" s="70"/>
      <c r="F525" s="105" t="s">
        <v>8868</v>
      </c>
      <c r="G525" s="67"/>
      <c r="H525" s="71"/>
      <c r="I525" s="72"/>
      <c r="J525" s="72"/>
      <c r="K525" s="71" t="s">
        <v>11306</v>
      </c>
      <c r="L525" s="75"/>
      <c r="M525" s="76"/>
      <c r="N525" s="76"/>
      <c r="O525" s="77"/>
      <c r="P525" s="78"/>
      <c r="Q525" s="78"/>
      <c r="R525" s="88"/>
      <c r="S525" s="88"/>
      <c r="T525" s="88"/>
      <c r="U525" s="88"/>
      <c r="V525" s="52"/>
      <c r="W525" s="52"/>
      <c r="X525" s="52"/>
      <c r="Y525" s="52"/>
      <c r="Z525" s="51"/>
      <c r="AA525" s="73"/>
      <c r="AB525" s="73"/>
      <c r="AC525" s="74"/>
      <c r="AD525" s="80" t="s">
        <v>5194</v>
      </c>
      <c r="AE525" s="80">
        <v>395</v>
      </c>
      <c r="AF525" s="80">
        <v>224</v>
      </c>
      <c r="AG525" s="80">
        <v>9145</v>
      </c>
      <c r="AH525" s="80">
        <v>1317</v>
      </c>
      <c r="AI525" s="80">
        <v>10800</v>
      </c>
      <c r="AJ525" s="80" t="s">
        <v>6230</v>
      </c>
      <c r="AK525" s="80"/>
      <c r="AL525" s="80"/>
      <c r="AM525" s="80" t="s">
        <v>6768</v>
      </c>
      <c r="AN525" s="82">
        <v>40992.692442129628</v>
      </c>
      <c r="AO525" s="85" t="s">
        <v>7630</v>
      </c>
      <c r="AP525" s="80" t="b">
        <v>0</v>
      </c>
      <c r="AQ525" s="80" t="b">
        <v>0</v>
      </c>
      <c r="AR525" s="80" t="b">
        <v>1</v>
      </c>
      <c r="AS525" s="80" t="s">
        <v>8190</v>
      </c>
      <c r="AT525" s="80">
        <v>0</v>
      </c>
      <c r="AU525" s="85" t="s">
        <v>8280</v>
      </c>
      <c r="AV525" s="80" t="b">
        <v>0</v>
      </c>
      <c r="AW525" s="80" t="s">
        <v>9555</v>
      </c>
      <c r="AX525" s="85" t="s">
        <v>10078</v>
      </c>
      <c r="AY525" s="80" t="s">
        <v>66</v>
      </c>
      <c r="AZ525" s="2"/>
      <c r="BA525" s="3"/>
      <c r="BB525" s="3"/>
      <c r="BC525" s="3"/>
      <c r="BD525" s="3"/>
    </row>
    <row r="526" spans="1:56" x14ac:dyDescent="0.25">
      <c r="A526" s="66" t="s">
        <v>1393</v>
      </c>
      <c r="B526" s="67"/>
      <c r="C526" s="67"/>
      <c r="D526" s="68"/>
      <c r="E526" s="70"/>
      <c r="F526" s="105" t="s">
        <v>8869</v>
      </c>
      <c r="G526" s="67"/>
      <c r="H526" s="71"/>
      <c r="I526" s="72"/>
      <c r="J526" s="72"/>
      <c r="K526" s="71" t="s">
        <v>11307</v>
      </c>
      <c r="L526" s="75"/>
      <c r="M526" s="76"/>
      <c r="N526" s="76"/>
      <c r="O526" s="77"/>
      <c r="P526" s="78"/>
      <c r="Q526" s="78"/>
      <c r="R526" s="88"/>
      <c r="S526" s="88"/>
      <c r="T526" s="88"/>
      <c r="U526" s="88"/>
      <c r="V526" s="52"/>
      <c r="W526" s="52"/>
      <c r="X526" s="52"/>
      <c r="Y526" s="52"/>
      <c r="Z526" s="51"/>
      <c r="AA526" s="73"/>
      <c r="AB526" s="73"/>
      <c r="AC526" s="74"/>
      <c r="AD526" s="80" t="s">
        <v>5195</v>
      </c>
      <c r="AE526" s="80">
        <v>731</v>
      </c>
      <c r="AF526" s="80">
        <v>2628</v>
      </c>
      <c r="AG526" s="80">
        <v>40759</v>
      </c>
      <c r="AH526" s="80">
        <v>6590</v>
      </c>
      <c r="AI526" s="80"/>
      <c r="AJ526" s="80" t="s">
        <v>6231</v>
      </c>
      <c r="AK526" s="80" t="s">
        <v>6870</v>
      </c>
      <c r="AL526" s="80"/>
      <c r="AM526" s="80"/>
      <c r="AN526" s="82">
        <v>40422.227951388886</v>
      </c>
      <c r="AO526" s="85" t="s">
        <v>7631</v>
      </c>
      <c r="AP526" s="80" t="b">
        <v>1</v>
      </c>
      <c r="AQ526" s="80" t="b">
        <v>0</v>
      </c>
      <c r="AR526" s="80" t="b">
        <v>1</v>
      </c>
      <c r="AS526" s="80" t="s">
        <v>8191</v>
      </c>
      <c r="AT526" s="80">
        <v>11</v>
      </c>
      <c r="AU526" s="85" t="s">
        <v>8197</v>
      </c>
      <c r="AV526" s="80" t="b">
        <v>0</v>
      </c>
      <c r="AW526" s="80" t="s">
        <v>9555</v>
      </c>
      <c r="AX526" s="85" t="s">
        <v>10079</v>
      </c>
      <c r="AY526" s="80" t="s">
        <v>65</v>
      </c>
      <c r="AZ526" s="2"/>
      <c r="BA526" s="3"/>
      <c r="BB526" s="3"/>
      <c r="BC526" s="3"/>
      <c r="BD526" s="3"/>
    </row>
    <row r="527" spans="1:56" x14ac:dyDescent="0.25">
      <c r="A527" s="66" t="s">
        <v>671</v>
      </c>
      <c r="B527" s="67"/>
      <c r="C527" s="67"/>
      <c r="D527" s="68"/>
      <c r="E527" s="70"/>
      <c r="F527" s="105" t="s">
        <v>8870</v>
      </c>
      <c r="G527" s="67"/>
      <c r="H527" s="71"/>
      <c r="I527" s="72"/>
      <c r="J527" s="72"/>
      <c r="K527" s="71" t="s">
        <v>11308</v>
      </c>
      <c r="L527" s="75"/>
      <c r="M527" s="76"/>
      <c r="N527" s="76"/>
      <c r="O527" s="77"/>
      <c r="P527" s="78"/>
      <c r="Q527" s="78"/>
      <c r="R527" s="88"/>
      <c r="S527" s="88"/>
      <c r="T527" s="88"/>
      <c r="U527" s="88"/>
      <c r="V527" s="52"/>
      <c r="W527" s="52"/>
      <c r="X527" s="52"/>
      <c r="Y527" s="52"/>
      <c r="Z527" s="51"/>
      <c r="AA527" s="73"/>
      <c r="AB527" s="73"/>
      <c r="AC527" s="74"/>
      <c r="AD527" s="80" t="s">
        <v>5196</v>
      </c>
      <c r="AE527" s="80">
        <v>28</v>
      </c>
      <c r="AF527" s="80">
        <v>168</v>
      </c>
      <c r="AG527" s="80">
        <v>6888</v>
      </c>
      <c r="AH527" s="80">
        <v>409</v>
      </c>
      <c r="AI527" s="80"/>
      <c r="AJ527" s="80" t="s">
        <v>6232</v>
      </c>
      <c r="AK527" s="80"/>
      <c r="AL527" s="80"/>
      <c r="AM527" s="80"/>
      <c r="AN527" s="82">
        <v>42300.985462962963</v>
      </c>
      <c r="AO527" s="85" t="s">
        <v>7632</v>
      </c>
      <c r="AP527" s="80" t="b">
        <v>1</v>
      </c>
      <c r="AQ527" s="80" t="b">
        <v>0</v>
      </c>
      <c r="AR527" s="80" t="b">
        <v>0</v>
      </c>
      <c r="AS527" s="80" t="s">
        <v>8191</v>
      </c>
      <c r="AT527" s="80">
        <v>0</v>
      </c>
      <c r="AU527" s="85" t="s">
        <v>8197</v>
      </c>
      <c r="AV527" s="80" t="b">
        <v>0</v>
      </c>
      <c r="AW527" s="80" t="s">
        <v>9555</v>
      </c>
      <c r="AX527" s="85" t="s">
        <v>10080</v>
      </c>
      <c r="AY527" s="80" t="s">
        <v>66</v>
      </c>
      <c r="AZ527" s="2"/>
      <c r="BA527" s="3"/>
      <c r="BB527" s="3"/>
      <c r="BC527" s="3"/>
      <c r="BD527" s="3"/>
    </row>
    <row r="528" spans="1:56" x14ac:dyDescent="0.25">
      <c r="A528" s="66" t="s">
        <v>672</v>
      </c>
      <c r="B528" s="67"/>
      <c r="C528" s="67"/>
      <c r="D528" s="68"/>
      <c r="E528" s="70"/>
      <c r="F528" s="105" t="s">
        <v>8871</v>
      </c>
      <c r="G528" s="67"/>
      <c r="H528" s="71"/>
      <c r="I528" s="72"/>
      <c r="J528" s="72"/>
      <c r="K528" s="71" t="s">
        <v>11309</v>
      </c>
      <c r="L528" s="75"/>
      <c r="M528" s="76"/>
      <c r="N528" s="76"/>
      <c r="O528" s="77"/>
      <c r="P528" s="78"/>
      <c r="Q528" s="78"/>
      <c r="R528" s="88"/>
      <c r="S528" s="88"/>
      <c r="T528" s="88"/>
      <c r="U528" s="88"/>
      <c r="V528" s="52"/>
      <c r="W528" s="52"/>
      <c r="X528" s="52"/>
      <c r="Y528" s="52"/>
      <c r="Z528" s="51"/>
      <c r="AA528" s="73"/>
      <c r="AB528" s="73"/>
      <c r="AC528" s="74"/>
      <c r="AD528" s="80" t="s">
        <v>5197</v>
      </c>
      <c r="AE528" s="80">
        <v>1513</v>
      </c>
      <c r="AF528" s="80">
        <v>1197</v>
      </c>
      <c r="AG528" s="80">
        <v>11787</v>
      </c>
      <c r="AH528" s="80">
        <v>52</v>
      </c>
      <c r="AI528" s="80"/>
      <c r="AJ528" s="80" t="s">
        <v>6233</v>
      </c>
      <c r="AK528" s="80"/>
      <c r="AL528" s="80"/>
      <c r="AM528" s="80"/>
      <c r="AN528" s="82">
        <v>40647.895972222221</v>
      </c>
      <c r="AO528" s="85" t="s">
        <v>7633</v>
      </c>
      <c r="AP528" s="80" t="b">
        <v>1</v>
      </c>
      <c r="AQ528" s="80" t="b">
        <v>0</v>
      </c>
      <c r="AR528" s="80" t="b">
        <v>1</v>
      </c>
      <c r="AS528" s="80" t="s">
        <v>8191</v>
      </c>
      <c r="AT528" s="80">
        <v>2</v>
      </c>
      <c r="AU528" s="85" t="s">
        <v>8197</v>
      </c>
      <c r="AV528" s="80" t="b">
        <v>0</v>
      </c>
      <c r="AW528" s="80" t="s">
        <v>9555</v>
      </c>
      <c r="AX528" s="85" t="s">
        <v>10081</v>
      </c>
      <c r="AY528" s="80" t="s">
        <v>66</v>
      </c>
      <c r="AZ528" s="2"/>
      <c r="BA528" s="3"/>
      <c r="BB528" s="3"/>
      <c r="BC528" s="3"/>
      <c r="BD528" s="3"/>
    </row>
    <row r="529" spans="1:56" x14ac:dyDescent="0.25">
      <c r="A529" s="66" t="s">
        <v>673</v>
      </c>
      <c r="B529" s="67"/>
      <c r="C529" s="67"/>
      <c r="D529" s="68"/>
      <c r="E529" s="70"/>
      <c r="F529" s="105" t="s">
        <v>8872</v>
      </c>
      <c r="G529" s="67"/>
      <c r="H529" s="71"/>
      <c r="I529" s="72"/>
      <c r="J529" s="72"/>
      <c r="K529" s="71" t="s">
        <v>11310</v>
      </c>
      <c r="L529" s="75"/>
      <c r="M529" s="76"/>
      <c r="N529" s="76"/>
      <c r="O529" s="77"/>
      <c r="P529" s="78"/>
      <c r="Q529" s="78"/>
      <c r="R529" s="88"/>
      <c r="S529" s="88"/>
      <c r="T529" s="88"/>
      <c r="U529" s="88"/>
      <c r="V529" s="52"/>
      <c r="W529" s="52"/>
      <c r="X529" s="52"/>
      <c r="Y529" s="52"/>
      <c r="Z529" s="51"/>
      <c r="AA529" s="73"/>
      <c r="AB529" s="73"/>
      <c r="AC529" s="74"/>
      <c r="AD529" s="80" t="s">
        <v>5198</v>
      </c>
      <c r="AE529" s="80">
        <v>85</v>
      </c>
      <c r="AF529" s="80">
        <v>38</v>
      </c>
      <c r="AG529" s="80">
        <v>714</v>
      </c>
      <c r="AH529" s="80">
        <v>67</v>
      </c>
      <c r="AI529" s="80"/>
      <c r="AJ529" s="80" t="s">
        <v>6234</v>
      </c>
      <c r="AK529" s="80"/>
      <c r="AL529" s="80"/>
      <c r="AM529" s="80"/>
      <c r="AN529" s="82">
        <v>41948.772418981483</v>
      </c>
      <c r="AO529" s="85" t="s">
        <v>7634</v>
      </c>
      <c r="AP529" s="80" t="b">
        <v>1</v>
      </c>
      <c r="AQ529" s="80" t="b">
        <v>0</v>
      </c>
      <c r="AR529" s="80" t="b">
        <v>1</v>
      </c>
      <c r="AS529" s="80" t="s">
        <v>8191</v>
      </c>
      <c r="AT529" s="80">
        <v>0</v>
      </c>
      <c r="AU529" s="85" t="s">
        <v>8197</v>
      </c>
      <c r="AV529" s="80" t="b">
        <v>0</v>
      </c>
      <c r="AW529" s="80" t="s">
        <v>9555</v>
      </c>
      <c r="AX529" s="85" t="s">
        <v>10082</v>
      </c>
      <c r="AY529" s="80" t="s">
        <v>66</v>
      </c>
      <c r="AZ529" s="2"/>
      <c r="BA529" s="3"/>
      <c r="BB529" s="3"/>
      <c r="BC529" s="3"/>
      <c r="BD529" s="3"/>
    </row>
    <row r="530" spans="1:56" x14ac:dyDescent="0.25">
      <c r="A530" s="66" t="s">
        <v>674</v>
      </c>
      <c r="B530" s="67"/>
      <c r="C530" s="67"/>
      <c r="D530" s="68"/>
      <c r="E530" s="70"/>
      <c r="F530" s="105" t="s">
        <v>8873</v>
      </c>
      <c r="G530" s="67"/>
      <c r="H530" s="71"/>
      <c r="I530" s="72"/>
      <c r="J530" s="72"/>
      <c r="K530" s="71" t="s">
        <v>11311</v>
      </c>
      <c r="L530" s="75"/>
      <c r="M530" s="76"/>
      <c r="N530" s="76"/>
      <c r="O530" s="77"/>
      <c r="P530" s="78"/>
      <c r="Q530" s="78"/>
      <c r="R530" s="88"/>
      <c r="S530" s="88"/>
      <c r="T530" s="88"/>
      <c r="U530" s="88"/>
      <c r="V530" s="52"/>
      <c r="W530" s="52"/>
      <c r="X530" s="52"/>
      <c r="Y530" s="52"/>
      <c r="Z530" s="51"/>
      <c r="AA530" s="73"/>
      <c r="AB530" s="73"/>
      <c r="AC530" s="74"/>
      <c r="AD530" s="80" t="s">
        <v>5199</v>
      </c>
      <c r="AE530" s="80">
        <v>100</v>
      </c>
      <c r="AF530" s="80">
        <v>136</v>
      </c>
      <c r="AG530" s="80">
        <v>2017</v>
      </c>
      <c r="AH530" s="80">
        <v>2032</v>
      </c>
      <c r="AI530" s="80"/>
      <c r="AJ530" s="80" t="s">
        <v>6235</v>
      </c>
      <c r="AK530" s="80" t="s">
        <v>6871</v>
      </c>
      <c r="AL530" s="80"/>
      <c r="AM530" s="80"/>
      <c r="AN530" s="82">
        <v>42240.768807870372</v>
      </c>
      <c r="AO530" s="80"/>
      <c r="AP530" s="80" t="b">
        <v>1</v>
      </c>
      <c r="AQ530" s="80" t="b">
        <v>0</v>
      </c>
      <c r="AR530" s="80" t="b">
        <v>0</v>
      </c>
      <c r="AS530" s="80" t="s">
        <v>8191</v>
      </c>
      <c r="AT530" s="80">
        <v>1</v>
      </c>
      <c r="AU530" s="85" t="s">
        <v>8197</v>
      </c>
      <c r="AV530" s="80" t="b">
        <v>0</v>
      </c>
      <c r="AW530" s="80" t="s">
        <v>9555</v>
      </c>
      <c r="AX530" s="85" t="s">
        <v>10083</v>
      </c>
      <c r="AY530" s="80" t="s">
        <v>66</v>
      </c>
      <c r="AZ530" s="2"/>
      <c r="BA530" s="3"/>
      <c r="BB530" s="3"/>
      <c r="BC530" s="3"/>
      <c r="BD530" s="3"/>
    </row>
    <row r="531" spans="1:56" x14ac:dyDescent="0.25">
      <c r="A531" s="66" t="s">
        <v>675</v>
      </c>
      <c r="B531" s="67"/>
      <c r="C531" s="67"/>
      <c r="D531" s="68"/>
      <c r="E531" s="70"/>
      <c r="F531" s="105" t="s">
        <v>8874</v>
      </c>
      <c r="G531" s="67"/>
      <c r="H531" s="71"/>
      <c r="I531" s="72"/>
      <c r="J531" s="72"/>
      <c r="K531" s="71" t="s">
        <v>11312</v>
      </c>
      <c r="L531" s="75"/>
      <c r="M531" s="76"/>
      <c r="N531" s="76"/>
      <c r="O531" s="77"/>
      <c r="P531" s="78"/>
      <c r="Q531" s="78"/>
      <c r="R531" s="88"/>
      <c r="S531" s="88"/>
      <c r="T531" s="88"/>
      <c r="U531" s="88"/>
      <c r="V531" s="52"/>
      <c r="W531" s="52"/>
      <c r="X531" s="52"/>
      <c r="Y531" s="52"/>
      <c r="Z531" s="51"/>
      <c r="AA531" s="73"/>
      <c r="AB531" s="73"/>
      <c r="AC531" s="74"/>
      <c r="AD531" s="80" t="s">
        <v>5200</v>
      </c>
      <c r="AE531" s="80">
        <v>2109</v>
      </c>
      <c r="AF531" s="80">
        <v>1746</v>
      </c>
      <c r="AG531" s="80">
        <v>69165</v>
      </c>
      <c r="AH531" s="80">
        <v>266</v>
      </c>
      <c r="AI531" s="80">
        <v>10800</v>
      </c>
      <c r="AJ531" s="80" t="s">
        <v>6236</v>
      </c>
      <c r="AK531" s="80" t="s">
        <v>6872</v>
      </c>
      <c r="AL531" s="80"/>
      <c r="AM531" s="80" t="s">
        <v>6800</v>
      </c>
      <c r="AN531" s="82">
        <v>40896.230775462966</v>
      </c>
      <c r="AO531" s="80"/>
      <c r="AP531" s="80" t="b">
        <v>0</v>
      </c>
      <c r="AQ531" s="80" t="b">
        <v>0</v>
      </c>
      <c r="AR531" s="80" t="b">
        <v>0</v>
      </c>
      <c r="AS531" s="80" t="s">
        <v>8190</v>
      </c>
      <c r="AT531" s="80">
        <v>3</v>
      </c>
      <c r="AU531" s="85" t="s">
        <v>8281</v>
      </c>
      <c r="AV531" s="80" t="b">
        <v>0</v>
      </c>
      <c r="AW531" s="80" t="s">
        <v>9555</v>
      </c>
      <c r="AX531" s="85" t="s">
        <v>10084</v>
      </c>
      <c r="AY531" s="80" t="s">
        <v>66</v>
      </c>
      <c r="AZ531" s="2"/>
      <c r="BA531" s="3"/>
      <c r="BB531" s="3"/>
      <c r="BC531" s="3"/>
      <c r="BD531" s="3"/>
    </row>
    <row r="532" spans="1:56" x14ac:dyDescent="0.25">
      <c r="A532" s="66" t="s">
        <v>676</v>
      </c>
      <c r="B532" s="67"/>
      <c r="C532" s="67"/>
      <c r="D532" s="68"/>
      <c r="E532" s="70"/>
      <c r="F532" s="105" t="s">
        <v>8875</v>
      </c>
      <c r="G532" s="67"/>
      <c r="H532" s="71"/>
      <c r="I532" s="72"/>
      <c r="J532" s="72"/>
      <c r="K532" s="71" t="s">
        <v>11313</v>
      </c>
      <c r="L532" s="75"/>
      <c r="M532" s="76"/>
      <c r="N532" s="76"/>
      <c r="O532" s="77"/>
      <c r="P532" s="78"/>
      <c r="Q532" s="78"/>
      <c r="R532" s="88"/>
      <c r="S532" s="88"/>
      <c r="T532" s="88"/>
      <c r="U532" s="88"/>
      <c r="V532" s="52"/>
      <c r="W532" s="52"/>
      <c r="X532" s="52"/>
      <c r="Y532" s="52"/>
      <c r="Z532" s="51"/>
      <c r="AA532" s="73"/>
      <c r="AB532" s="73"/>
      <c r="AC532" s="74"/>
      <c r="AD532" s="80" t="s">
        <v>5201</v>
      </c>
      <c r="AE532" s="80">
        <v>96</v>
      </c>
      <c r="AF532" s="80">
        <v>1012</v>
      </c>
      <c r="AG532" s="80">
        <v>7001</v>
      </c>
      <c r="AH532" s="80">
        <v>142</v>
      </c>
      <c r="AI532" s="80">
        <v>-14400</v>
      </c>
      <c r="AJ532" s="80" t="s">
        <v>6237</v>
      </c>
      <c r="AK532" s="80"/>
      <c r="AL532" s="80"/>
      <c r="AM532" s="80" t="s">
        <v>7212</v>
      </c>
      <c r="AN532" s="82">
        <v>41951.820081018515</v>
      </c>
      <c r="AO532" s="85" t="s">
        <v>7635</v>
      </c>
      <c r="AP532" s="80" t="b">
        <v>1</v>
      </c>
      <c r="AQ532" s="80" t="b">
        <v>0</v>
      </c>
      <c r="AR532" s="80" t="b">
        <v>0</v>
      </c>
      <c r="AS532" s="80" t="s">
        <v>8190</v>
      </c>
      <c r="AT532" s="80">
        <v>1</v>
      </c>
      <c r="AU532" s="85" t="s">
        <v>8197</v>
      </c>
      <c r="AV532" s="80" t="b">
        <v>0</v>
      </c>
      <c r="AW532" s="80" t="s">
        <v>9555</v>
      </c>
      <c r="AX532" s="85" t="s">
        <v>10085</v>
      </c>
      <c r="AY532" s="80" t="s">
        <v>66</v>
      </c>
      <c r="AZ532" s="2"/>
      <c r="BA532" s="3"/>
      <c r="BB532" s="3"/>
      <c r="BC532" s="3"/>
      <c r="BD532" s="3"/>
    </row>
    <row r="533" spans="1:56" x14ac:dyDescent="0.25">
      <c r="A533" s="66" t="s">
        <v>677</v>
      </c>
      <c r="B533" s="67"/>
      <c r="C533" s="67"/>
      <c r="D533" s="68"/>
      <c r="E533" s="70"/>
      <c r="F533" s="105" t="s">
        <v>8876</v>
      </c>
      <c r="G533" s="67"/>
      <c r="H533" s="71"/>
      <c r="I533" s="72"/>
      <c r="J533" s="72"/>
      <c r="K533" s="71" t="s">
        <v>11314</v>
      </c>
      <c r="L533" s="75"/>
      <c r="M533" s="76"/>
      <c r="N533" s="76"/>
      <c r="O533" s="77"/>
      <c r="P533" s="78"/>
      <c r="Q533" s="78"/>
      <c r="R533" s="88"/>
      <c r="S533" s="88"/>
      <c r="T533" s="88"/>
      <c r="U533" s="88"/>
      <c r="V533" s="52"/>
      <c r="W533" s="52"/>
      <c r="X533" s="52"/>
      <c r="Y533" s="52"/>
      <c r="Z533" s="51"/>
      <c r="AA533" s="73"/>
      <c r="AB533" s="73"/>
      <c r="AC533" s="74"/>
      <c r="AD533" s="80" t="s">
        <v>5202</v>
      </c>
      <c r="AE533" s="80">
        <v>114</v>
      </c>
      <c r="AF533" s="80">
        <v>120</v>
      </c>
      <c r="AG533" s="80">
        <v>3642</v>
      </c>
      <c r="AH533" s="80">
        <v>152</v>
      </c>
      <c r="AI533" s="80"/>
      <c r="AJ533" s="80" t="s">
        <v>6238</v>
      </c>
      <c r="AK533" s="80" t="s">
        <v>6873</v>
      </c>
      <c r="AL533" s="80"/>
      <c r="AM533" s="80"/>
      <c r="AN533" s="82">
        <v>42201.172488425924</v>
      </c>
      <c r="AO533" s="85" t="s">
        <v>7636</v>
      </c>
      <c r="AP533" s="80" t="b">
        <v>1</v>
      </c>
      <c r="AQ533" s="80" t="b">
        <v>0</v>
      </c>
      <c r="AR533" s="80" t="b">
        <v>0</v>
      </c>
      <c r="AS533" s="80" t="s">
        <v>8191</v>
      </c>
      <c r="AT533" s="80">
        <v>0</v>
      </c>
      <c r="AU533" s="85" t="s">
        <v>8197</v>
      </c>
      <c r="AV533" s="80" t="b">
        <v>0</v>
      </c>
      <c r="AW533" s="80" t="s">
        <v>9555</v>
      </c>
      <c r="AX533" s="85" t="s">
        <v>10086</v>
      </c>
      <c r="AY533" s="80" t="s">
        <v>66</v>
      </c>
      <c r="AZ533" s="2"/>
      <c r="BA533" s="3"/>
      <c r="BB533" s="3"/>
      <c r="BC533" s="3"/>
      <c r="BD533" s="3"/>
    </row>
    <row r="534" spans="1:56" x14ac:dyDescent="0.25">
      <c r="A534" s="66" t="s">
        <v>678</v>
      </c>
      <c r="B534" s="67"/>
      <c r="C534" s="67"/>
      <c r="D534" s="68"/>
      <c r="E534" s="70"/>
      <c r="F534" s="105" t="s">
        <v>8877</v>
      </c>
      <c r="G534" s="67"/>
      <c r="H534" s="71"/>
      <c r="I534" s="72"/>
      <c r="J534" s="72"/>
      <c r="K534" s="71" t="s">
        <v>11315</v>
      </c>
      <c r="L534" s="75"/>
      <c r="M534" s="76"/>
      <c r="N534" s="76"/>
      <c r="O534" s="77"/>
      <c r="P534" s="78"/>
      <c r="Q534" s="78"/>
      <c r="R534" s="88"/>
      <c r="S534" s="88"/>
      <c r="T534" s="88"/>
      <c r="U534" s="88"/>
      <c r="V534" s="52"/>
      <c r="W534" s="52"/>
      <c r="X534" s="52"/>
      <c r="Y534" s="52"/>
      <c r="Z534" s="51"/>
      <c r="AA534" s="73"/>
      <c r="AB534" s="73"/>
      <c r="AC534" s="74"/>
      <c r="AD534" s="80" t="s">
        <v>5203</v>
      </c>
      <c r="AE534" s="80">
        <v>44</v>
      </c>
      <c r="AF534" s="80">
        <v>11</v>
      </c>
      <c r="AG534" s="80">
        <v>202</v>
      </c>
      <c r="AH534" s="80">
        <v>10</v>
      </c>
      <c r="AI534" s="80"/>
      <c r="AJ534" s="80"/>
      <c r="AK534" s="80"/>
      <c r="AL534" s="80"/>
      <c r="AM534" s="80"/>
      <c r="AN534" s="82">
        <v>42406.495358796295</v>
      </c>
      <c r="AO534" s="80"/>
      <c r="AP534" s="80" t="b">
        <v>1</v>
      </c>
      <c r="AQ534" s="80" t="b">
        <v>0</v>
      </c>
      <c r="AR534" s="80" t="b">
        <v>0</v>
      </c>
      <c r="AS534" s="80" t="s">
        <v>8191</v>
      </c>
      <c r="AT534" s="80">
        <v>0</v>
      </c>
      <c r="AU534" s="80"/>
      <c r="AV534" s="80" t="b">
        <v>0</v>
      </c>
      <c r="AW534" s="80" t="s">
        <v>9555</v>
      </c>
      <c r="AX534" s="85" t="s">
        <v>10087</v>
      </c>
      <c r="AY534" s="80" t="s">
        <v>66</v>
      </c>
      <c r="AZ534" s="2"/>
      <c r="BA534" s="3"/>
      <c r="BB534" s="3"/>
      <c r="BC534" s="3"/>
      <c r="BD534" s="3"/>
    </row>
    <row r="535" spans="1:56" x14ac:dyDescent="0.25">
      <c r="A535" s="66" t="s">
        <v>679</v>
      </c>
      <c r="B535" s="67"/>
      <c r="C535" s="67"/>
      <c r="D535" s="68"/>
      <c r="E535" s="70"/>
      <c r="F535" s="105" t="s">
        <v>8878</v>
      </c>
      <c r="G535" s="67"/>
      <c r="H535" s="71"/>
      <c r="I535" s="72"/>
      <c r="J535" s="72"/>
      <c r="K535" s="71" t="s">
        <v>11316</v>
      </c>
      <c r="L535" s="75"/>
      <c r="M535" s="76"/>
      <c r="N535" s="76"/>
      <c r="O535" s="77"/>
      <c r="P535" s="78"/>
      <c r="Q535" s="78"/>
      <c r="R535" s="88"/>
      <c r="S535" s="88"/>
      <c r="T535" s="88"/>
      <c r="U535" s="88"/>
      <c r="V535" s="52"/>
      <c r="W535" s="52"/>
      <c r="X535" s="52"/>
      <c r="Y535" s="52"/>
      <c r="Z535" s="51"/>
      <c r="AA535" s="73"/>
      <c r="AB535" s="73"/>
      <c r="AC535" s="74"/>
      <c r="AD535" s="80" t="s">
        <v>5204</v>
      </c>
      <c r="AE535" s="80">
        <v>361</v>
      </c>
      <c r="AF535" s="80">
        <v>155</v>
      </c>
      <c r="AG535" s="80">
        <v>4988</v>
      </c>
      <c r="AH535" s="80">
        <v>1819</v>
      </c>
      <c r="AI535" s="80"/>
      <c r="AJ535" s="80"/>
      <c r="AK535" s="80"/>
      <c r="AL535" s="80"/>
      <c r="AM535" s="80"/>
      <c r="AN535" s="82">
        <v>41729.033865740741</v>
      </c>
      <c r="AO535" s="85" t="s">
        <v>7637</v>
      </c>
      <c r="AP535" s="80" t="b">
        <v>1</v>
      </c>
      <c r="AQ535" s="80" t="b">
        <v>0</v>
      </c>
      <c r="AR535" s="80" t="b">
        <v>0</v>
      </c>
      <c r="AS535" s="80" t="s">
        <v>8190</v>
      </c>
      <c r="AT535" s="80">
        <v>0</v>
      </c>
      <c r="AU535" s="85" t="s">
        <v>8197</v>
      </c>
      <c r="AV535" s="80" t="b">
        <v>0</v>
      </c>
      <c r="AW535" s="80" t="s">
        <v>9555</v>
      </c>
      <c r="AX535" s="85" t="s">
        <v>10088</v>
      </c>
      <c r="AY535" s="80" t="s">
        <v>66</v>
      </c>
      <c r="AZ535" s="2"/>
      <c r="BA535" s="3"/>
      <c r="BB535" s="3"/>
      <c r="BC535" s="3"/>
      <c r="BD535" s="3"/>
    </row>
    <row r="536" spans="1:56" x14ac:dyDescent="0.25">
      <c r="A536" s="66" t="s">
        <v>680</v>
      </c>
      <c r="B536" s="67"/>
      <c r="C536" s="67"/>
      <c r="D536" s="68"/>
      <c r="E536" s="70"/>
      <c r="F536" s="105" t="s">
        <v>8879</v>
      </c>
      <c r="G536" s="67"/>
      <c r="H536" s="71"/>
      <c r="I536" s="72"/>
      <c r="J536" s="72"/>
      <c r="K536" s="71" t="s">
        <v>11317</v>
      </c>
      <c r="L536" s="75"/>
      <c r="M536" s="76"/>
      <c r="N536" s="76"/>
      <c r="O536" s="77"/>
      <c r="P536" s="78"/>
      <c r="Q536" s="78"/>
      <c r="R536" s="88"/>
      <c r="S536" s="88"/>
      <c r="T536" s="88"/>
      <c r="U536" s="88"/>
      <c r="V536" s="52"/>
      <c r="W536" s="52"/>
      <c r="X536" s="52"/>
      <c r="Y536" s="52"/>
      <c r="Z536" s="51"/>
      <c r="AA536" s="73"/>
      <c r="AB536" s="73"/>
      <c r="AC536" s="74"/>
      <c r="AD536" s="80" t="s">
        <v>5205</v>
      </c>
      <c r="AE536" s="80">
        <v>191</v>
      </c>
      <c r="AF536" s="80">
        <v>18076</v>
      </c>
      <c r="AG536" s="80">
        <v>79440</v>
      </c>
      <c r="AH536" s="80">
        <v>3160</v>
      </c>
      <c r="AI536" s="80">
        <v>10800</v>
      </c>
      <c r="AJ536" s="80" t="s">
        <v>6239</v>
      </c>
      <c r="AK536" s="80" t="s">
        <v>6874</v>
      </c>
      <c r="AL536" s="80"/>
      <c r="AM536" s="80" t="s">
        <v>7188</v>
      </c>
      <c r="AN536" s="82">
        <v>41322.369409722225</v>
      </c>
      <c r="AO536" s="85" t="s">
        <v>7638</v>
      </c>
      <c r="AP536" s="80" t="b">
        <v>1</v>
      </c>
      <c r="AQ536" s="80" t="b">
        <v>0</v>
      </c>
      <c r="AR536" s="80" t="b">
        <v>1</v>
      </c>
      <c r="AS536" s="80" t="s">
        <v>8190</v>
      </c>
      <c r="AT536" s="80">
        <v>27</v>
      </c>
      <c r="AU536" s="85" t="s">
        <v>8197</v>
      </c>
      <c r="AV536" s="80" t="b">
        <v>0</v>
      </c>
      <c r="AW536" s="80" t="s">
        <v>9555</v>
      </c>
      <c r="AX536" s="85" t="s">
        <v>10089</v>
      </c>
      <c r="AY536" s="80" t="s">
        <v>66</v>
      </c>
      <c r="AZ536" s="2"/>
      <c r="BA536" s="3"/>
      <c r="BB536" s="3"/>
      <c r="BC536" s="3"/>
      <c r="BD536" s="3"/>
    </row>
    <row r="537" spans="1:56" x14ac:dyDescent="0.25">
      <c r="A537" s="66" t="s">
        <v>682</v>
      </c>
      <c r="B537" s="67"/>
      <c r="C537" s="67"/>
      <c r="D537" s="68"/>
      <c r="E537" s="70"/>
      <c r="F537" s="105" t="s">
        <v>8880</v>
      </c>
      <c r="G537" s="67"/>
      <c r="H537" s="71"/>
      <c r="I537" s="72"/>
      <c r="J537" s="72"/>
      <c r="K537" s="71" t="s">
        <v>11318</v>
      </c>
      <c r="L537" s="75"/>
      <c r="M537" s="76"/>
      <c r="N537" s="76"/>
      <c r="O537" s="77"/>
      <c r="P537" s="78"/>
      <c r="Q537" s="78"/>
      <c r="R537" s="88"/>
      <c r="S537" s="88"/>
      <c r="T537" s="88"/>
      <c r="U537" s="88"/>
      <c r="V537" s="52"/>
      <c r="W537" s="52"/>
      <c r="X537" s="52"/>
      <c r="Y537" s="52"/>
      <c r="Z537" s="51"/>
      <c r="AA537" s="73"/>
      <c r="AB537" s="73"/>
      <c r="AC537" s="74"/>
      <c r="AD537" s="80" t="s">
        <v>5206</v>
      </c>
      <c r="AE537" s="80">
        <v>470</v>
      </c>
      <c r="AF537" s="80">
        <v>322</v>
      </c>
      <c r="AG537" s="80">
        <v>3270</v>
      </c>
      <c r="AH537" s="80">
        <v>151</v>
      </c>
      <c r="AI537" s="80">
        <v>-28800</v>
      </c>
      <c r="AJ537" s="80" t="s">
        <v>6240</v>
      </c>
      <c r="AK537" s="80" t="s">
        <v>6875</v>
      </c>
      <c r="AL537" s="80"/>
      <c r="AM537" s="80" t="s">
        <v>7189</v>
      </c>
      <c r="AN537" s="82">
        <v>41176.683761574073</v>
      </c>
      <c r="AO537" s="85" t="s">
        <v>7639</v>
      </c>
      <c r="AP537" s="80" t="b">
        <v>0</v>
      </c>
      <c r="AQ537" s="80" t="b">
        <v>0</v>
      </c>
      <c r="AR537" s="80" t="b">
        <v>1</v>
      </c>
      <c r="AS537" s="80" t="s">
        <v>8190</v>
      </c>
      <c r="AT537" s="80">
        <v>0</v>
      </c>
      <c r="AU537" s="85" t="s">
        <v>8282</v>
      </c>
      <c r="AV537" s="80" t="b">
        <v>0</v>
      </c>
      <c r="AW537" s="80" t="s">
        <v>9555</v>
      </c>
      <c r="AX537" s="85" t="s">
        <v>10090</v>
      </c>
      <c r="AY537" s="80" t="s">
        <v>66</v>
      </c>
      <c r="AZ537" s="2"/>
      <c r="BA537" s="3"/>
      <c r="BB537" s="3"/>
      <c r="BC537" s="3"/>
      <c r="BD537" s="3"/>
    </row>
    <row r="538" spans="1:56" x14ac:dyDescent="0.25">
      <c r="A538" s="66" t="s">
        <v>683</v>
      </c>
      <c r="B538" s="67"/>
      <c r="C538" s="67"/>
      <c r="D538" s="68"/>
      <c r="E538" s="70"/>
      <c r="F538" s="105" t="s">
        <v>8881</v>
      </c>
      <c r="G538" s="67"/>
      <c r="H538" s="71"/>
      <c r="I538" s="72"/>
      <c r="J538" s="72"/>
      <c r="K538" s="71" t="s">
        <v>11319</v>
      </c>
      <c r="L538" s="75"/>
      <c r="M538" s="76"/>
      <c r="N538" s="76"/>
      <c r="O538" s="77"/>
      <c r="P538" s="78"/>
      <c r="Q538" s="78"/>
      <c r="R538" s="88"/>
      <c r="S538" s="88"/>
      <c r="T538" s="88"/>
      <c r="U538" s="88"/>
      <c r="V538" s="52"/>
      <c r="W538" s="52"/>
      <c r="X538" s="52"/>
      <c r="Y538" s="52"/>
      <c r="Z538" s="51"/>
      <c r="AA538" s="73"/>
      <c r="AB538" s="73"/>
      <c r="AC538" s="74"/>
      <c r="AD538" s="80" t="s">
        <v>5204</v>
      </c>
      <c r="AE538" s="80">
        <v>266</v>
      </c>
      <c r="AF538" s="80">
        <v>252</v>
      </c>
      <c r="AG538" s="80">
        <v>8762</v>
      </c>
      <c r="AH538" s="80">
        <v>684</v>
      </c>
      <c r="AI538" s="80"/>
      <c r="AJ538" s="80" t="s">
        <v>6241</v>
      </c>
      <c r="AK538" s="80" t="s">
        <v>6779</v>
      </c>
      <c r="AL538" s="80"/>
      <c r="AM538" s="80"/>
      <c r="AN538" s="82">
        <v>41066.407280092593</v>
      </c>
      <c r="AO538" s="85" t="s">
        <v>7640</v>
      </c>
      <c r="AP538" s="80" t="b">
        <v>1</v>
      </c>
      <c r="AQ538" s="80" t="b">
        <v>0</v>
      </c>
      <c r="AR538" s="80" t="b">
        <v>1</v>
      </c>
      <c r="AS538" s="80" t="s">
        <v>8190</v>
      </c>
      <c r="AT538" s="80">
        <v>1</v>
      </c>
      <c r="AU538" s="85" t="s">
        <v>8197</v>
      </c>
      <c r="AV538" s="80" t="b">
        <v>0</v>
      </c>
      <c r="AW538" s="80" t="s">
        <v>9555</v>
      </c>
      <c r="AX538" s="85" t="s">
        <v>10091</v>
      </c>
      <c r="AY538" s="80" t="s">
        <v>66</v>
      </c>
      <c r="AZ538" s="2"/>
      <c r="BA538" s="3"/>
      <c r="BB538" s="3"/>
      <c r="BC538" s="3"/>
      <c r="BD538" s="3"/>
    </row>
    <row r="539" spans="1:56" x14ac:dyDescent="0.25">
      <c r="A539" s="66" t="s">
        <v>684</v>
      </c>
      <c r="B539" s="67"/>
      <c r="C539" s="67"/>
      <c r="D539" s="68"/>
      <c r="E539" s="70"/>
      <c r="F539" s="105" t="s">
        <v>8882</v>
      </c>
      <c r="G539" s="67"/>
      <c r="H539" s="71"/>
      <c r="I539" s="72"/>
      <c r="J539" s="72"/>
      <c r="K539" s="71" t="s">
        <v>11320</v>
      </c>
      <c r="L539" s="75"/>
      <c r="M539" s="76"/>
      <c r="N539" s="76"/>
      <c r="O539" s="77"/>
      <c r="P539" s="78"/>
      <c r="Q539" s="78"/>
      <c r="R539" s="88"/>
      <c r="S539" s="88"/>
      <c r="T539" s="88"/>
      <c r="U539" s="88"/>
      <c r="V539" s="52"/>
      <c r="W539" s="52"/>
      <c r="X539" s="52"/>
      <c r="Y539" s="52"/>
      <c r="Z539" s="51"/>
      <c r="AA539" s="73"/>
      <c r="AB539" s="73"/>
      <c r="AC539" s="74"/>
      <c r="AD539" s="80" t="s">
        <v>5207</v>
      </c>
      <c r="AE539" s="80">
        <v>149</v>
      </c>
      <c r="AF539" s="80">
        <v>1593</v>
      </c>
      <c r="AG539" s="80">
        <v>87872</v>
      </c>
      <c r="AH539" s="80">
        <v>2226</v>
      </c>
      <c r="AI539" s="80">
        <v>10800</v>
      </c>
      <c r="AJ539" s="80" t="s">
        <v>6242</v>
      </c>
      <c r="AK539" s="80" t="s">
        <v>6876</v>
      </c>
      <c r="AL539" s="85" t="s">
        <v>7125</v>
      </c>
      <c r="AM539" s="80" t="s">
        <v>7188</v>
      </c>
      <c r="AN539" s="82">
        <v>41678.943888888891</v>
      </c>
      <c r="AO539" s="85" t="s">
        <v>7641</v>
      </c>
      <c r="AP539" s="80" t="b">
        <v>0</v>
      </c>
      <c r="AQ539" s="80" t="b">
        <v>0</v>
      </c>
      <c r="AR539" s="80" t="b">
        <v>0</v>
      </c>
      <c r="AS539" s="80" t="s">
        <v>8190</v>
      </c>
      <c r="AT539" s="80">
        <v>6</v>
      </c>
      <c r="AU539" s="85" t="s">
        <v>8244</v>
      </c>
      <c r="AV539" s="80" t="b">
        <v>0</v>
      </c>
      <c r="AW539" s="80" t="s">
        <v>9555</v>
      </c>
      <c r="AX539" s="85" t="s">
        <v>10092</v>
      </c>
      <c r="AY539" s="80" t="s">
        <v>66</v>
      </c>
      <c r="AZ539" s="2"/>
      <c r="BA539" s="3"/>
      <c r="BB539" s="3"/>
      <c r="BC539" s="3"/>
      <c r="BD539" s="3"/>
    </row>
    <row r="540" spans="1:56" x14ac:dyDescent="0.25">
      <c r="A540" s="66" t="s">
        <v>685</v>
      </c>
      <c r="B540" s="67"/>
      <c r="C540" s="67"/>
      <c r="D540" s="68"/>
      <c r="E540" s="70"/>
      <c r="F540" s="105" t="s">
        <v>8883</v>
      </c>
      <c r="G540" s="67"/>
      <c r="H540" s="71"/>
      <c r="I540" s="72"/>
      <c r="J540" s="72"/>
      <c r="K540" s="71" t="s">
        <v>11321</v>
      </c>
      <c r="L540" s="75"/>
      <c r="M540" s="76"/>
      <c r="N540" s="76"/>
      <c r="O540" s="77"/>
      <c r="P540" s="78"/>
      <c r="Q540" s="78"/>
      <c r="R540" s="88"/>
      <c r="S540" s="88"/>
      <c r="T540" s="88"/>
      <c r="U540" s="88"/>
      <c r="V540" s="52"/>
      <c r="W540" s="52"/>
      <c r="X540" s="52"/>
      <c r="Y540" s="52"/>
      <c r="Z540" s="51"/>
      <c r="AA540" s="73"/>
      <c r="AB540" s="73"/>
      <c r="AC540" s="74"/>
      <c r="AD540" s="80" t="s">
        <v>5208</v>
      </c>
      <c r="AE540" s="80">
        <v>55</v>
      </c>
      <c r="AF540" s="80">
        <v>56</v>
      </c>
      <c r="AG540" s="80">
        <v>1748</v>
      </c>
      <c r="AH540" s="80">
        <v>1595</v>
      </c>
      <c r="AI540" s="80"/>
      <c r="AJ540" s="80" t="s">
        <v>6243</v>
      </c>
      <c r="AK540" s="80"/>
      <c r="AL540" s="80"/>
      <c r="AM540" s="80"/>
      <c r="AN540" s="82">
        <v>41652.632708333331</v>
      </c>
      <c r="AO540" s="85" t="s">
        <v>7642</v>
      </c>
      <c r="AP540" s="80" t="b">
        <v>1</v>
      </c>
      <c r="AQ540" s="80" t="b">
        <v>0</v>
      </c>
      <c r="AR540" s="80" t="b">
        <v>0</v>
      </c>
      <c r="AS540" s="80" t="s">
        <v>8190</v>
      </c>
      <c r="AT540" s="80">
        <v>0</v>
      </c>
      <c r="AU540" s="85" t="s">
        <v>8197</v>
      </c>
      <c r="AV540" s="80" t="b">
        <v>0</v>
      </c>
      <c r="AW540" s="80" t="s">
        <v>9555</v>
      </c>
      <c r="AX540" s="85" t="s">
        <v>10093</v>
      </c>
      <c r="AY540" s="80" t="s">
        <v>66</v>
      </c>
      <c r="AZ540" s="2"/>
      <c r="BA540" s="3"/>
      <c r="BB540" s="3"/>
      <c r="BC540" s="3"/>
      <c r="BD540" s="3"/>
    </row>
    <row r="541" spans="1:56" x14ac:dyDescent="0.25">
      <c r="A541" s="66" t="s">
        <v>686</v>
      </c>
      <c r="B541" s="67"/>
      <c r="C541" s="67"/>
      <c r="D541" s="68"/>
      <c r="E541" s="70"/>
      <c r="F541" s="105" t="s">
        <v>8884</v>
      </c>
      <c r="G541" s="67"/>
      <c r="H541" s="71"/>
      <c r="I541" s="72"/>
      <c r="J541" s="72"/>
      <c r="K541" s="71" t="s">
        <v>11322</v>
      </c>
      <c r="L541" s="75"/>
      <c r="M541" s="76"/>
      <c r="N541" s="76"/>
      <c r="O541" s="77"/>
      <c r="P541" s="78"/>
      <c r="Q541" s="78"/>
      <c r="R541" s="88"/>
      <c r="S541" s="88"/>
      <c r="T541" s="88"/>
      <c r="U541" s="88"/>
      <c r="V541" s="52"/>
      <c r="W541" s="52"/>
      <c r="X541" s="52"/>
      <c r="Y541" s="52"/>
      <c r="Z541" s="51"/>
      <c r="AA541" s="73"/>
      <c r="AB541" s="73"/>
      <c r="AC541" s="74"/>
      <c r="AD541" s="80" t="s">
        <v>5209</v>
      </c>
      <c r="AE541" s="80">
        <v>307</v>
      </c>
      <c r="AF541" s="80">
        <v>223</v>
      </c>
      <c r="AG541" s="80">
        <v>3700</v>
      </c>
      <c r="AH541" s="80">
        <v>22</v>
      </c>
      <c r="AI541" s="80"/>
      <c r="AJ541" s="80" t="s">
        <v>6244</v>
      </c>
      <c r="AK541" s="80" t="s">
        <v>6877</v>
      </c>
      <c r="AL541" s="80"/>
      <c r="AM541" s="80"/>
      <c r="AN541" s="82">
        <v>42025.792361111111</v>
      </c>
      <c r="AO541" s="85" t="s">
        <v>7643</v>
      </c>
      <c r="AP541" s="80" t="b">
        <v>1</v>
      </c>
      <c r="AQ541" s="80" t="b">
        <v>0</v>
      </c>
      <c r="AR541" s="80" t="b">
        <v>1</v>
      </c>
      <c r="AS541" s="80" t="s">
        <v>8190</v>
      </c>
      <c r="AT541" s="80">
        <v>0</v>
      </c>
      <c r="AU541" s="85" t="s">
        <v>8197</v>
      </c>
      <c r="AV541" s="80" t="b">
        <v>0</v>
      </c>
      <c r="AW541" s="80" t="s">
        <v>9555</v>
      </c>
      <c r="AX541" s="85" t="s">
        <v>10094</v>
      </c>
      <c r="AY541" s="80" t="s">
        <v>66</v>
      </c>
      <c r="AZ541" s="2"/>
      <c r="BA541" s="3"/>
      <c r="BB541" s="3"/>
      <c r="BC541" s="3"/>
      <c r="BD541" s="3"/>
    </row>
    <row r="542" spans="1:56" x14ac:dyDescent="0.25">
      <c r="A542" s="66" t="s">
        <v>687</v>
      </c>
      <c r="B542" s="67"/>
      <c r="C542" s="67"/>
      <c r="D542" s="68"/>
      <c r="E542" s="70"/>
      <c r="F542" s="105" t="s">
        <v>8885</v>
      </c>
      <c r="G542" s="67"/>
      <c r="H542" s="71"/>
      <c r="I542" s="72"/>
      <c r="J542" s="72"/>
      <c r="K542" s="71" t="s">
        <v>11323</v>
      </c>
      <c r="L542" s="75"/>
      <c r="M542" s="76"/>
      <c r="N542" s="76"/>
      <c r="O542" s="77"/>
      <c r="P542" s="78"/>
      <c r="Q542" s="78"/>
      <c r="R542" s="88"/>
      <c r="S542" s="88"/>
      <c r="T542" s="88"/>
      <c r="U542" s="88"/>
      <c r="V542" s="52"/>
      <c r="W542" s="52"/>
      <c r="X542" s="52"/>
      <c r="Y542" s="52"/>
      <c r="Z542" s="51"/>
      <c r="AA542" s="73"/>
      <c r="AB542" s="73"/>
      <c r="AC542" s="74"/>
      <c r="AD542" s="80" t="s">
        <v>5210</v>
      </c>
      <c r="AE542" s="80">
        <v>200</v>
      </c>
      <c r="AF542" s="80">
        <v>219</v>
      </c>
      <c r="AG542" s="80">
        <v>8202</v>
      </c>
      <c r="AH542" s="80">
        <v>1437</v>
      </c>
      <c r="AI542" s="80"/>
      <c r="AJ542" s="80"/>
      <c r="AK542" s="80"/>
      <c r="AL542" s="80"/>
      <c r="AM542" s="80"/>
      <c r="AN542" s="82">
        <v>41867.575601851851</v>
      </c>
      <c r="AO542" s="85" t="s">
        <v>7644</v>
      </c>
      <c r="AP542" s="80" t="b">
        <v>1</v>
      </c>
      <c r="AQ542" s="80" t="b">
        <v>0</v>
      </c>
      <c r="AR542" s="80" t="b">
        <v>1</v>
      </c>
      <c r="AS542" s="80" t="s">
        <v>8190</v>
      </c>
      <c r="AT542" s="80">
        <v>1</v>
      </c>
      <c r="AU542" s="85" t="s">
        <v>8197</v>
      </c>
      <c r="AV542" s="80" t="b">
        <v>0</v>
      </c>
      <c r="AW542" s="80" t="s">
        <v>9555</v>
      </c>
      <c r="AX542" s="85" t="s">
        <v>10095</v>
      </c>
      <c r="AY542" s="80" t="s">
        <v>66</v>
      </c>
      <c r="AZ542" s="2"/>
      <c r="BA542" s="3"/>
      <c r="BB542" s="3"/>
      <c r="BC542" s="3"/>
      <c r="BD542" s="3"/>
    </row>
    <row r="543" spans="1:56" x14ac:dyDescent="0.25">
      <c r="A543" s="66" t="s">
        <v>688</v>
      </c>
      <c r="B543" s="67"/>
      <c r="C543" s="67"/>
      <c r="D543" s="68"/>
      <c r="E543" s="70"/>
      <c r="F543" s="105" t="s">
        <v>8886</v>
      </c>
      <c r="G543" s="67"/>
      <c r="H543" s="71"/>
      <c r="I543" s="72"/>
      <c r="J543" s="72"/>
      <c r="K543" s="71" t="s">
        <v>11324</v>
      </c>
      <c r="L543" s="75"/>
      <c r="M543" s="76"/>
      <c r="N543" s="76"/>
      <c r="O543" s="77"/>
      <c r="P543" s="78"/>
      <c r="Q543" s="78"/>
      <c r="R543" s="88"/>
      <c r="S543" s="88"/>
      <c r="T543" s="88"/>
      <c r="U543" s="88"/>
      <c r="V543" s="52"/>
      <c r="W543" s="52"/>
      <c r="X543" s="52"/>
      <c r="Y543" s="52"/>
      <c r="Z543" s="51"/>
      <c r="AA543" s="73"/>
      <c r="AB543" s="73"/>
      <c r="AC543" s="74"/>
      <c r="AD543" s="80" t="s">
        <v>5211</v>
      </c>
      <c r="AE543" s="80">
        <v>398</v>
      </c>
      <c r="AF543" s="80">
        <v>1396</v>
      </c>
      <c r="AG543" s="80">
        <v>117505</v>
      </c>
      <c r="AH543" s="80">
        <v>2255</v>
      </c>
      <c r="AI543" s="80">
        <v>7200</v>
      </c>
      <c r="AJ543" s="80" t="s">
        <v>6245</v>
      </c>
      <c r="AK543" s="80" t="s">
        <v>6878</v>
      </c>
      <c r="AL543" s="85" t="s">
        <v>7126</v>
      </c>
      <c r="AM543" s="80" t="s">
        <v>6706</v>
      </c>
      <c r="AN543" s="82">
        <v>40693.277048611111</v>
      </c>
      <c r="AO543" s="85" t="s">
        <v>7645</v>
      </c>
      <c r="AP543" s="80" t="b">
        <v>0</v>
      </c>
      <c r="AQ543" s="80" t="b">
        <v>0</v>
      </c>
      <c r="AR543" s="80" t="b">
        <v>1</v>
      </c>
      <c r="AS543" s="80" t="s">
        <v>8191</v>
      </c>
      <c r="AT543" s="80">
        <v>16</v>
      </c>
      <c r="AU543" s="85" t="s">
        <v>8244</v>
      </c>
      <c r="AV543" s="80" t="b">
        <v>0</v>
      </c>
      <c r="AW543" s="80" t="s">
        <v>9555</v>
      </c>
      <c r="AX543" s="85" t="s">
        <v>10096</v>
      </c>
      <c r="AY543" s="80" t="s">
        <v>66</v>
      </c>
      <c r="AZ543" s="2"/>
      <c r="BA543" s="3"/>
      <c r="BB543" s="3"/>
      <c r="BC543" s="3"/>
      <c r="BD543" s="3"/>
    </row>
    <row r="544" spans="1:56" x14ac:dyDescent="0.25">
      <c r="A544" s="66" t="s">
        <v>689</v>
      </c>
      <c r="B544" s="67"/>
      <c r="C544" s="67"/>
      <c r="D544" s="68"/>
      <c r="E544" s="70"/>
      <c r="F544" s="105" t="s">
        <v>8887</v>
      </c>
      <c r="G544" s="67"/>
      <c r="H544" s="71"/>
      <c r="I544" s="72"/>
      <c r="J544" s="72"/>
      <c r="K544" s="71" t="s">
        <v>11325</v>
      </c>
      <c r="L544" s="75"/>
      <c r="M544" s="76"/>
      <c r="N544" s="76"/>
      <c r="O544" s="77"/>
      <c r="P544" s="78"/>
      <c r="Q544" s="78"/>
      <c r="R544" s="88"/>
      <c r="S544" s="88"/>
      <c r="T544" s="88"/>
      <c r="U544" s="88"/>
      <c r="V544" s="52"/>
      <c r="W544" s="52"/>
      <c r="X544" s="52"/>
      <c r="Y544" s="52"/>
      <c r="Z544" s="51"/>
      <c r="AA544" s="73"/>
      <c r="AB544" s="73"/>
      <c r="AC544" s="74"/>
      <c r="AD544" s="80" t="s">
        <v>5212</v>
      </c>
      <c r="AE544" s="80">
        <v>378</v>
      </c>
      <c r="AF544" s="80">
        <v>267</v>
      </c>
      <c r="AG544" s="80">
        <v>23594</v>
      </c>
      <c r="AH544" s="80">
        <v>496</v>
      </c>
      <c r="AI544" s="80"/>
      <c r="AJ544" s="80" t="s">
        <v>6246</v>
      </c>
      <c r="AK544" s="80"/>
      <c r="AL544" s="80"/>
      <c r="AM544" s="80"/>
      <c r="AN544" s="82">
        <v>42251.855682870373</v>
      </c>
      <c r="AO544" s="80"/>
      <c r="AP544" s="80" t="b">
        <v>1</v>
      </c>
      <c r="AQ544" s="80" t="b">
        <v>0</v>
      </c>
      <c r="AR544" s="80" t="b">
        <v>0</v>
      </c>
      <c r="AS544" s="80" t="s">
        <v>8190</v>
      </c>
      <c r="AT544" s="80">
        <v>2</v>
      </c>
      <c r="AU544" s="85" t="s">
        <v>8197</v>
      </c>
      <c r="AV544" s="80" t="b">
        <v>0</v>
      </c>
      <c r="AW544" s="80" t="s">
        <v>9555</v>
      </c>
      <c r="AX544" s="85" t="s">
        <v>10097</v>
      </c>
      <c r="AY544" s="80" t="s">
        <v>66</v>
      </c>
      <c r="AZ544" s="2"/>
      <c r="BA544" s="3"/>
      <c r="BB544" s="3"/>
      <c r="BC544" s="3"/>
      <c r="BD544" s="3"/>
    </row>
    <row r="545" spans="1:56" x14ac:dyDescent="0.25">
      <c r="A545" s="66" t="s">
        <v>690</v>
      </c>
      <c r="B545" s="67"/>
      <c r="C545" s="67"/>
      <c r="D545" s="68"/>
      <c r="E545" s="70"/>
      <c r="F545" s="105" t="s">
        <v>8888</v>
      </c>
      <c r="G545" s="67"/>
      <c r="H545" s="71"/>
      <c r="I545" s="72"/>
      <c r="J545" s="72"/>
      <c r="K545" s="71" t="s">
        <v>11326</v>
      </c>
      <c r="L545" s="75"/>
      <c r="M545" s="76"/>
      <c r="N545" s="76"/>
      <c r="O545" s="77"/>
      <c r="P545" s="78"/>
      <c r="Q545" s="78"/>
      <c r="R545" s="88"/>
      <c r="S545" s="88"/>
      <c r="T545" s="88"/>
      <c r="U545" s="88"/>
      <c r="V545" s="52"/>
      <c r="W545" s="52"/>
      <c r="X545" s="52"/>
      <c r="Y545" s="52"/>
      <c r="Z545" s="51"/>
      <c r="AA545" s="73"/>
      <c r="AB545" s="73"/>
      <c r="AC545" s="74"/>
      <c r="AD545" s="80" t="s">
        <v>5213</v>
      </c>
      <c r="AE545" s="80">
        <v>10</v>
      </c>
      <c r="AF545" s="80">
        <v>17</v>
      </c>
      <c r="AG545" s="80">
        <v>1298</v>
      </c>
      <c r="AH545" s="80">
        <v>28</v>
      </c>
      <c r="AI545" s="80">
        <v>10800</v>
      </c>
      <c r="AJ545" s="80"/>
      <c r="AK545" s="80"/>
      <c r="AL545" s="80"/>
      <c r="AM545" s="80" t="s">
        <v>6800</v>
      </c>
      <c r="AN545" s="82">
        <v>41373.485682870371</v>
      </c>
      <c r="AO545" s="85" t="s">
        <v>7646</v>
      </c>
      <c r="AP545" s="80" t="b">
        <v>1</v>
      </c>
      <c r="AQ545" s="80" t="b">
        <v>0</v>
      </c>
      <c r="AR545" s="80" t="b">
        <v>1</v>
      </c>
      <c r="AS545" s="80" t="s">
        <v>8190</v>
      </c>
      <c r="AT545" s="80">
        <v>0</v>
      </c>
      <c r="AU545" s="85" t="s">
        <v>8197</v>
      </c>
      <c r="AV545" s="80" t="b">
        <v>0</v>
      </c>
      <c r="AW545" s="80" t="s">
        <v>9555</v>
      </c>
      <c r="AX545" s="85" t="s">
        <v>10098</v>
      </c>
      <c r="AY545" s="80" t="s">
        <v>66</v>
      </c>
      <c r="AZ545" s="2"/>
      <c r="BA545" s="3"/>
      <c r="BB545" s="3"/>
      <c r="BC545" s="3"/>
      <c r="BD545" s="3"/>
    </row>
    <row r="546" spans="1:56" x14ac:dyDescent="0.25">
      <c r="A546" s="66" t="s">
        <v>691</v>
      </c>
      <c r="B546" s="67"/>
      <c r="C546" s="67"/>
      <c r="D546" s="68"/>
      <c r="E546" s="70"/>
      <c r="F546" s="105" t="s">
        <v>8889</v>
      </c>
      <c r="G546" s="67"/>
      <c r="H546" s="71"/>
      <c r="I546" s="72"/>
      <c r="J546" s="72"/>
      <c r="K546" s="71" t="s">
        <v>11327</v>
      </c>
      <c r="L546" s="75"/>
      <c r="M546" s="76"/>
      <c r="N546" s="76"/>
      <c r="O546" s="77"/>
      <c r="P546" s="78"/>
      <c r="Q546" s="78"/>
      <c r="R546" s="88"/>
      <c r="S546" s="88"/>
      <c r="T546" s="88"/>
      <c r="U546" s="88"/>
      <c r="V546" s="52"/>
      <c r="W546" s="52"/>
      <c r="X546" s="52"/>
      <c r="Y546" s="52"/>
      <c r="Z546" s="51"/>
      <c r="AA546" s="73"/>
      <c r="AB546" s="73"/>
      <c r="AC546" s="74"/>
      <c r="AD546" s="80" t="s">
        <v>4796</v>
      </c>
      <c r="AE546" s="80">
        <v>225</v>
      </c>
      <c r="AF546" s="80">
        <v>233</v>
      </c>
      <c r="AG546" s="80">
        <v>5813</v>
      </c>
      <c r="AH546" s="80">
        <v>272</v>
      </c>
      <c r="AI546" s="80"/>
      <c r="AJ546" s="80"/>
      <c r="AK546" s="80" t="s">
        <v>6879</v>
      </c>
      <c r="AL546" s="80"/>
      <c r="AM546" s="80"/>
      <c r="AN546" s="82">
        <v>41122.021608796298</v>
      </c>
      <c r="AO546" s="85" t="s">
        <v>7647</v>
      </c>
      <c r="AP546" s="80" t="b">
        <v>1</v>
      </c>
      <c r="AQ546" s="80" t="b">
        <v>0</v>
      </c>
      <c r="AR546" s="80" t="b">
        <v>1</v>
      </c>
      <c r="AS546" s="80" t="s">
        <v>8190</v>
      </c>
      <c r="AT546" s="80">
        <v>0</v>
      </c>
      <c r="AU546" s="85" t="s">
        <v>8197</v>
      </c>
      <c r="AV546" s="80" t="b">
        <v>0</v>
      </c>
      <c r="AW546" s="80" t="s">
        <v>9555</v>
      </c>
      <c r="AX546" s="85" t="s">
        <v>10099</v>
      </c>
      <c r="AY546" s="80" t="s">
        <v>66</v>
      </c>
      <c r="AZ546" s="2"/>
      <c r="BA546" s="3"/>
      <c r="BB546" s="3"/>
      <c r="BC546" s="3"/>
      <c r="BD546" s="3"/>
    </row>
    <row r="547" spans="1:56" x14ac:dyDescent="0.25">
      <c r="A547" s="66" t="s">
        <v>692</v>
      </c>
      <c r="B547" s="67"/>
      <c r="C547" s="67"/>
      <c r="D547" s="68"/>
      <c r="E547" s="70"/>
      <c r="F547" s="105" t="s">
        <v>8890</v>
      </c>
      <c r="G547" s="67"/>
      <c r="H547" s="71"/>
      <c r="I547" s="72"/>
      <c r="J547" s="72"/>
      <c r="K547" s="71" t="s">
        <v>11328</v>
      </c>
      <c r="L547" s="75"/>
      <c r="M547" s="76"/>
      <c r="N547" s="76"/>
      <c r="O547" s="77"/>
      <c r="P547" s="78"/>
      <c r="Q547" s="78"/>
      <c r="R547" s="88"/>
      <c r="S547" s="88"/>
      <c r="T547" s="88"/>
      <c r="U547" s="88"/>
      <c r="V547" s="52"/>
      <c r="W547" s="52"/>
      <c r="X547" s="52"/>
      <c r="Y547" s="52"/>
      <c r="Z547" s="51"/>
      <c r="AA547" s="73"/>
      <c r="AB547" s="73"/>
      <c r="AC547" s="74"/>
      <c r="AD547" s="80" t="s">
        <v>5214</v>
      </c>
      <c r="AE547" s="80">
        <v>513</v>
      </c>
      <c r="AF547" s="80">
        <v>591</v>
      </c>
      <c r="AG547" s="80">
        <v>47725</v>
      </c>
      <c r="AH547" s="80">
        <v>1893</v>
      </c>
      <c r="AI547" s="80"/>
      <c r="AJ547" s="80" t="s">
        <v>6247</v>
      </c>
      <c r="AK547" s="80" t="s">
        <v>6880</v>
      </c>
      <c r="AL547" s="80"/>
      <c r="AM547" s="80"/>
      <c r="AN547" s="82">
        <v>41598.572581018518</v>
      </c>
      <c r="AO547" s="85" t="s">
        <v>7648</v>
      </c>
      <c r="AP547" s="80" t="b">
        <v>1</v>
      </c>
      <c r="AQ547" s="80" t="b">
        <v>0</v>
      </c>
      <c r="AR547" s="80" t="b">
        <v>1</v>
      </c>
      <c r="AS547" s="80" t="s">
        <v>8190</v>
      </c>
      <c r="AT547" s="80">
        <v>6</v>
      </c>
      <c r="AU547" s="85" t="s">
        <v>8197</v>
      </c>
      <c r="AV547" s="80" t="b">
        <v>0</v>
      </c>
      <c r="AW547" s="80" t="s">
        <v>9555</v>
      </c>
      <c r="AX547" s="85" t="s">
        <v>10100</v>
      </c>
      <c r="AY547" s="80" t="s">
        <v>66</v>
      </c>
      <c r="AZ547" s="2"/>
      <c r="BA547" s="3"/>
      <c r="BB547" s="3"/>
      <c r="BC547" s="3"/>
      <c r="BD547" s="3"/>
    </row>
    <row r="548" spans="1:56" x14ac:dyDescent="0.25">
      <c r="A548" s="66" t="s">
        <v>693</v>
      </c>
      <c r="B548" s="67"/>
      <c r="C548" s="67"/>
      <c r="D548" s="68"/>
      <c r="E548" s="70"/>
      <c r="F548" s="105" t="s">
        <v>8891</v>
      </c>
      <c r="G548" s="67"/>
      <c r="H548" s="71"/>
      <c r="I548" s="72"/>
      <c r="J548" s="72"/>
      <c r="K548" s="71" t="s">
        <v>11329</v>
      </c>
      <c r="L548" s="75"/>
      <c r="M548" s="76"/>
      <c r="N548" s="76"/>
      <c r="O548" s="77"/>
      <c r="P548" s="78"/>
      <c r="Q548" s="78"/>
      <c r="R548" s="88"/>
      <c r="S548" s="88"/>
      <c r="T548" s="88"/>
      <c r="U548" s="88"/>
      <c r="V548" s="52"/>
      <c r="W548" s="52"/>
      <c r="X548" s="52"/>
      <c r="Y548" s="52"/>
      <c r="Z548" s="51"/>
      <c r="AA548" s="73"/>
      <c r="AB548" s="73"/>
      <c r="AC548" s="74"/>
      <c r="AD548" s="80" t="s">
        <v>5215</v>
      </c>
      <c r="AE548" s="80">
        <v>2157</v>
      </c>
      <c r="AF548" s="80">
        <v>335</v>
      </c>
      <c r="AG548" s="80">
        <v>19987</v>
      </c>
      <c r="AH548" s="80">
        <v>298</v>
      </c>
      <c r="AI548" s="80"/>
      <c r="AJ548" s="80"/>
      <c r="AK548" s="80" t="s">
        <v>6881</v>
      </c>
      <c r="AL548" s="80"/>
      <c r="AM548" s="80"/>
      <c r="AN548" s="82">
        <v>40734.907002314816</v>
      </c>
      <c r="AO548" s="85" t="s">
        <v>7649</v>
      </c>
      <c r="AP548" s="80" t="b">
        <v>1</v>
      </c>
      <c r="AQ548" s="80" t="b">
        <v>0</v>
      </c>
      <c r="AR548" s="80" t="b">
        <v>1</v>
      </c>
      <c r="AS548" s="80" t="s">
        <v>8191</v>
      </c>
      <c r="AT548" s="80">
        <v>1</v>
      </c>
      <c r="AU548" s="85" t="s">
        <v>8197</v>
      </c>
      <c r="AV548" s="80" t="b">
        <v>0</v>
      </c>
      <c r="AW548" s="80" t="s">
        <v>9555</v>
      </c>
      <c r="AX548" s="85" t="s">
        <v>10101</v>
      </c>
      <c r="AY548" s="80" t="s">
        <v>66</v>
      </c>
      <c r="AZ548" s="2"/>
      <c r="BA548" s="3"/>
      <c r="BB548" s="3"/>
      <c r="BC548" s="3"/>
      <c r="BD548" s="3"/>
    </row>
    <row r="549" spans="1:56" x14ac:dyDescent="0.25">
      <c r="A549" s="66" t="s">
        <v>694</v>
      </c>
      <c r="B549" s="67"/>
      <c r="C549" s="67"/>
      <c r="D549" s="68"/>
      <c r="E549" s="70"/>
      <c r="F549" s="105" t="s">
        <v>8892</v>
      </c>
      <c r="G549" s="67"/>
      <c r="H549" s="71"/>
      <c r="I549" s="72"/>
      <c r="J549" s="72"/>
      <c r="K549" s="71" t="s">
        <v>11330</v>
      </c>
      <c r="L549" s="75"/>
      <c r="M549" s="76"/>
      <c r="N549" s="76"/>
      <c r="O549" s="77"/>
      <c r="P549" s="78"/>
      <c r="Q549" s="78"/>
      <c r="R549" s="88"/>
      <c r="S549" s="88"/>
      <c r="T549" s="88"/>
      <c r="U549" s="88"/>
      <c r="V549" s="52"/>
      <c r="W549" s="52"/>
      <c r="X549" s="52"/>
      <c r="Y549" s="52"/>
      <c r="Z549" s="51"/>
      <c r="AA549" s="73"/>
      <c r="AB549" s="73"/>
      <c r="AC549" s="74"/>
      <c r="AD549" s="80" t="s">
        <v>5216</v>
      </c>
      <c r="AE549" s="80">
        <v>2623</v>
      </c>
      <c r="AF549" s="80">
        <v>2206</v>
      </c>
      <c r="AG549" s="80">
        <v>2441</v>
      </c>
      <c r="AH549" s="80">
        <v>7</v>
      </c>
      <c r="AI549" s="80">
        <v>-28800</v>
      </c>
      <c r="AJ549" s="80" t="s">
        <v>6248</v>
      </c>
      <c r="AK549" s="80"/>
      <c r="AL549" s="80"/>
      <c r="AM549" s="80" t="s">
        <v>7189</v>
      </c>
      <c r="AN549" s="82">
        <v>41787.0778587963</v>
      </c>
      <c r="AO549" s="85" t="s">
        <v>7650</v>
      </c>
      <c r="AP549" s="80" t="b">
        <v>1</v>
      </c>
      <c r="AQ549" s="80" t="b">
        <v>0</v>
      </c>
      <c r="AR549" s="80" t="b">
        <v>0</v>
      </c>
      <c r="AS549" s="80" t="s">
        <v>8191</v>
      </c>
      <c r="AT549" s="80">
        <v>0</v>
      </c>
      <c r="AU549" s="85" t="s">
        <v>8197</v>
      </c>
      <c r="AV549" s="80" t="b">
        <v>0</v>
      </c>
      <c r="AW549" s="80" t="s">
        <v>9555</v>
      </c>
      <c r="AX549" s="85" t="s">
        <v>10102</v>
      </c>
      <c r="AY549" s="80" t="s">
        <v>66</v>
      </c>
      <c r="AZ549" s="2"/>
      <c r="BA549" s="3"/>
      <c r="BB549" s="3"/>
      <c r="BC549" s="3"/>
      <c r="BD549" s="3"/>
    </row>
    <row r="550" spans="1:56" x14ac:dyDescent="0.25">
      <c r="A550" s="66" t="s">
        <v>695</v>
      </c>
      <c r="B550" s="67"/>
      <c r="C550" s="67"/>
      <c r="D550" s="68"/>
      <c r="E550" s="70"/>
      <c r="F550" s="105" t="s">
        <v>8893</v>
      </c>
      <c r="G550" s="67"/>
      <c r="H550" s="71"/>
      <c r="I550" s="72"/>
      <c r="J550" s="72"/>
      <c r="K550" s="71" t="s">
        <v>11331</v>
      </c>
      <c r="L550" s="75"/>
      <c r="M550" s="76"/>
      <c r="N550" s="76"/>
      <c r="O550" s="77"/>
      <c r="P550" s="78"/>
      <c r="Q550" s="78"/>
      <c r="R550" s="88"/>
      <c r="S550" s="88"/>
      <c r="T550" s="88"/>
      <c r="U550" s="88"/>
      <c r="V550" s="52"/>
      <c r="W550" s="52"/>
      <c r="X550" s="52"/>
      <c r="Y550" s="52"/>
      <c r="Z550" s="51"/>
      <c r="AA550" s="73"/>
      <c r="AB550" s="73"/>
      <c r="AC550" s="74"/>
      <c r="AD550" s="80" t="s">
        <v>5217</v>
      </c>
      <c r="AE550" s="80">
        <v>95</v>
      </c>
      <c r="AF550" s="80">
        <v>551</v>
      </c>
      <c r="AG550" s="80">
        <v>24594</v>
      </c>
      <c r="AH550" s="80">
        <v>2047</v>
      </c>
      <c r="AI550" s="80"/>
      <c r="AJ550" s="80" t="s">
        <v>6249</v>
      </c>
      <c r="AK550" s="80" t="s">
        <v>6882</v>
      </c>
      <c r="AL550" s="80"/>
      <c r="AM550" s="80"/>
      <c r="AN550" s="82">
        <v>41333.019988425927</v>
      </c>
      <c r="AO550" s="85" t="s">
        <v>7651</v>
      </c>
      <c r="AP550" s="80" t="b">
        <v>1</v>
      </c>
      <c r="AQ550" s="80" t="b">
        <v>0</v>
      </c>
      <c r="AR550" s="80" t="b">
        <v>1</v>
      </c>
      <c r="AS550" s="80" t="s">
        <v>8190</v>
      </c>
      <c r="AT550" s="80">
        <v>3</v>
      </c>
      <c r="AU550" s="85" t="s">
        <v>8197</v>
      </c>
      <c r="AV550" s="80" t="b">
        <v>0</v>
      </c>
      <c r="AW550" s="80" t="s">
        <v>9555</v>
      </c>
      <c r="AX550" s="85" t="s">
        <v>10103</v>
      </c>
      <c r="AY550" s="80" t="s">
        <v>66</v>
      </c>
      <c r="AZ550" s="2"/>
      <c r="BA550" s="3"/>
      <c r="BB550" s="3"/>
      <c r="BC550" s="3"/>
      <c r="BD550" s="3"/>
    </row>
    <row r="551" spans="1:56" x14ac:dyDescent="0.25">
      <c r="A551" s="66" t="s">
        <v>1394</v>
      </c>
      <c r="B551" s="67"/>
      <c r="C551" s="67"/>
      <c r="D551" s="68"/>
      <c r="E551" s="70"/>
      <c r="F551" s="105" t="s">
        <v>8894</v>
      </c>
      <c r="G551" s="67"/>
      <c r="H551" s="71"/>
      <c r="I551" s="72"/>
      <c r="J551" s="72"/>
      <c r="K551" s="71" t="s">
        <v>11332</v>
      </c>
      <c r="L551" s="75"/>
      <c r="M551" s="76"/>
      <c r="N551" s="76"/>
      <c r="O551" s="77"/>
      <c r="P551" s="78"/>
      <c r="Q551" s="78"/>
      <c r="R551" s="88"/>
      <c r="S551" s="88"/>
      <c r="T551" s="88"/>
      <c r="U551" s="88"/>
      <c r="V551" s="52"/>
      <c r="W551" s="52"/>
      <c r="X551" s="52"/>
      <c r="Y551" s="52"/>
      <c r="Z551" s="51"/>
      <c r="AA551" s="73"/>
      <c r="AB551" s="73"/>
      <c r="AC551" s="74"/>
      <c r="AD551" s="80" t="s">
        <v>5218</v>
      </c>
      <c r="AE551" s="80">
        <v>202</v>
      </c>
      <c r="AF551" s="80">
        <v>219</v>
      </c>
      <c r="AG551" s="80">
        <v>672</v>
      </c>
      <c r="AH551" s="80">
        <v>450</v>
      </c>
      <c r="AI551" s="80"/>
      <c r="AJ551" s="80" t="s">
        <v>6250</v>
      </c>
      <c r="AK551" s="80" t="s">
        <v>6883</v>
      </c>
      <c r="AL551" s="80"/>
      <c r="AM551" s="80"/>
      <c r="AN551" s="82">
        <v>42271.674039351848</v>
      </c>
      <c r="AO551" s="85" t="s">
        <v>7652</v>
      </c>
      <c r="AP551" s="80" t="b">
        <v>1</v>
      </c>
      <c r="AQ551" s="80" t="b">
        <v>0</v>
      </c>
      <c r="AR551" s="80" t="b">
        <v>1</v>
      </c>
      <c r="AS551" s="80" t="s">
        <v>8191</v>
      </c>
      <c r="AT551" s="80">
        <v>0</v>
      </c>
      <c r="AU551" s="85" t="s">
        <v>8197</v>
      </c>
      <c r="AV551" s="80" t="b">
        <v>0</v>
      </c>
      <c r="AW551" s="80" t="s">
        <v>9555</v>
      </c>
      <c r="AX551" s="85" t="s">
        <v>10104</v>
      </c>
      <c r="AY551" s="80" t="s">
        <v>65</v>
      </c>
      <c r="AZ551" s="2"/>
      <c r="BA551" s="3"/>
      <c r="BB551" s="3"/>
      <c r="BC551" s="3"/>
      <c r="BD551" s="3"/>
    </row>
    <row r="552" spans="1:56" x14ac:dyDescent="0.25">
      <c r="A552" s="66" t="s">
        <v>696</v>
      </c>
      <c r="B552" s="67"/>
      <c r="C552" s="67"/>
      <c r="D552" s="68"/>
      <c r="E552" s="70"/>
      <c r="F552" s="105" t="s">
        <v>8895</v>
      </c>
      <c r="G552" s="67"/>
      <c r="H552" s="71"/>
      <c r="I552" s="72"/>
      <c r="J552" s="72"/>
      <c r="K552" s="71" t="s">
        <v>11333</v>
      </c>
      <c r="L552" s="75"/>
      <c r="M552" s="76"/>
      <c r="N552" s="76"/>
      <c r="O552" s="77"/>
      <c r="P552" s="78"/>
      <c r="Q552" s="78"/>
      <c r="R552" s="88"/>
      <c r="S552" s="88"/>
      <c r="T552" s="88"/>
      <c r="U552" s="88"/>
      <c r="V552" s="52"/>
      <c r="W552" s="52"/>
      <c r="X552" s="52"/>
      <c r="Y552" s="52"/>
      <c r="Z552" s="51"/>
      <c r="AA552" s="73"/>
      <c r="AB552" s="73"/>
      <c r="AC552" s="74"/>
      <c r="AD552" s="80" t="s">
        <v>5219</v>
      </c>
      <c r="AE552" s="80">
        <v>45</v>
      </c>
      <c r="AF552" s="80">
        <v>23</v>
      </c>
      <c r="AG552" s="80">
        <v>665</v>
      </c>
      <c r="AH552" s="80">
        <v>0</v>
      </c>
      <c r="AI552" s="80"/>
      <c r="AJ552" s="80" t="s">
        <v>6251</v>
      </c>
      <c r="AK552" s="80" t="s">
        <v>6884</v>
      </c>
      <c r="AL552" s="80"/>
      <c r="AM552" s="80"/>
      <c r="AN552" s="82">
        <v>41967.076701388891</v>
      </c>
      <c r="AO552" s="85" t="s">
        <v>7653</v>
      </c>
      <c r="AP552" s="80" t="b">
        <v>1</v>
      </c>
      <c r="AQ552" s="80" t="b">
        <v>0</v>
      </c>
      <c r="AR552" s="80" t="b">
        <v>1</v>
      </c>
      <c r="AS552" s="80" t="s">
        <v>8190</v>
      </c>
      <c r="AT552" s="80">
        <v>0</v>
      </c>
      <c r="AU552" s="85" t="s">
        <v>8197</v>
      </c>
      <c r="AV552" s="80" t="b">
        <v>0</v>
      </c>
      <c r="AW552" s="80" t="s">
        <v>9555</v>
      </c>
      <c r="AX552" s="85" t="s">
        <v>10105</v>
      </c>
      <c r="AY552" s="80" t="s">
        <v>66</v>
      </c>
      <c r="AZ552" s="2"/>
      <c r="BA552" s="3"/>
      <c r="BB552" s="3"/>
      <c r="BC552" s="3"/>
      <c r="BD552" s="3"/>
    </row>
    <row r="553" spans="1:56" x14ac:dyDescent="0.25">
      <c r="A553" s="66" t="s">
        <v>697</v>
      </c>
      <c r="B553" s="67"/>
      <c r="C553" s="67"/>
      <c r="D553" s="68"/>
      <c r="E553" s="70"/>
      <c r="F553" s="105" t="s">
        <v>8896</v>
      </c>
      <c r="G553" s="67"/>
      <c r="H553" s="71"/>
      <c r="I553" s="72"/>
      <c r="J553" s="72"/>
      <c r="K553" s="71" t="s">
        <v>11334</v>
      </c>
      <c r="L553" s="75"/>
      <c r="M553" s="76"/>
      <c r="N553" s="76"/>
      <c r="O553" s="77"/>
      <c r="P553" s="78"/>
      <c r="Q553" s="78"/>
      <c r="R553" s="88"/>
      <c r="S553" s="88"/>
      <c r="T553" s="88"/>
      <c r="U553" s="88"/>
      <c r="V553" s="52"/>
      <c r="W553" s="52"/>
      <c r="X553" s="52"/>
      <c r="Y553" s="52"/>
      <c r="Z553" s="51"/>
      <c r="AA553" s="73"/>
      <c r="AB553" s="73"/>
      <c r="AC553" s="74"/>
      <c r="AD553" s="80" t="s">
        <v>5220</v>
      </c>
      <c r="AE553" s="80">
        <v>23209</v>
      </c>
      <c r="AF553" s="80">
        <v>24881</v>
      </c>
      <c r="AG553" s="80">
        <v>20960</v>
      </c>
      <c r="AH553" s="80">
        <v>589</v>
      </c>
      <c r="AI553" s="80">
        <v>-18000</v>
      </c>
      <c r="AJ553" s="80" t="s">
        <v>6252</v>
      </c>
      <c r="AK553" s="80" t="s">
        <v>6732</v>
      </c>
      <c r="AL553" s="80"/>
      <c r="AM553" s="80" t="s">
        <v>7199</v>
      </c>
      <c r="AN553" s="82">
        <v>40569.642314814817</v>
      </c>
      <c r="AO553" s="85" t="s">
        <v>7654</v>
      </c>
      <c r="AP553" s="80" t="b">
        <v>0</v>
      </c>
      <c r="AQ553" s="80" t="b">
        <v>0</v>
      </c>
      <c r="AR553" s="80" t="b">
        <v>0</v>
      </c>
      <c r="AS553" s="80" t="s">
        <v>8190</v>
      </c>
      <c r="AT553" s="80">
        <v>13</v>
      </c>
      <c r="AU553" s="85" t="s">
        <v>8283</v>
      </c>
      <c r="AV553" s="80" t="b">
        <v>0</v>
      </c>
      <c r="AW553" s="80" t="s">
        <v>9555</v>
      </c>
      <c r="AX553" s="85" t="s">
        <v>10106</v>
      </c>
      <c r="AY553" s="80" t="s">
        <v>66</v>
      </c>
      <c r="AZ553" s="2"/>
      <c r="BA553" s="3"/>
      <c r="BB553" s="3"/>
      <c r="BC553" s="3"/>
      <c r="BD553" s="3"/>
    </row>
    <row r="554" spans="1:56" x14ac:dyDescent="0.25">
      <c r="A554" s="66" t="s">
        <v>698</v>
      </c>
      <c r="B554" s="67"/>
      <c r="C554" s="67"/>
      <c r="D554" s="68"/>
      <c r="E554" s="70"/>
      <c r="F554" s="105" t="s">
        <v>8897</v>
      </c>
      <c r="G554" s="67"/>
      <c r="H554" s="71"/>
      <c r="I554" s="72"/>
      <c r="J554" s="72"/>
      <c r="K554" s="71" t="s">
        <v>11335</v>
      </c>
      <c r="L554" s="75"/>
      <c r="M554" s="76"/>
      <c r="N554" s="76"/>
      <c r="O554" s="77"/>
      <c r="P554" s="78"/>
      <c r="Q554" s="78"/>
      <c r="R554" s="88"/>
      <c r="S554" s="88"/>
      <c r="T554" s="88"/>
      <c r="U554" s="88"/>
      <c r="V554" s="52"/>
      <c r="W554" s="52"/>
      <c r="X554" s="52"/>
      <c r="Y554" s="52"/>
      <c r="Z554" s="51"/>
      <c r="AA554" s="73"/>
      <c r="AB554" s="73"/>
      <c r="AC554" s="74"/>
      <c r="AD554" s="80" t="s">
        <v>5221</v>
      </c>
      <c r="AE554" s="80">
        <v>410</v>
      </c>
      <c r="AF554" s="80">
        <v>3345</v>
      </c>
      <c r="AG554" s="80">
        <v>5577</v>
      </c>
      <c r="AH554" s="80">
        <v>336</v>
      </c>
      <c r="AI554" s="80"/>
      <c r="AJ554" s="80" t="s">
        <v>6253</v>
      </c>
      <c r="AK554" s="80"/>
      <c r="AL554" s="80"/>
      <c r="AM554" s="80"/>
      <c r="AN554" s="82">
        <v>41726.355474537035</v>
      </c>
      <c r="AO554" s="85" t="s">
        <v>7655</v>
      </c>
      <c r="AP554" s="80" t="b">
        <v>1</v>
      </c>
      <c r="AQ554" s="80" t="b">
        <v>0</v>
      </c>
      <c r="AR554" s="80" t="b">
        <v>0</v>
      </c>
      <c r="AS554" s="80" t="s">
        <v>8190</v>
      </c>
      <c r="AT554" s="80">
        <v>3</v>
      </c>
      <c r="AU554" s="85" t="s">
        <v>8197</v>
      </c>
      <c r="AV554" s="80" t="b">
        <v>0</v>
      </c>
      <c r="AW554" s="80" t="s">
        <v>9555</v>
      </c>
      <c r="AX554" s="85" t="s">
        <v>10107</v>
      </c>
      <c r="AY554" s="80" t="s">
        <v>66</v>
      </c>
      <c r="AZ554" s="2"/>
      <c r="BA554" s="3"/>
      <c r="BB554" s="3"/>
      <c r="BC554" s="3"/>
      <c r="BD554" s="3"/>
    </row>
    <row r="555" spans="1:56" x14ac:dyDescent="0.25">
      <c r="A555" s="66" t="s">
        <v>699</v>
      </c>
      <c r="B555" s="67"/>
      <c r="C555" s="67"/>
      <c r="D555" s="68"/>
      <c r="E555" s="70"/>
      <c r="F555" s="105" t="s">
        <v>8898</v>
      </c>
      <c r="G555" s="67"/>
      <c r="H555" s="71"/>
      <c r="I555" s="72"/>
      <c r="J555" s="72"/>
      <c r="K555" s="71" t="s">
        <v>11336</v>
      </c>
      <c r="L555" s="75"/>
      <c r="M555" s="76"/>
      <c r="N555" s="76"/>
      <c r="O555" s="77"/>
      <c r="P555" s="78"/>
      <c r="Q555" s="78"/>
      <c r="R555" s="88"/>
      <c r="S555" s="88"/>
      <c r="T555" s="88"/>
      <c r="U555" s="88"/>
      <c r="V555" s="52"/>
      <c r="W555" s="52"/>
      <c r="X555" s="52"/>
      <c r="Y555" s="52"/>
      <c r="Z555" s="51"/>
      <c r="AA555" s="73"/>
      <c r="AB555" s="73"/>
      <c r="AC555" s="74"/>
      <c r="AD555" s="80" t="s">
        <v>5222</v>
      </c>
      <c r="AE555" s="80">
        <v>38</v>
      </c>
      <c r="AF555" s="80">
        <v>28</v>
      </c>
      <c r="AG555" s="80">
        <v>2642</v>
      </c>
      <c r="AH555" s="80">
        <v>112</v>
      </c>
      <c r="AI555" s="80"/>
      <c r="AJ555" s="80"/>
      <c r="AK555" s="80"/>
      <c r="AL555" s="80"/>
      <c r="AM555" s="80"/>
      <c r="AN555" s="82">
        <v>41636.722303240742</v>
      </c>
      <c r="AO555" s="80"/>
      <c r="AP555" s="80" t="b">
        <v>1</v>
      </c>
      <c r="AQ555" s="80" t="b">
        <v>0</v>
      </c>
      <c r="AR555" s="80" t="b">
        <v>0</v>
      </c>
      <c r="AS555" s="80" t="s">
        <v>8190</v>
      </c>
      <c r="AT555" s="80">
        <v>0</v>
      </c>
      <c r="AU555" s="85" t="s">
        <v>8197</v>
      </c>
      <c r="AV555" s="80" t="b">
        <v>0</v>
      </c>
      <c r="AW555" s="80" t="s">
        <v>9555</v>
      </c>
      <c r="AX555" s="85" t="s">
        <v>10108</v>
      </c>
      <c r="AY555" s="80" t="s">
        <v>66</v>
      </c>
      <c r="AZ555" s="2"/>
      <c r="BA555" s="3"/>
      <c r="BB555" s="3"/>
      <c r="BC555" s="3"/>
      <c r="BD555" s="3"/>
    </row>
    <row r="556" spans="1:56" x14ac:dyDescent="0.25">
      <c r="A556" s="66" t="s">
        <v>700</v>
      </c>
      <c r="B556" s="67"/>
      <c r="C556" s="67"/>
      <c r="D556" s="68"/>
      <c r="E556" s="70"/>
      <c r="F556" s="105" t="s">
        <v>8899</v>
      </c>
      <c r="G556" s="67"/>
      <c r="H556" s="71"/>
      <c r="I556" s="72"/>
      <c r="J556" s="72"/>
      <c r="K556" s="71" t="s">
        <v>11337</v>
      </c>
      <c r="L556" s="75"/>
      <c r="M556" s="76"/>
      <c r="N556" s="76"/>
      <c r="O556" s="77"/>
      <c r="P556" s="78"/>
      <c r="Q556" s="78"/>
      <c r="R556" s="88"/>
      <c r="S556" s="88"/>
      <c r="T556" s="88"/>
      <c r="U556" s="88"/>
      <c r="V556" s="52"/>
      <c r="W556" s="52"/>
      <c r="X556" s="52"/>
      <c r="Y556" s="52"/>
      <c r="Z556" s="51"/>
      <c r="AA556" s="73"/>
      <c r="AB556" s="73"/>
      <c r="AC556" s="74"/>
      <c r="AD556" s="80" t="s">
        <v>5223</v>
      </c>
      <c r="AE556" s="80">
        <v>99</v>
      </c>
      <c r="AF556" s="80">
        <v>242</v>
      </c>
      <c r="AG556" s="80">
        <v>2404</v>
      </c>
      <c r="AH556" s="80">
        <v>1</v>
      </c>
      <c r="AI556" s="80"/>
      <c r="AJ556" s="80" t="s">
        <v>6254</v>
      </c>
      <c r="AK556" s="80"/>
      <c r="AL556" s="80"/>
      <c r="AM556" s="80"/>
      <c r="AN556" s="82">
        <v>40928.676631944443</v>
      </c>
      <c r="AO556" s="85" t="s">
        <v>7656</v>
      </c>
      <c r="AP556" s="80" t="b">
        <v>1</v>
      </c>
      <c r="AQ556" s="80" t="b">
        <v>0</v>
      </c>
      <c r="AR556" s="80" t="b">
        <v>0</v>
      </c>
      <c r="AS556" s="80" t="s">
        <v>8190</v>
      </c>
      <c r="AT556" s="80">
        <v>0</v>
      </c>
      <c r="AU556" s="85" t="s">
        <v>8197</v>
      </c>
      <c r="AV556" s="80" t="b">
        <v>0</v>
      </c>
      <c r="AW556" s="80" t="s">
        <v>9555</v>
      </c>
      <c r="AX556" s="85" t="s">
        <v>10109</v>
      </c>
      <c r="AY556" s="80" t="s">
        <v>66</v>
      </c>
      <c r="AZ556" s="2"/>
      <c r="BA556" s="3"/>
      <c r="BB556" s="3"/>
      <c r="BC556" s="3"/>
      <c r="BD556" s="3"/>
    </row>
    <row r="557" spans="1:56" x14ac:dyDescent="0.25">
      <c r="A557" s="66" t="s">
        <v>701</v>
      </c>
      <c r="B557" s="67"/>
      <c r="C557" s="67"/>
      <c r="D557" s="68"/>
      <c r="E557" s="70"/>
      <c r="F557" s="105" t="s">
        <v>8900</v>
      </c>
      <c r="G557" s="67"/>
      <c r="H557" s="71"/>
      <c r="I557" s="72"/>
      <c r="J557" s="72"/>
      <c r="K557" s="71" t="s">
        <v>11338</v>
      </c>
      <c r="L557" s="75"/>
      <c r="M557" s="76"/>
      <c r="N557" s="76"/>
      <c r="O557" s="77"/>
      <c r="P557" s="78"/>
      <c r="Q557" s="78"/>
      <c r="R557" s="88"/>
      <c r="S557" s="88"/>
      <c r="T557" s="88"/>
      <c r="U557" s="88"/>
      <c r="V557" s="52"/>
      <c r="W557" s="52"/>
      <c r="X557" s="52"/>
      <c r="Y557" s="52"/>
      <c r="Z557" s="51"/>
      <c r="AA557" s="73"/>
      <c r="AB557" s="73"/>
      <c r="AC557" s="74"/>
      <c r="AD557" s="80" t="s">
        <v>5224</v>
      </c>
      <c r="AE557" s="80">
        <v>265</v>
      </c>
      <c r="AF557" s="80">
        <v>31</v>
      </c>
      <c r="AG557" s="80">
        <v>102</v>
      </c>
      <c r="AH557" s="80">
        <v>1</v>
      </c>
      <c r="AI557" s="80"/>
      <c r="AJ557" s="80"/>
      <c r="AK557" s="80"/>
      <c r="AL557" s="80"/>
      <c r="AM557" s="80"/>
      <c r="AN557" s="82">
        <v>42396.811851851853</v>
      </c>
      <c r="AO557" s="85" t="s">
        <v>7657</v>
      </c>
      <c r="AP557" s="80" t="b">
        <v>1</v>
      </c>
      <c r="AQ557" s="80" t="b">
        <v>0</v>
      </c>
      <c r="AR557" s="80" t="b">
        <v>0</v>
      </c>
      <c r="AS557" s="80" t="s">
        <v>8191</v>
      </c>
      <c r="AT557" s="80">
        <v>0</v>
      </c>
      <c r="AU557" s="80"/>
      <c r="AV557" s="80" t="b">
        <v>0</v>
      </c>
      <c r="AW557" s="80" t="s">
        <v>9555</v>
      </c>
      <c r="AX557" s="85" t="s">
        <v>10110</v>
      </c>
      <c r="AY557" s="80" t="s">
        <v>66</v>
      </c>
      <c r="AZ557" s="2"/>
      <c r="BA557" s="3"/>
      <c r="BB557" s="3"/>
      <c r="BC557" s="3"/>
      <c r="BD557" s="3"/>
    </row>
    <row r="558" spans="1:56" x14ac:dyDescent="0.25">
      <c r="A558" s="66" t="s">
        <v>702</v>
      </c>
      <c r="B558" s="67"/>
      <c r="C558" s="67"/>
      <c r="D558" s="68"/>
      <c r="E558" s="70"/>
      <c r="F558" s="105" t="s">
        <v>8421</v>
      </c>
      <c r="G558" s="67"/>
      <c r="H558" s="71"/>
      <c r="I558" s="72"/>
      <c r="J558" s="72"/>
      <c r="K558" s="71" t="s">
        <v>11339</v>
      </c>
      <c r="L558" s="75"/>
      <c r="M558" s="76"/>
      <c r="N558" s="76"/>
      <c r="O558" s="77"/>
      <c r="P558" s="78"/>
      <c r="Q558" s="78"/>
      <c r="R558" s="88"/>
      <c r="S558" s="88"/>
      <c r="T558" s="88"/>
      <c r="U558" s="88"/>
      <c r="V558" s="52"/>
      <c r="W558" s="52"/>
      <c r="X558" s="52"/>
      <c r="Y558" s="52"/>
      <c r="Z558" s="51"/>
      <c r="AA558" s="73"/>
      <c r="AB558" s="73"/>
      <c r="AC558" s="74"/>
      <c r="AD558" s="80" t="s">
        <v>4842</v>
      </c>
      <c r="AE558" s="80">
        <v>159</v>
      </c>
      <c r="AF558" s="80">
        <v>30</v>
      </c>
      <c r="AG558" s="80">
        <v>958</v>
      </c>
      <c r="AH558" s="80">
        <v>563</v>
      </c>
      <c r="AI558" s="80"/>
      <c r="AJ558" s="80"/>
      <c r="AK558" s="80"/>
      <c r="AL558" s="80"/>
      <c r="AM558" s="80"/>
      <c r="AN558" s="82">
        <v>41074.641342592593</v>
      </c>
      <c r="AO558" s="80"/>
      <c r="AP558" s="80" t="b">
        <v>1</v>
      </c>
      <c r="AQ558" s="80" t="b">
        <v>1</v>
      </c>
      <c r="AR558" s="80" t="b">
        <v>0</v>
      </c>
      <c r="AS558" s="80" t="s">
        <v>8191</v>
      </c>
      <c r="AT558" s="80">
        <v>0</v>
      </c>
      <c r="AU558" s="85" t="s">
        <v>8197</v>
      </c>
      <c r="AV558" s="80" t="b">
        <v>0</v>
      </c>
      <c r="AW558" s="80" t="s">
        <v>9555</v>
      </c>
      <c r="AX558" s="85" t="s">
        <v>10111</v>
      </c>
      <c r="AY558" s="80" t="s">
        <v>66</v>
      </c>
      <c r="AZ558" s="2"/>
      <c r="BA558" s="3"/>
      <c r="BB558" s="3"/>
      <c r="BC558" s="3"/>
      <c r="BD558" s="3"/>
    </row>
    <row r="559" spans="1:56" x14ac:dyDescent="0.25">
      <c r="A559" s="66" t="s">
        <v>703</v>
      </c>
      <c r="B559" s="67"/>
      <c r="C559" s="67"/>
      <c r="D559" s="68"/>
      <c r="E559" s="70"/>
      <c r="F559" s="105" t="s">
        <v>8901</v>
      </c>
      <c r="G559" s="67"/>
      <c r="H559" s="71"/>
      <c r="I559" s="72"/>
      <c r="J559" s="72"/>
      <c r="K559" s="71" t="s">
        <v>11340</v>
      </c>
      <c r="L559" s="75"/>
      <c r="M559" s="76"/>
      <c r="N559" s="76"/>
      <c r="O559" s="77"/>
      <c r="P559" s="78"/>
      <c r="Q559" s="78"/>
      <c r="R559" s="88"/>
      <c r="S559" s="88"/>
      <c r="T559" s="88"/>
      <c r="U559" s="88"/>
      <c r="V559" s="52"/>
      <c r="W559" s="52"/>
      <c r="X559" s="52"/>
      <c r="Y559" s="52"/>
      <c r="Z559" s="51"/>
      <c r="AA559" s="73"/>
      <c r="AB559" s="73"/>
      <c r="AC559" s="74"/>
      <c r="AD559" s="80" t="s">
        <v>5225</v>
      </c>
      <c r="AE559" s="80">
        <v>94747</v>
      </c>
      <c r="AF559" s="80">
        <v>111255</v>
      </c>
      <c r="AG559" s="80">
        <v>40324</v>
      </c>
      <c r="AH559" s="80">
        <v>50</v>
      </c>
      <c r="AI559" s="80">
        <v>-18000</v>
      </c>
      <c r="AJ559" s="80" t="s">
        <v>6255</v>
      </c>
      <c r="AK559" s="80" t="s">
        <v>6885</v>
      </c>
      <c r="AL559" s="80"/>
      <c r="AM559" s="80" t="s">
        <v>7199</v>
      </c>
      <c r="AN559" s="82">
        <v>40864.263310185182</v>
      </c>
      <c r="AO559" s="85" t="s">
        <v>7658</v>
      </c>
      <c r="AP559" s="80" t="b">
        <v>0</v>
      </c>
      <c r="AQ559" s="80" t="b">
        <v>0</v>
      </c>
      <c r="AR559" s="80" t="b">
        <v>0</v>
      </c>
      <c r="AS559" s="80" t="s">
        <v>8190</v>
      </c>
      <c r="AT559" s="80">
        <v>48</v>
      </c>
      <c r="AU559" s="85" t="s">
        <v>8244</v>
      </c>
      <c r="AV559" s="80" t="b">
        <v>0</v>
      </c>
      <c r="AW559" s="80" t="s">
        <v>9555</v>
      </c>
      <c r="AX559" s="85" t="s">
        <v>10112</v>
      </c>
      <c r="AY559" s="80" t="s">
        <v>66</v>
      </c>
      <c r="AZ559" s="2"/>
      <c r="BA559" s="3"/>
      <c r="BB559" s="3"/>
      <c r="BC559" s="3"/>
      <c r="BD559" s="3"/>
    </row>
    <row r="560" spans="1:56" x14ac:dyDescent="0.25">
      <c r="A560" s="66" t="s">
        <v>704</v>
      </c>
      <c r="B560" s="67"/>
      <c r="C560" s="67"/>
      <c r="D560" s="68"/>
      <c r="E560" s="70"/>
      <c r="F560" s="105" t="s">
        <v>8902</v>
      </c>
      <c r="G560" s="67"/>
      <c r="H560" s="71"/>
      <c r="I560" s="72"/>
      <c r="J560" s="72"/>
      <c r="K560" s="71" t="s">
        <v>11341</v>
      </c>
      <c r="L560" s="75"/>
      <c r="M560" s="76"/>
      <c r="N560" s="76"/>
      <c r="O560" s="77"/>
      <c r="P560" s="78"/>
      <c r="Q560" s="78"/>
      <c r="R560" s="88"/>
      <c r="S560" s="88"/>
      <c r="T560" s="88"/>
      <c r="U560" s="88"/>
      <c r="V560" s="52"/>
      <c r="W560" s="52"/>
      <c r="X560" s="52"/>
      <c r="Y560" s="52"/>
      <c r="Z560" s="51"/>
      <c r="AA560" s="73"/>
      <c r="AB560" s="73"/>
      <c r="AC560" s="74"/>
      <c r="AD560" s="80" t="s">
        <v>5226</v>
      </c>
      <c r="AE560" s="80">
        <v>16</v>
      </c>
      <c r="AF560" s="80">
        <v>366</v>
      </c>
      <c r="AG560" s="80">
        <v>61192</v>
      </c>
      <c r="AH560" s="80">
        <v>2595</v>
      </c>
      <c r="AI560" s="80"/>
      <c r="AJ560" s="80" t="s">
        <v>6256</v>
      </c>
      <c r="AK560" s="80" t="s">
        <v>6886</v>
      </c>
      <c r="AL560" s="80"/>
      <c r="AM560" s="80"/>
      <c r="AN560" s="82">
        <v>40849.65729166667</v>
      </c>
      <c r="AO560" s="85" t="s">
        <v>7659</v>
      </c>
      <c r="AP560" s="80" t="b">
        <v>1</v>
      </c>
      <c r="AQ560" s="80" t="b">
        <v>0</v>
      </c>
      <c r="AR560" s="80" t="b">
        <v>1</v>
      </c>
      <c r="AS560" s="80" t="s">
        <v>8191</v>
      </c>
      <c r="AT560" s="80">
        <v>2</v>
      </c>
      <c r="AU560" s="85" t="s">
        <v>8197</v>
      </c>
      <c r="AV560" s="80" t="b">
        <v>0</v>
      </c>
      <c r="AW560" s="80" t="s">
        <v>9555</v>
      </c>
      <c r="AX560" s="85" t="s">
        <v>10113</v>
      </c>
      <c r="AY560" s="80" t="s">
        <v>66</v>
      </c>
      <c r="AZ560" s="2"/>
      <c r="BA560" s="3"/>
      <c r="BB560" s="3"/>
      <c r="BC560" s="3"/>
      <c r="BD560" s="3"/>
    </row>
    <row r="561" spans="1:56" x14ac:dyDescent="0.25">
      <c r="A561" s="66" t="s">
        <v>705</v>
      </c>
      <c r="B561" s="67"/>
      <c r="C561" s="67"/>
      <c r="D561" s="68"/>
      <c r="E561" s="70"/>
      <c r="F561" s="105" t="s">
        <v>8903</v>
      </c>
      <c r="G561" s="67"/>
      <c r="H561" s="71"/>
      <c r="I561" s="72"/>
      <c r="J561" s="72"/>
      <c r="K561" s="71" t="s">
        <v>11342</v>
      </c>
      <c r="L561" s="75"/>
      <c r="M561" s="76"/>
      <c r="N561" s="76"/>
      <c r="O561" s="77"/>
      <c r="P561" s="78"/>
      <c r="Q561" s="78"/>
      <c r="R561" s="88"/>
      <c r="S561" s="88"/>
      <c r="T561" s="88"/>
      <c r="U561" s="88"/>
      <c r="V561" s="52"/>
      <c r="W561" s="52"/>
      <c r="X561" s="52"/>
      <c r="Y561" s="52"/>
      <c r="Z561" s="51"/>
      <c r="AA561" s="73"/>
      <c r="AB561" s="73"/>
      <c r="AC561" s="74"/>
      <c r="AD561" s="80" t="s">
        <v>5227</v>
      </c>
      <c r="AE561" s="80">
        <v>12</v>
      </c>
      <c r="AF561" s="80">
        <v>4586</v>
      </c>
      <c r="AG561" s="80">
        <v>17858</v>
      </c>
      <c r="AH561" s="80">
        <v>73</v>
      </c>
      <c r="AI561" s="80">
        <v>10800</v>
      </c>
      <c r="AJ561" s="80" t="s">
        <v>6257</v>
      </c>
      <c r="AK561" s="80" t="s">
        <v>6887</v>
      </c>
      <c r="AL561" s="80"/>
      <c r="AM561" s="80" t="s">
        <v>7188</v>
      </c>
      <c r="AN561" s="82">
        <v>40924.556111111109</v>
      </c>
      <c r="AO561" s="85" t="s">
        <v>7660</v>
      </c>
      <c r="AP561" s="80" t="b">
        <v>0</v>
      </c>
      <c r="AQ561" s="80" t="b">
        <v>0</v>
      </c>
      <c r="AR561" s="80" t="b">
        <v>0</v>
      </c>
      <c r="AS561" s="80" t="s">
        <v>8190</v>
      </c>
      <c r="AT561" s="80">
        <v>0</v>
      </c>
      <c r="AU561" s="85" t="s">
        <v>8198</v>
      </c>
      <c r="AV561" s="80" t="b">
        <v>0</v>
      </c>
      <c r="AW561" s="80" t="s">
        <v>9555</v>
      </c>
      <c r="AX561" s="85" t="s">
        <v>10114</v>
      </c>
      <c r="AY561" s="80" t="s">
        <v>66</v>
      </c>
      <c r="AZ561" s="2"/>
      <c r="BA561" s="3"/>
      <c r="BB561" s="3"/>
      <c r="BC561" s="3"/>
      <c r="BD561" s="3"/>
    </row>
    <row r="562" spans="1:56" x14ac:dyDescent="0.25">
      <c r="A562" s="66" t="s">
        <v>706</v>
      </c>
      <c r="B562" s="67"/>
      <c r="C562" s="67"/>
      <c r="D562" s="68"/>
      <c r="E562" s="70"/>
      <c r="F562" s="105" t="s">
        <v>8904</v>
      </c>
      <c r="G562" s="67"/>
      <c r="H562" s="71"/>
      <c r="I562" s="72"/>
      <c r="J562" s="72"/>
      <c r="K562" s="71" t="s">
        <v>11343</v>
      </c>
      <c r="L562" s="75"/>
      <c r="M562" s="76"/>
      <c r="N562" s="76"/>
      <c r="O562" s="77"/>
      <c r="P562" s="78"/>
      <c r="Q562" s="78"/>
      <c r="R562" s="88"/>
      <c r="S562" s="88"/>
      <c r="T562" s="88"/>
      <c r="U562" s="88"/>
      <c r="V562" s="52"/>
      <c r="W562" s="52"/>
      <c r="X562" s="52"/>
      <c r="Y562" s="52"/>
      <c r="Z562" s="51"/>
      <c r="AA562" s="73"/>
      <c r="AB562" s="73"/>
      <c r="AC562" s="74"/>
      <c r="AD562" s="80" t="s">
        <v>5228</v>
      </c>
      <c r="AE562" s="80">
        <v>832</v>
      </c>
      <c r="AF562" s="80">
        <v>918</v>
      </c>
      <c r="AG562" s="80">
        <v>7044</v>
      </c>
      <c r="AH562" s="80">
        <v>629</v>
      </c>
      <c r="AI562" s="80">
        <v>10800</v>
      </c>
      <c r="AJ562" s="80" t="s">
        <v>6258</v>
      </c>
      <c r="AK562" s="80" t="s">
        <v>6735</v>
      </c>
      <c r="AL562" s="80"/>
      <c r="AM562" s="80" t="s">
        <v>6768</v>
      </c>
      <c r="AN562" s="82">
        <v>40733.232812499999</v>
      </c>
      <c r="AO562" s="85" t="s">
        <v>7661</v>
      </c>
      <c r="AP562" s="80" t="b">
        <v>1</v>
      </c>
      <c r="AQ562" s="80" t="b">
        <v>0</v>
      </c>
      <c r="AR562" s="80" t="b">
        <v>0</v>
      </c>
      <c r="AS562" s="80" t="s">
        <v>8190</v>
      </c>
      <c r="AT562" s="80">
        <v>2</v>
      </c>
      <c r="AU562" s="85" t="s">
        <v>8197</v>
      </c>
      <c r="AV562" s="80" t="b">
        <v>0</v>
      </c>
      <c r="AW562" s="80" t="s">
        <v>9555</v>
      </c>
      <c r="AX562" s="85" t="s">
        <v>10115</v>
      </c>
      <c r="AY562" s="80" t="s">
        <v>66</v>
      </c>
      <c r="AZ562" s="2"/>
      <c r="BA562" s="3"/>
      <c r="BB562" s="3"/>
      <c r="BC562" s="3"/>
      <c r="BD562" s="3"/>
    </row>
    <row r="563" spans="1:56" x14ac:dyDescent="0.25">
      <c r="A563" s="66" t="s">
        <v>707</v>
      </c>
      <c r="B563" s="67"/>
      <c r="C563" s="67"/>
      <c r="D563" s="68"/>
      <c r="E563" s="70"/>
      <c r="F563" s="105" t="s">
        <v>8905</v>
      </c>
      <c r="G563" s="67"/>
      <c r="H563" s="71"/>
      <c r="I563" s="72"/>
      <c r="J563" s="72"/>
      <c r="K563" s="71" t="s">
        <v>11344</v>
      </c>
      <c r="L563" s="75"/>
      <c r="M563" s="76"/>
      <c r="N563" s="76"/>
      <c r="O563" s="77"/>
      <c r="P563" s="78"/>
      <c r="Q563" s="78"/>
      <c r="R563" s="88"/>
      <c r="S563" s="88"/>
      <c r="T563" s="88"/>
      <c r="U563" s="88"/>
      <c r="V563" s="52"/>
      <c r="W563" s="52"/>
      <c r="X563" s="52"/>
      <c r="Y563" s="52"/>
      <c r="Z563" s="51"/>
      <c r="AA563" s="73"/>
      <c r="AB563" s="73"/>
      <c r="AC563" s="74"/>
      <c r="AD563" s="80" t="s">
        <v>5229</v>
      </c>
      <c r="AE563" s="80">
        <v>410</v>
      </c>
      <c r="AF563" s="80">
        <v>747</v>
      </c>
      <c r="AG563" s="80">
        <v>4695</v>
      </c>
      <c r="AH563" s="80">
        <v>389</v>
      </c>
      <c r="AI563" s="80">
        <v>7200</v>
      </c>
      <c r="AJ563" s="80" t="s">
        <v>6259</v>
      </c>
      <c r="AK563" s="80"/>
      <c r="AL563" s="80"/>
      <c r="AM563" s="80" t="s">
        <v>7203</v>
      </c>
      <c r="AN563" s="82">
        <v>41583.831678240742</v>
      </c>
      <c r="AO563" s="85" t="s">
        <v>7662</v>
      </c>
      <c r="AP563" s="80" t="b">
        <v>1</v>
      </c>
      <c r="AQ563" s="80" t="b">
        <v>0</v>
      </c>
      <c r="AR563" s="80" t="b">
        <v>0</v>
      </c>
      <c r="AS563" s="80" t="s">
        <v>8190</v>
      </c>
      <c r="AT563" s="80">
        <v>3</v>
      </c>
      <c r="AU563" s="85" t="s">
        <v>8197</v>
      </c>
      <c r="AV563" s="80" t="b">
        <v>0</v>
      </c>
      <c r="AW563" s="80" t="s">
        <v>9555</v>
      </c>
      <c r="AX563" s="85" t="s">
        <v>10116</v>
      </c>
      <c r="AY563" s="80" t="s">
        <v>66</v>
      </c>
      <c r="AZ563" s="2"/>
      <c r="BA563" s="3"/>
      <c r="BB563" s="3"/>
      <c r="BC563" s="3"/>
      <c r="BD563" s="3"/>
    </row>
    <row r="564" spans="1:56" x14ac:dyDescent="0.25">
      <c r="A564" s="66" t="s">
        <v>708</v>
      </c>
      <c r="B564" s="67"/>
      <c r="C564" s="67"/>
      <c r="D564" s="68"/>
      <c r="E564" s="70"/>
      <c r="F564" s="105" t="s">
        <v>8906</v>
      </c>
      <c r="G564" s="67"/>
      <c r="H564" s="71"/>
      <c r="I564" s="72"/>
      <c r="J564" s="72"/>
      <c r="K564" s="71" t="s">
        <v>11345</v>
      </c>
      <c r="L564" s="75"/>
      <c r="M564" s="76"/>
      <c r="N564" s="76"/>
      <c r="O564" s="77"/>
      <c r="P564" s="78"/>
      <c r="Q564" s="78"/>
      <c r="R564" s="88"/>
      <c r="S564" s="88"/>
      <c r="T564" s="88"/>
      <c r="U564" s="88"/>
      <c r="V564" s="52"/>
      <c r="W564" s="52"/>
      <c r="X564" s="52"/>
      <c r="Y564" s="52"/>
      <c r="Z564" s="51"/>
      <c r="AA564" s="73"/>
      <c r="AB564" s="73"/>
      <c r="AC564" s="74"/>
      <c r="AD564" s="80" t="s">
        <v>5230</v>
      </c>
      <c r="AE564" s="80">
        <v>3549</v>
      </c>
      <c r="AF564" s="80">
        <v>7493</v>
      </c>
      <c r="AG564" s="80">
        <v>213035</v>
      </c>
      <c r="AH564" s="80">
        <v>292</v>
      </c>
      <c r="AI564" s="80">
        <v>10800</v>
      </c>
      <c r="AJ564" s="80"/>
      <c r="AK564" s="80"/>
      <c r="AL564" s="85" t="s">
        <v>7127</v>
      </c>
      <c r="AM564" s="80" t="s">
        <v>6768</v>
      </c>
      <c r="AN564" s="82">
        <v>40575.58761574074</v>
      </c>
      <c r="AO564" s="85" t="s">
        <v>7663</v>
      </c>
      <c r="AP564" s="80" t="b">
        <v>0</v>
      </c>
      <c r="AQ564" s="80" t="b">
        <v>0</v>
      </c>
      <c r="AR564" s="80" t="b">
        <v>0</v>
      </c>
      <c r="AS564" s="80" t="s">
        <v>8190</v>
      </c>
      <c r="AT564" s="80">
        <v>34</v>
      </c>
      <c r="AU564" s="85" t="s">
        <v>8282</v>
      </c>
      <c r="AV564" s="80" t="b">
        <v>0</v>
      </c>
      <c r="AW564" s="80" t="s">
        <v>9555</v>
      </c>
      <c r="AX564" s="85" t="s">
        <v>10117</v>
      </c>
      <c r="AY564" s="80" t="s">
        <v>66</v>
      </c>
      <c r="AZ564" s="2"/>
      <c r="BA564" s="3"/>
      <c r="BB564" s="3"/>
      <c r="BC564" s="3"/>
      <c r="BD564" s="3"/>
    </row>
    <row r="565" spans="1:56" x14ac:dyDescent="0.25">
      <c r="A565" s="66" t="s">
        <v>709</v>
      </c>
      <c r="B565" s="67"/>
      <c r="C565" s="67"/>
      <c r="D565" s="68"/>
      <c r="E565" s="70"/>
      <c r="F565" s="105" t="s">
        <v>8907</v>
      </c>
      <c r="G565" s="67"/>
      <c r="H565" s="71"/>
      <c r="I565" s="72"/>
      <c r="J565" s="72"/>
      <c r="K565" s="71" t="s">
        <v>11346</v>
      </c>
      <c r="L565" s="75"/>
      <c r="M565" s="76"/>
      <c r="N565" s="76"/>
      <c r="O565" s="77"/>
      <c r="P565" s="78"/>
      <c r="Q565" s="78"/>
      <c r="R565" s="88"/>
      <c r="S565" s="88"/>
      <c r="T565" s="88"/>
      <c r="U565" s="88"/>
      <c r="V565" s="52"/>
      <c r="W565" s="52"/>
      <c r="X565" s="52"/>
      <c r="Y565" s="52"/>
      <c r="Z565" s="51"/>
      <c r="AA565" s="73"/>
      <c r="AB565" s="73"/>
      <c r="AC565" s="74"/>
      <c r="AD565" s="80" t="s">
        <v>5231</v>
      </c>
      <c r="AE565" s="80">
        <v>139</v>
      </c>
      <c r="AF565" s="80">
        <v>82</v>
      </c>
      <c r="AG565" s="80">
        <v>2407</v>
      </c>
      <c r="AH565" s="80">
        <v>481</v>
      </c>
      <c r="AI565" s="80"/>
      <c r="AJ565" s="80"/>
      <c r="AK565" s="80"/>
      <c r="AL565" s="80"/>
      <c r="AM565" s="80"/>
      <c r="AN565" s="82">
        <v>42395.240601851852</v>
      </c>
      <c r="AO565" s="85" t="s">
        <v>7664</v>
      </c>
      <c r="AP565" s="80" t="b">
        <v>1</v>
      </c>
      <c r="AQ565" s="80" t="b">
        <v>0</v>
      </c>
      <c r="AR565" s="80" t="b">
        <v>0</v>
      </c>
      <c r="AS565" s="80" t="s">
        <v>8190</v>
      </c>
      <c r="AT565" s="80">
        <v>1</v>
      </c>
      <c r="AU565" s="80"/>
      <c r="AV565" s="80" t="b">
        <v>0</v>
      </c>
      <c r="AW565" s="80" t="s">
        <v>9555</v>
      </c>
      <c r="AX565" s="85" t="s">
        <v>10118</v>
      </c>
      <c r="AY565" s="80" t="s">
        <v>66</v>
      </c>
      <c r="AZ565" s="2"/>
      <c r="BA565" s="3"/>
      <c r="BB565" s="3"/>
      <c r="BC565" s="3"/>
      <c r="BD565" s="3"/>
    </row>
    <row r="566" spans="1:56" x14ac:dyDescent="0.25">
      <c r="A566" s="66" t="s">
        <v>710</v>
      </c>
      <c r="B566" s="67"/>
      <c r="C566" s="67"/>
      <c r="D566" s="68"/>
      <c r="E566" s="70"/>
      <c r="F566" s="105" t="s">
        <v>8908</v>
      </c>
      <c r="G566" s="67"/>
      <c r="H566" s="71"/>
      <c r="I566" s="72"/>
      <c r="J566" s="72"/>
      <c r="K566" s="71" t="s">
        <v>11347</v>
      </c>
      <c r="L566" s="75"/>
      <c r="M566" s="76"/>
      <c r="N566" s="76"/>
      <c r="O566" s="77"/>
      <c r="P566" s="78"/>
      <c r="Q566" s="78"/>
      <c r="R566" s="88"/>
      <c r="S566" s="88"/>
      <c r="T566" s="88"/>
      <c r="U566" s="88"/>
      <c r="V566" s="52"/>
      <c r="W566" s="52"/>
      <c r="X566" s="52"/>
      <c r="Y566" s="52"/>
      <c r="Z566" s="51"/>
      <c r="AA566" s="73"/>
      <c r="AB566" s="73"/>
      <c r="AC566" s="74"/>
      <c r="AD566" s="80" t="s">
        <v>5232</v>
      </c>
      <c r="AE566" s="80">
        <v>121</v>
      </c>
      <c r="AF566" s="80">
        <v>18</v>
      </c>
      <c r="AG566" s="80">
        <v>140</v>
      </c>
      <c r="AH566" s="80">
        <v>11</v>
      </c>
      <c r="AI566" s="80"/>
      <c r="AJ566" s="80" t="s">
        <v>6260</v>
      </c>
      <c r="AK566" s="80" t="s">
        <v>6888</v>
      </c>
      <c r="AL566" s="80"/>
      <c r="AM566" s="80"/>
      <c r="AN566" s="82">
        <v>42398.766944444447</v>
      </c>
      <c r="AO566" s="85" t="s">
        <v>7665</v>
      </c>
      <c r="AP566" s="80" t="b">
        <v>1</v>
      </c>
      <c r="AQ566" s="80" t="b">
        <v>0</v>
      </c>
      <c r="AR566" s="80" t="b">
        <v>0</v>
      </c>
      <c r="AS566" s="80" t="s">
        <v>8191</v>
      </c>
      <c r="AT566" s="80">
        <v>0</v>
      </c>
      <c r="AU566" s="80"/>
      <c r="AV566" s="80" t="b">
        <v>0</v>
      </c>
      <c r="AW566" s="80" t="s">
        <v>9555</v>
      </c>
      <c r="AX566" s="85" t="s">
        <v>10119</v>
      </c>
      <c r="AY566" s="80" t="s">
        <v>66</v>
      </c>
      <c r="AZ566" s="2"/>
      <c r="BA566" s="3"/>
      <c r="BB566" s="3"/>
      <c r="BC566" s="3"/>
      <c r="BD566" s="3"/>
    </row>
    <row r="567" spans="1:56" x14ac:dyDescent="0.25">
      <c r="A567" s="66" t="s">
        <v>711</v>
      </c>
      <c r="B567" s="67"/>
      <c r="C567" s="67"/>
      <c r="D567" s="68"/>
      <c r="E567" s="70"/>
      <c r="F567" s="105" t="s">
        <v>8909</v>
      </c>
      <c r="G567" s="67"/>
      <c r="H567" s="71"/>
      <c r="I567" s="72"/>
      <c r="J567" s="72"/>
      <c r="K567" s="71" t="s">
        <v>11348</v>
      </c>
      <c r="L567" s="75"/>
      <c r="M567" s="76"/>
      <c r="N567" s="76"/>
      <c r="O567" s="77"/>
      <c r="P567" s="78"/>
      <c r="Q567" s="78"/>
      <c r="R567" s="88"/>
      <c r="S567" s="88"/>
      <c r="T567" s="88"/>
      <c r="U567" s="88"/>
      <c r="V567" s="52"/>
      <c r="W567" s="52"/>
      <c r="X567" s="52"/>
      <c r="Y567" s="52"/>
      <c r="Z567" s="51"/>
      <c r="AA567" s="73"/>
      <c r="AB567" s="73"/>
      <c r="AC567" s="74"/>
      <c r="AD567" s="80" t="s">
        <v>5233</v>
      </c>
      <c r="AE567" s="80">
        <v>123</v>
      </c>
      <c r="AF567" s="80">
        <v>165</v>
      </c>
      <c r="AG567" s="80">
        <v>7103</v>
      </c>
      <c r="AH567" s="80">
        <v>15</v>
      </c>
      <c r="AI567" s="80"/>
      <c r="AJ567" s="80"/>
      <c r="AK567" s="80"/>
      <c r="AL567" s="80"/>
      <c r="AM567" s="80"/>
      <c r="AN567" s="82">
        <v>41309.295219907406</v>
      </c>
      <c r="AO567" s="80"/>
      <c r="AP567" s="80" t="b">
        <v>1</v>
      </c>
      <c r="AQ567" s="80" t="b">
        <v>0</v>
      </c>
      <c r="AR567" s="80" t="b">
        <v>0</v>
      </c>
      <c r="AS567" s="80" t="s">
        <v>8190</v>
      </c>
      <c r="AT567" s="80">
        <v>0</v>
      </c>
      <c r="AU567" s="85" t="s">
        <v>8197</v>
      </c>
      <c r="AV567" s="80" t="b">
        <v>0</v>
      </c>
      <c r="AW567" s="80" t="s">
        <v>9555</v>
      </c>
      <c r="AX567" s="85" t="s">
        <v>10120</v>
      </c>
      <c r="AY567" s="80" t="s">
        <v>66</v>
      </c>
      <c r="AZ567" s="2"/>
      <c r="BA567" s="3"/>
      <c r="BB567" s="3"/>
      <c r="BC567" s="3"/>
      <c r="BD567" s="3"/>
    </row>
    <row r="568" spans="1:56" x14ac:dyDescent="0.25">
      <c r="A568" s="66" t="s">
        <v>712</v>
      </c>
      <c r="B568" s="67"/>
      <c r="C568" s="67"/>
      <c r="D568" s="68"/>
      <c r="E568" s="70"/>
      <c r="F568" s="105" t="s">
        <v>8910</v>
      </c>
      <c r="G568" s="67"/>
      <c r="H568" s="71"/>
      <c r="I568" s="72"/>
      <c r="J568" s="72"/>
      <c r="K568" s="71" t="s">
        <v>11349</v>
      </c>
      <c r="L568" s="75"/>
      <c r="M568" s="76"/>
      <c r="N568" s="76"/>
      <c r="O568" s="77"/>
      <c r="P568" s="78"/>
      <c r="Q568" s="78"/>
      <c r="R568" s="88"/>
      <c r="S568" s="88"/>
      <c r="T568" s="88"/>
      <c r="U568" s="88"/>
      <c r="V568" s="52"/>
      <c r="W568" s="52"/>
      <c r="X568" s="52"/>
      <c r="Y568" s="52"/>
      <c r="Z568" s="51"/>
      <c r="AA568" s="73"/>
      <c r="AB568" s="73"/>
      <c r="AC568" s="74"/>
      <c r="AD568" s="80" t="s">
        <v>5234</v>
      </c>
      <c r="AE568" s="80">
        <v>484</v>
      </c>
      <c r="AF568" s="80">
        <v>2621</v>
      </c>
      <c r="AG568" s="80">
        <v>60761</v>
      </c>
      <c r="AH568" s="80">
        <v>5392</v>
      </c>
      <c r="AI568" s="80"/>
      <c r="AJ568" s="80" t="s">
        <v>6261</v>
      </c>
      <c r="AK568" s="80"/>
      <c r="AL568" s="85" t="s">
        <v>7128</v>
      </c>
      <c r="AM568" s="80"/>
      <c r="AN568" s="82">
        <v>41188.91878472222</v>
      </c>
      <c r="AO568" s="85" t="s">
        <v>7666</v>
      </c>
      <c r="AP568" s="80" t="b">
        <v>1</v>
      </c>
      <c r="AQ568" s="80" t="b">
        <v>0</v>
      </c>
      <c r="AR568" s="80" t="b">
        <v>0</v>
      </c>
      <c r="AS568" s="80" t="s">
        <v>8190</v>
      </c>
      <c r="AT568" s="80">
        <v>13</v>
      </c>
      <c r="AU568" s="85" t="s">
        <v>8197</v>
      </c>
      <c r="AV568" s="80" t="b">
        <v>0</v>
      </c>
      <c r="AW568" s="80" t="s">
        <v>9555</v>
      </c>
      <c r="AX568" s="85" t="s">
        <v>10121</v>
      </c>
      <c r="AY568" s="80" t="s">
        <v>66</v>
      </c>
      <c r="AZ568" s="2"/>
      <c r="BA568" s="3"/>
      <c r="BB568" s="3"/>
      <c r="BC568" s="3"/>
      <c r="BD568" s="3"/>
    </row>
    <row r="569" spans="1:56" x14ac:dyDescent="0.25">
      <c r="A569" s="66" t="s">
        <v>713</v>
      </c>
      <c r="B569" s="67"/>
      <c r="C569" s="67"/>
      <c r="D569" s="68"/>
      <c r="E569" s="70"/>
      <c r="F569" s="105" t="s">
        <v>8911</v>
      </c>
      <c r="G569" s="67"/>
      <c r="H569" s="71"/>
      <c r="I569" s="72"/>
      <c r="J569" s="72"/>
      <c r="K569" s="71" t="s">
        <v>11350</v>
      </c>
      <c r="L569" s="75"/>
      <c r="M569" s="76"/>
      <c r="N569" s="76"/>
      <c r="O569" s="77"/>
      <c r="P569" s="78"/>
      <c r="Q569" s="78"/>
      <c r="R569" s="88"/>
      <c r="S569" s="88"/>
      <c r="T569" s="88"/>
      <c r="U569" s="88"/>
      <c r="V569" s="52"/>
      <c r="W569" s="52"/>
      <c r="X569" s="52"/>
      <c r="Y569" s="52"/>
      <c r="Z569" s="51"/>
      <c r="AA569" s="73"/>
      <c r="AB569" s="73"/>
      <c r="AC569" s="74"/>
      <c r="AD569" s="80" t="s">
        <v>5235</v>
      </c>
      <c r="AE569" s="80">
        <v>284</v>
      </c>
      <c r="AF569" s="80">
        <v>73</v>
      </c>
      <c r="AG569" s="80">
        <v>4899</v>
      </c>
      <c r="AH569" s="80">
        <v>678</v>
      </c>
      <c r="AI569" s="80"/>
      <c r="AJ569" s="80"/>
      <c r="AK569" s="80"/>
      <c r="AL569" s="80"/>
      <c r="AM569" s="80"/>
      <c r="AN569" s="82">
        <v>41727.517569444448</v>
      </c>
      <c r="AO569" s="85" t="s">
        <v>7667</v>
      </c>
      <c r="AP569" s="80" t="b">
        <v>1</v>
      </c>
      <c r="AQ569" s="80" t="b">
        <v>0</v>
      </c>
      <c r="AR569" s="80" t="b">
        <v>0</v>
      </c>
      <c r="AS569" s="80" t="s">
        <v>8191</v>
      </c>
      <c r="AT569" s="80">
        <v>2</v>
      </c>
      <c r="AU569" s="85" t="s">
        <v>8197</v>
      </c>
      <c r="AV569" s="80" t="b">
        <v>0</v>
      </c>
      <c r="AW569" s="80" t="s">
        <v>9555</v>
      </c>
      <c r="AX569" s="85" t="s">
        <v>10122</v>
      </c>
      <c r="AY569" s="80" t="s">
        <v>66</v>
      </c>
      <c r="AZ569" s="2"/>
      <c r="BA569" s="3"/>
      <c r="BB569" s="3"/>
      <c r="BC569" s="3"/>
      <c r="BD569" s="3"/>
    </row>
    <row r="570" spans="1:56" x14ac:dyDescent="0.25">
      <c r="A570" s="66" t="s">
        <v>714</v>
      </c>
      <c r="B570" s="67"/>
      <c r="C570" s="67"/>
      <c r="D570" s="68"/>
      <c r="E570" s="70"/>
      <c r="F570" s="105" t="s">
        <v>8912</v>
      </c>
      <c r="G570" s="67"/>
      <c r="H570" s="71"/>
      <c r="I570" s="72"/>
      <c r="J570" s="72"/>
      <c r="K570" s="71" t="s">
        <v>11351</v>
      </c>
      <c r="L570" s="75"/>
      <c r="M570" s="76"/>
      <c r="N570" s="76"/>
      <c r="O570" s="77"/>
      <c r="P570" s="78"/>
      <c r="Q570" s="78"/>
      <c r="R570" s="88"/>
      <c r="S570" s="88"/>
      <c r="T570" s="88"/>
      <c r="U570" s="88"/>
      <c r="V570" s="52"/>
      <c r="W570" s="52"/>
      <c r="X570" s="52"/>
      <c r="Y570" s="52"/>
      <c r="Z570" s="51"/>
      <c r="AA570" s="73"/>
      <c r="AB570" s="73"/>
      <c r="AC570" s="74"/>
      <c r="AD570" s="80" t="s">
        <v>5236</v>
      </c>
      <c r="AE570" s="80">
        <v>70</v>
      </c>
      <c r="AF570" s="80">
        <v>165</v>
      </c>
      <c r="AG570" s="80">
        <v>4318</v>
      </c>
      <c r="AH570" s="80">
        <v>209</v>
      </c>
      <c r="AI570" s="80"/>
      <c r="AJ570" s="80" t="s">
        <v>6262</v>
      </c>
      <c r="AK570" s="80" t="s">
        <v>6560</v>
      </c>
      <c r="AL570" s="80"/>
      <c r="AM570" s="80"/>
      <c r="AN570" s="82">
        <v>40940.457384259258</v>
      </c>
      <c r="AO570" s="85" t="s">
        <v>7668</v>
      </c>
      <c r="AP570" s="80" t="b">
        <v>1</v>
      </c>
      <c r="AQ570" s="80" t="b">
        <v>0</v>
      </c>
      <c r="AR570" s="80" t="b">
        <v>0</v>
      </c>
      <c r="AS570" s="80" t="s">
        <v>8190</v>
      </c>
      <c r="AT570" s="80">
        <v>0</v>
      </c>
      <c r="AU570" s="85" t="s">
        <v>8197</v>
      </c>
      <c r="AV570" s="80" t="b">
        <v>0</v>
      </c>
      <c r="AW570" s="80" t="s">
        <v>9555</v>
      </c>
      <c r="AX570" s="85" t="s">
        <v>10123</v>
      </c>
      <c r="AY570" s="80" t="s">
        <v>66</v>
      </c>
      <c r="AZ570" s="2"/>
      <c r="BA570" s="3"/>
      <c r="BB570" s="3"/>
      <c r="BC570" s="3"/>
      <c r="BD570" s="3"/>
    </row>
    <row r="571" spans="1:56" x14ac:dyDescent="0.25">
      <c r="A571" s="66" t="s">
        <v>715</v>
      </c>
      <c r="B571" s="67"/>
      <c r="C571" s="67"/>
      <c r="D571" s="68"/>
      <c r="E571" s="70"/>
      <c r="F571" s="105" t="s">
        <v>8913</v>
      </c>
      <c r="G571" s="67"/>
      <c r="H571" s="71"/>
      <c r="I571" s="72"/>
      <c r="J571" s="72"/>
      <c r="K571" s="71" t="s">
        <v>11352</v>
      </c>
      <c r="L571" s="75"/>
      <c r="M571" s="76"/>
      <c r="N571" s="76"/>
      <c r="O571" s="77"/>
      <c r="P571" s="78"/>
      <c r="Q571" s="78"/>
      <c r="R571" s="88"/>
      <c r="S571" s="88"/>
      <c r="T571" s="88"/>
      <c r="U571" s="88"/>
      <c r="V571" s="52"/>
      <c r="W571" s="52"/>
      <c r="X571" s="52"/>
      <c r="Y571" s="52"/>
      <c r="Z571" s="51"/>
      <c r="AA571" s="73"/>
      <c r="AB571" s="73"/>
      <c r="AC571" s="74"/>
      <c r="AD571" s="80" t="s">
        <v>5237</v>
      </c>
      <c r="AE571" s="80">
        <v>2278</v>
      </c>
      <c r="AF571" s="80">
        <v>2225</v>
      </c>
      <c r="AG571" s="80">
        <v>38459</v>
      </c>
      <c r="AH571" s="80">
        <v>5310</v>
      </c>
      <c r="AI571" s="80">
        <v>10800</v>
      </c>
      <c r="AJ571" s="80" t="s">
        <v>6263</v>
      </c>
      <c r="AK571" s="80" t="s">
        <v>6889</v>
      </c>
      <c r="AL571" s="80"/>
      <c r="AM571" s="80" t="s">
        <v>7188</v>
      </c>
      <c r="AN571" s="82">
        <v>41058.776388888888</v>
      </c>
      <c r="AO571" s="85" t="s">
        <v>7669</v>
      </c>
      <c r="AP571" s="80" t="b">
        <v>0</v>
      </c>
      <c r="AQ571" s="80" t="b">
        <v>0</v>
      </c>
      <c r="AR571" s="80" t="b">
        <v>0</v>
      </c>
      <c r="AS571" s="80" t="s">
        <v>8190</v>
      </c>
      <c r="AT571" s="80">
        <v>18</v>
      </c>
      <c r="AU571" s="85" t="s">
        <v>8242</v>
      </c>
      <c r="AV571" s="80" t="b">
        <v>0</v>
      </c>
      <c r="AW571" s="80" t="s">
        <v>9555</v>
      </c>
      <c r="AX571" s="85" t="s">
        <v>10124</v>
      </c>
      <c r="AY571" s="80" t="s">
        <v>66</v>
      </c>
      <c r="AZ571" s="2"/>
      <c r="BA571" s="3"/>
      <c r="BB571" s="3"/>
      <c r="BC571" s="3"/>
      <c r="BD571" s="3"/>
    </row>
    <row r="572" spans="1:56" x14ac:dyDescent="0.25">
      <c r="A572" s="66" t="s">
        <v>716</v>
      </c>
      <c r="B572" s="67"/>
      <c r="C572" s="67"/>
      <c r="D572" s="68"/>
      <c r="E572" s="70"/>
      <c r="F572" s="105" t="s">
        <v>8914</v>
      </c>
      <c r="G572" s="67"/>
      <c r="H572" s="71"/>
      <c r="I572" s="72"/>
      <c r="J572" s="72"/>
      <c r="K572" s="71" t="s">
        <v>11353</v>
      </c>
      <c r="L572" s="75"/>
      <c r="M572" s="76"/>
      <c r="N572" s="76"/>
      <c r="O572" s="77"/>
      <c r="P572" s="78"/>
      <c r="Q572" s="78"/>
      <c r="R572" s="88"/>
      <c r="S572" s="88"/>
      <c r="T572" s="88"/>
      <c r="U572" s="88"/>
      <c r="V572" s="52"/>
      <c r="W572" s="52"/>
      <c r="X572" s="52"/>
      <c r="Y572" s="52"/>
      <c r="Z572" s="51"/>
      <c r="AA572" s="73"/>
      <c r="AB572" s="73"/>
      <c r="AC572" s="74"/>
      <c r="AD572" s="80" t="s">
        <v>5238</v>
      </c>
      <c r="AE572" s="80">
        <v>204</v>
      </c>
      <c r="AF572" s="80">
        <v>193</v>
      </c>
      <c r="AG572" s="80">
        <v>561</v>
      </c>
      <c r="AH572" s="80">
        <v>114</v>
      </c>
      <c r="AI572" s="80"/>
      <c r="AJ572" s="80" t="s">
        <v>6264</v>
      </c>
      <c r="AK572" s="80" t="s">
        <v>6890</v>
      </c>
      <c r="AL572" s="80"/>
      <c r="AM572" s="80"/>
      <c r="AN572" s="82">
        <v>40864.818483796298</v>
      </c>
      <c r="AO572" s="85" t="s">
        <v>7670</v>
      </c>
      <c r="AP572" s="80" t="b">
        <v>0</v>
      </c>
      <c r="AQ572" s="80" t="b">
        <v>0</v>
      </c>
      <c r="AR572" s="80" t="b">
        <v>0</v>
      </c>
      <c r="AS572" s="80" t="s">
        <v>8191</v>
      </c>
      <c r="AT572" s="80">
        <v>1</v>
      </c>
      <c r="AU572" s="85" t="s">
        <v>8242</v>
      </c>
      <c r="AV572" s="80" t="b">
        <v>0</v>
      </c>
      <c r="AW572" s="80" t="s">
        <v>9555</v>
      </c>
      <c r="AX572" s="85" t="s">
        <v>10125</v>
      </c>
      <c r="AY572" s="80" t="s">
        <v>66</v>
      </c>
      <c r="AZ572" s="2"/>
      <c r="BA572" s="3"/>
      <c r="BB572" s="3"/>
      <c r="BC572" s="3"/>
      <c r="BD572" s="3"/>
    </row>
    <row r="573" spans="1:56" x14ac:dyDescent="0.25">
      <c r="A573" s="66" t="s">
        <v>717</v>
      </c>
      <c r="B573" s="67"/>
      <c r="C573" s="67"/>
      <c r="D573" s="68"/>
      <c r="E573" s="70"/>
      <c r="F573" s="105" t="s">
        <v>8915</v>
      </c>
      <c r="G573" s="67"/>
      <c r="H573" s="71"/>
      <c r="I573" s="72"/>
      <c r="J573" s="72"/>
      <c r="K573" s="71" t="s">
        <v>11354</v>
      </c>
      <c r="L573" s="75"/>
      <c r="M573" s="76"/>
      <c r="N573" s="76"/>
      <c r="O573" s="77"/>
      <c r="P573" s="78"/>
      <c r="Q573" s="78"/>
      <c r="R573" s="88"/>
      <c r="S573" s="88"/>
      <c r="T573" s="88"/>
      <c r="U573" s="88"/>
      <c r="V573" s="52"/>
      <c r="W573" s="52"/>
      <c r="X573" s="52"/>
      <c r="Y573" s="52"/>
      <c r="Z573" s="51"/>
      <c r="AA573" s="73"/>
      <c r="AB573" s="73"/>
      <c r="AC573" s="74"/>
      <c r="AD573" s="80" t="s">
        <v>5239</v>
      </c>
      <c r="AE573" s="80">
        <v>20</v>
      </c>
      <c r="AF573" s="80">
        <v>746</v>
      </c>
      <c r="AG573" s="80">
        <v>1372</v>
      </c>
      <c r="AH573" s="80">
        <v>72</v>
      </c>
      <c r="AI573" s="80"/>
      <c r="AJ573" s="80" t="s">
        <v>6265</v>
      </c>
      <c r="AK573" s="80" t="s">
        <v>6891</v>
      </c>
      <c r="AL573" s="80"/>
      <c r="AM573" s="80"/>
      <c r="AN573" s="82">
        <v>41665.845937500002</v>
      </c>
      <c r="AO573" s="85" t="s">
        <v>7671</v>
      </c>
      <c r="AP573" s="80" t="b">
        <v>1</v>
      </c>
      <c r="AQ573" s="80" t="b">
        <v>0</v>
      </c>
      <c r="AR573" s="80" t="b">
        <v>0</v>
      </c>
      <c r="AS573" s="80" t="s">
        <v>8190</v>
      </c>
      <c r="AT573" s="80">
        <v>1</v>
      </c>
      <c r="AU573" s="85" t="s">
        <v>8197</v>
      </c>
      <c r="AV573" s="80" t="b">
        <v>0</v>
      </c>
      <c r="AW573" s="80" t="s">
        <v>9555</v>
      </c>
      <c r="AX573" s="85" t="s">
        <v>10126</v>
      </c>
      <c r="AY573" s="80" t="s">
        <v>66</v>
      </c>
      <c r="AZ573" s="2"/>
      <c r="BA573" s="3"/>
      <c r="BB573" s="3"/>
      <c r="BC573" s="3"/>
      <c r="BD573" s="3"/>
    </row>
    <row r="574" spans="1:56" x14ac:dyDescent="0.25">
      <c r="A574" s="66" t="s">
        <v>1395</v>
      </c>
      <c r="B574" s="67"/>
      <c r="C574" s="67"/>
      <c r="D574" s="68"/>
      <c r="E574" s="70"/>
      <c r="F574" s="105" t="s">
        <v>8916</v>
      </c>
      <c r="G574" s="67"/>
      <c r="H574" s="71"/>
      <c r="I574" s="72"/>
      <c r="J574" s="72"/>
      <c r="K574" s="71" t="s">
        <v>11355</v>
      </c>
      <c r="L574" s="75"/>
      <c r="M574" s="76"/>
      <c r="N574" s="76"/>
      <c r="O574" s="77"/>
      <c r="P574" s="78"/>
      <c r="Q574" s="78"/>
      <c r="R574" s="88"/>
      <c r="S574" s="88"/>
      <c r="T574" s="88"/>
      <c r="U574" s="88"/>
      <c r="V574" s="52"/>
      <c r="W574" s="52"/>
      <c r="X574" s="52"/>
      <c r="Y574" s="52"/>
      <c r="Z574" s="51"/>
      <c r="AA574" s="73"/>
      <c r="AB574" s="73"/>
      <c r="AC574" s="74"/>
      <c r="AD574" s="80" t="s">
        <v>5240</v>
      </c>
      <c r="AE574" s="80">
        <v>8</v>
      </c>
      <c r="AF574" s="80">
        <v>262044</v>
      </c>
      <c r="AG574" s="80">
        <v>138649</v>
      </c>
      <c r="AH574" s="80">
        <v>2</v>
      </c>
      <c r="AI574" s="80">
        <v>7200</v>
      </c>
      <c r="AJ574" s="80" t="s">
        <v>6266</v>
      </c>
      <c r="AK574" s="80" t="s">
        <v>6725</v>
      </c>
      <c r="AL574" s="85" t="s">
        <v>7129</v>
      </c>
      <c r="AM574" s="80" t="s">
        <v>7204</v>
      </c>
      <c r="AN574" s="82">
        <v>40959.457314814812</v>
      </c>
      <c r="AO574" s="85" t="s">
        <v>7672</v>
      </c>
      <c r="AP574" s="80" t="b">
        <v>0</v>
      </c>
      <c r="AQ574" s="80" t="b">
        <v>0</v>
      </c>
      <c r="AR574" s="80" t="b">
        <v>1</v>
      </c>
      <c r="AS574" s="80" t="s">
        <v>8191</v>
      </c>
      <c r="AT574" s="80">
        <v>1628</v>
      </c>
      <c r="AU574" s="85" t="s">
        <v>8284</v>
      </c>
      <c r="AV574" s="80" t="b">
        <v>1</v>
      </c>
      <c r="AW574" s="80" t="s">
        <v>9555</v>
      </c>
      <c r="AX574" s="85" t="s">
        <v>10127</v>
      </c>
      <c r="AY574" s="80" t="s">
        <v>65</v>
      </c>
      <c r="AZ574" s="2"/>
      <c r="BA574" s="3"/>
      <c r="BB574" s="3"/>
      <c r="BC574" s="3"/>
      <c r="BD574" s="3"/>
    </row>
    <row r="575" spans="1:56" x14ac:dyDescent="0.25">
      <c r="A575" s="66" t="s">
        <v>1355</v>
      </c>
      <c r="B575" s="67"/>
      <c r="C575" s="67"/>
      <c r="D575" s="68"/>
      <c r="E575" s="70"/>
      <c r="F575" s="105" t="s">
        <v>8917</v>
      </c>
      <c r="G575" s="67"/>
      <c r="H575" s="71"/>
      <c r="I575" s="72"/>
      <c r="J575" s="72"/>
      <c r="K575" s="71" t="s">
        <v>11356</v>
      </c>
      <c r="L575" s="75"/>
      <c r="M575" s="76"/>
      <c r="N575" s="76"/>
      <c r="O575" s="77"/>
      <c r="P575" s="78"/>
      <c r="Q575" s="78"/>
      <c r="R575" s="88"/>
      <c r="S575" s="88"/>
      <c r="T575" s="88"/>
      <c r="U575" s="88"/>
      <c r="V575" s="52"/>
      <c r="W575" s="52"/>
      <c r="X575" s="52"/>
      <c r="Y575" s="52"/>
      <c r="Z575" s="51"/>
      <c r="AA575" s="73"/>
      <c r="AB575" s="73"/>
      <c r="AC575" s="74"/>
      <c r="AD575" s="80" t="s">
        <v>5241</v>
      </c>
      <c r="AE575" s="80">
        <v>254</v>
      </c>
      <c r="AF575" s="80">
        <v>516872</v>
      </c>
      <c r="AG575" s="80">
        <v>32229</v>
      </c>
      <c r="AH575" s="80">
        <v>2322</v>
      </c>
      <c r="AI575" s="80">
        <v>3600</v>
      </c>
      <c r="AJ575" s="80" t="s">
        <v>6267</v>
      </c>
      <c r="AK575" s="80" t="s">
        <v>6892</v>
      </c>
      <c r="AL575" s="85" t="s">
        <v>7130</v>
      </c>
      <c r="AM575" s="80" t="s">
        <v>7211</v>
      </c>
      <c r="AN575" s="82">
        <v>40908.926006944443</v>
      </c>
      <c r="AO575" s="85" t="s">
        <v>7673</v>
      </c>
      <c r="AP575" s="80" t="b">
        <v>0</v>
      </c>
      <c r="AQ575" s="80" t="b">
        <v>0</v>
      </c>
      <c r="AR575" s="80" t="b">
        <v>1</v>
      </c>
      <c r="AS575" s="80" t="s">
        <v>8191</v>
      </c>
      <c r="AT575" s="80">
        <v>2390</v>
      </c>
      <c r="AU575" s="85" t="s">
        <v>8285</v>
      </c>
      <c r="AV575" s="80" t="b">
        <v>0</v>
      </c>
      <c r="AW575" s="80" t="s">
        <v>9555</v>
      </c>
      <c r="AX575" s="85" t="s">
        <v>10128</v>
      </c>
      <c r="AY575" s="80" t="s">
        <v>66</v>
      </c>
      <c r="AZ575" s="2"/>
      <c r="BA575" s="3"/>
      <c r="BB575" s="3"/>
      <c r="BC575" s="3"/>
      <c r="BD575" s="3"/>
    </row>
    <row r="576" spans="1:56" x14ac:dyDescent="0.25">
      <c r="A576" s="66" t="s">
        <v>718</v>
      </c>
      <c r="B576" s="67"/>
      <c r="C576" s="67"/>
      <c r="D576" s="68"/>
      <c r="E576" s="70"/>
      <c r="F576" s="105" t="s">
        <v>8918</v>
      </c>
      <c r="G576" s="67"/>
      <c r="H576" s="71"/>
      <c r="I576" s="72"/>
      <c r="J576" s="72"/>
      <c r="K576" s="71" t="s">
        <v>11357</v>
      </c>
      <c r="L576" s="75"/>
      <c r="M576" s="76"/>
      <c r="N576" s="76"/>
      <c r="O576" s="77"/>
      <c r="P576" s="78"/>
      <c r="Q576" s="78"/>
      <c r="R576" s="88"/>
      <c r="S576" s="88"/>
      <c r="T576" s="88"/>
      <c r="U576" s="88"/>
      <c r="V576" s="52"/>
      <c r="W576" s="52"/>
      <c r="X576" s="52"/>
      <c r="Y576" s="52"/>
      <c r="Z576" s="51"/>
      <c r="AA576" s="73"/>
      <c r="AB576" s="73"/>
      <c r="AC576" s="74"/>
      <c r="AD576" s="80" t="s">
        <v>5242</v>
      </c>
      <c r="AE576" s="80">
        <v>73</v>
      </c>
      <c r="AF576" s="80">
        <v>1102</v>
      </c>
      <c r="AG576" s="80">
        <v>13622</v>
      </c>
      <c r="AH576" s="80">
        <v>122</v>
      </c>
      <c r="AI576" s="80"/>
      <c r="AJ576" s="80" t="s">
        <v>6268</v>
      </c>
      <c r="AK576" s="80"/>
      <c r="AL576" s="85" t="s">
        <v>7131</v>
      </c>
      <c r="AM576" s="80"/>
      <c r="AN576" s="82">
        <v>41811.620555555557</v>
      </c>
      <c r="AO576" s="85" t="s">
        <v>7674</v>
      </c>
      <c r="AP576" s="80" t="b">
        <v>1</v>
      </c>
      <c r="AQ576" s="80" t="b">
        <v>0</v>
      </c>
      <c r="AR576" s="80" t="b">
        <v>0</v>
      </c>
      <c r="AS576" s="80" t="s">
        <v>8190</v>
      </c>
      <c r="AT576" s="80">
        <v>1</v>
      </c>
      <c r="AU576" s="85" t="s">
        <v>8197</v>
      </c>
      <c r="AV576" s="80" t="b">
        <v>0</v>
      </c>
      <c r="AW576" s="80" t="s">
        <v>9555</v>
      </c>
      <c r="AX576" s="85" t="s">
        <v>10129</v>
      </c>
      <c r="AY576" s="80" t="s">
        <v>66</v>
      </c>
      <c r="AZ576" s="2"/>
      <c r="BA576" s="3"/>
      <c r="BB576" s="3"/>
      <c r="BC576" s="3"/>
      <c r="BD576" s="3"/>
    </row>
    <row r="577" spans="1:56" x14ac:dyDescent="0.25">
      <c r="A577" s="66" t="s">
        <v>719</v>
      </c>
      <c r="B577" s="67"/>
      <c r="C577" s="67"/>
      <c r="D577" s="68"/>
      <c r="E577" s="70"/>
      <c r="F577" s="105" t="s">
        <v>8919</v>
      </c>
      <c r="G577" s="67"/>
      <c r="H577" s="71"/>
      <c r="I577" s="72"/>
      <c r="J577" s="72"/>
      <c r="K577" s="71" t="s">
        <v>11358</v>
      </c>
      <c r="L577" s="75"/>
      <c r="M577" s="76"/>
      <c r="N577" s="76"/>
      <c r="O577" s="77"/>
      <c r="P577" s="78"/>
      <c r="Q577" s="78"/>
      <c r="R577" s="88"/>
      <c r="S577" s="88"/>
      <c r="T577" s="88"/>
      <c r="U577" s="88"/>
      <c r="V577" s="52"/>
      <c r="W577" s="52"/>
      <c r="X577" s="52"/>
      <c r="Y577" s="52"/>
      <c r="Z577" s="51"/>
      <c r="AA577" s="73"/>
      <c r="AB577" s="73"/>
      <c r="AC577" s="74"/>
      <c r="AD577" s="80" t="s">
        <v>5243</v>
      </c>
      <c r="AE577" s="80">
        <v>314</v>
      </c>
      <c r="AF577" s="80">
        <v>726</v>
      </c>
      <c r="AG577" s="80">
        <v>35244</v>
      </c>
      <c r="AH577" s="80">
        <v>398</v>
      </c>
      <c r="AI577" s="80">
        <v>-36000</v>
      </c>
      <c r="AJ577" s="80" t="s">
        <v>6269</v>
      </c>
      <c r="AK577" s="80" t="s">
        <v>6768</v>
      </c>
      <c r="AL577" s="80"/>
      <c r="AM577" s="80" t="s">
        <v>7196</v>
      </c>
      <c r="AN577" s="82">
        <v>40411.038275462961</v>
      </c>
      <c r="AO577" s="85" t="s">
        <v>7675</v>
      </c>
      <c r="AP577" s="80" t="b">
        <v>0</v>
      </c>
      <c r="AQ577" s="80" t="b">
        <v>0</v>
      </c>
      <c r="AR577" s="80" t="b">
        <v>1</v>
      </c>
      <c r="AS577" s="80" t="s">
        <v>8191</v>
      </c>
      <c r="AT577" s="80">
        <v>7</v>
      </c>
      <c r="AU577" s="85" t="s">
        <v>8286</v>
      </c>
      <c r="AV577" s="80" t="b">
        <v>0</v>
      </c>
      <c r="AW577" s="80" t="s">
        <v>9555</v>
      </c>
      <c r="AX577" s="85" t="s">
        <v>10130</v>
      </c>
      <c r="AY577" s="80" t="s">
        <v>66</v>
      </c>
      <c r="AZ577" s="2"/>
      <c r="BA577" s="3"/>
      <c r="BB577" s="3"/>
      <c r="BC577" s="3"/>
      <c r="BD577" s="3"/>
    </row>
    <row r="578" spans="1:56" x14ac:dyDescent="0.25">
      <c r="A578" s="66" t="s">
        <v>720</v>
      </c>
      <c r="B578" s="67"/>
      <c r="C578" s="67"/>
      <c r="D578" s="68"/>
      <c r="E578" s="70"/>
      <c r="F578" s="105" t="s">
        <v>8920</v>
      </c>
      <c r="G578" s="67"/>
      <c r="H578" s="71"/>
      <c r="I578" s="72"/>
      <c r="J578" s="72"/>
      <c r="K578" s="71" t="s">
        <v>11359</v>
      </c>
      <c r="L578" s="75"/>
      <c r="M578" s="76"/>
      <c r="N578" s="76"/>
      <c r="O578" s="77"/>
      <c r="P578" s="78"/>
      <c r="Q578" s="78"/>
      <c r="R578" s="88"/>
      <c r="S578" s="88"/>
      <c r="T578" s="88"/>
      <c r="U578" s="88"/>
      <c r="V578" s="52"/>
      <c r="W578" s="52"/>
      <c r="X578" s="52"/>
      <c r="Y578" s="52"/>
      <c r="Z578" s="51"/>
      <c r="AA578" s="73"/>
      <c r="AB578" s="73"/>
      <c r="AC578" s="74"/>
      <c r="AD578" s="80" t="s">
        <v>5244</v>
      </c>
      <c r="AE578" s="80">
        <v>2369</v>
      </c>
      <c r="AF578" s="80">
        <v>2689</v>
      </c>
      <c r="AG578" s="80">
        <v>6924</v>
      </c>
      <c r="AH578" s="80">
        <v>1137</v>
      </c>
      <c r="AI578" s="80"/>
      <c r="AJ578" s="80"/>
      <c r="AK578" s="80"/>
      <c r="AL578" s="80"/>
      <c r="AM578" s="80"/>
      <c r="AN578" s="82">
        <v>41487.952372685184</v>
      </c>
      <c r="AO578" s="85" t="s">
        <v>7676</v>
      </c>
      <c r="AP578" s="80" t="b">
        <v>1</v>
      </c>
      <c r="AQ578" s="80" t="b">
        <v>0</v>
      </c>
      <c r="AR578" s="80" t="b">
        <v>0</v>
      </c>
      <c r="AS578" s="80" t="s">
        <v>8190</v>
      </c>
      <c r="AT578" s="80">
        <v>1</v>
      </c>
      <c r="AU578" s="85" t="s">
        <v>8197</v>
      </c>
      <c r="AV578" s="80" t="b">
        <v>0</v>
      </c>
      <c r="AW578" s="80" t="s">
        <v>9555</v>
      </c>
      <c r="AX578" s="85" t="s">
        <v>10131</v>
      </c>
      <c r="AY578" s="80" t="s">
        <v>66</v>
      </c>
      <c r="AZ578" s="2"/>
      <c r="BA578" s="3"/>
      <c r="BB578" s="3"/>
      <c r="BC578" s="3"/>
      <c r="BD578" s="3"/>
    </row>
    <row r="579" spans="1:56" x14ac:dyDescent="0.25">
      <c r="A579" s="66" t="s">
        <v>1261</v>
      </c>
      <c r="B579" s="67"/>
      <c r="C579" s="67"/>
      <c r="D579" s="68"/>
      <c r="E579" s="70"/>
      <c r="F579" s="105" t="s">
        <v>8921</v>
      </c>
      <c r="G579" s="67"/>
      <c r="H579" s="71"/>
      <c r="I579" s="72"/>
      <c r="J579" s="72"/>
      <c r="K579" s="71" t="s">
        <v>11360</v>
      </c>
      <c r="L579" s="75"/>
      <c r="M579" s="76"/>
      <c r="N579" s="76"/>
      <c r="O579" s="77"/>
      <c r="P579" s="78"/>
      <c r="Q579" s="78"/>
      <c r="R579" s="88"/>
      <c r="S579" s="88"/>
      <c r="T579" s="88"/>
      <c r="U579" s="88"/>
      <c r="V579" s="52"/>
      <c r="W579" s="52"/>
      <c r="X579" s="52"/>
      <c r="Y579" s="52"/>
      <c r="Z579" s="51"/>
      <c r="AA579" s="73"/>
      <c r="AB579" s="73"/>
      <c r="AC579" s="74"/>
      <c r="AD579" s="80" t="s">
        <v>5245</v>
      </c>
      <c r="AE579" s="80">
        <v>224</v>
      </c>
      <c r="AF579" s="80">
        <v>7887</v>
      </c>
      <c r="AG579" s="80">
        <v>90132</v>
      </c>
      <c r="AH579" s="80">
        <v>208</v>
      </c>
      <c r="AI579" s="80"/>
      <c r="AJ579" s="80" t="s">
        <v>6270</v>
      </c>
      <c r="AK579" s="80" t="s">
        <v>6830</v>
      </c>
      <c r="AL579" s="80"/>
      <c r="AM579" s="80"/>
      <c r="AN579" s="82">
        <v>41036.981932870367</v>
      </c>
      <c r="AO579" s="85" t="s">
        <v>7677</v>
      </c>
      <c r="AP579" s="80" t="b">
        <v>1</v>
      </c>
      <c r="AQ579" s="80" t="b">
        <v>0</v>
      </c>
      <c r="AR579" s="80" t="b">
        <v>0</v>
      </c>
      <c r="AS579" s="80" t="s">
        <v>8190</v>
      </c>
      <c r="AT579" s="80">
        <v>11</v>
      </c>
      <c r="AU579" s="85" t="s">
        <v>8197</v>
      </c>
      <c r="AV579" s="80" t="b">
        <v>0</v>
      </c>
      <c r="AW579" s="80" t="s">
        <v>9555</v>
      </c>
      <c r="AX579" s="85" t="s">
        <v>10132</v>
      </c>
      <c r="AY579" s="80" t="s">
        <v>66</v>
      </c>
      <c r="AZ579" s="2"/>
      <c r="BA579" s="3"/>
      <c r="BB579" s="3"/>
      <c r="BC579" s="3"/>
      <c r="BD579" s="3"/>
    </row>
    <row r="580" spans="1:56" x14ac:dyDescent="0.25">
      <c r="A580" s="66" t="s">
        <v>721</v>
      </c>
      <c r="B580" s="67"/>
      <c r="C580" s="67"/>
      <c r="D580" s="68"/>
      <c r="E580" s="70"/>
      <c r="F580" s="105" t="s">
        <v>8922</v>
      </c>
      <c r="G580" s="67"/>
      <c r="H580" s="71"/>
      <c r="I580" s="72"/>
      <c r="J580" s="72"/>
      <c r="K580" s="71" t="s">
        <v>11361</v>
      </c>
      <c r="L580" s="75"/>
      <c r="M580" s="76"/>
      <c r="N580" s="76"/>
      <c r="O580" s="77"/>
      <c r="P580" s="78"/>
      <c r="Q580" s="78"/>
      <c r="R580" s="88"/>
      <c r="S580" s="88"/>
      <c r="T580" s="88"/>
      <c r="U580" s="88"/>
      <c r="V580" s="52"/>
      <c r="W580" s="52"/>
      <c r="X580" s="52"/>
      <c r="Y580" s="52"/>
      <c r="Z580" s="51"/>
      <c r="AA580" s="73"/>
      <c r="AB580" s="73"/>
      <c r="AC580" s="74"/>
      <c r="AD580" s="80" t="s">
        <v>5246</v>
      </c>
      <c r="AE580" s="80">
        <v>200</v>
      </c>
      <c r="AF580" s="80">
        <v>306</v>
      </c>
      <c r="AG580" s="80">
        <v>18603</v>
      </c>
      <c r="AH580" s="80">
        <v>127</v>
      </c>
      <c r="AI580" s="80">
        <v>10800</v>
      </c>
      <c r="AJ580" s="80" t="s">
        <v>6271</v>
      </c>
      <c r="AK580" s="80"/>
      <c r="AL580" s="80"/>
      <c r="AM580" s="80" t="s">
        <v>6800</v>
      </c>
      <c r="AN580" s="82">
        <v>40838.460763888892</v>
      </c>
      <c r="AO580" s="85" t="s">
        <v>7678</v>
      </c>
      <c r="AP580" s="80" t="b">
        <v>0</v>
      </c>
      <c r="AQ580" s="80" t="b">
        <v>0</v>
      </c>
      <c r="AR580" s="80" t="b">
        <v>1</v>
      </c>
      <c r="AS580" s="80" t="s">
        <v>8190</v>
      </c>
      <c r="AT580" s="80">
        <v>2</v>
      </c>
      <c r="AU580" s="85" t="s">
        <v>8232</v>
      </c>
      <c r="AV580" s="80" t="b">
        <v>0</v>
      </c>
      <c r="AW580" s="80" t="s">
        <v>9555</v>
      </c>
      <c r="AX580" s="85" t="s">
        <v>10133</v>
      </c>
      <c r="AY580" s="80" t="s">
        <v>66</v>
      </c>
      <c r="AZ580" s="2"/>
      <c r="BA580" s="3"/>
      <c r="BB580" s="3"/>
      <c r="BC580" s="3"/>
      <c r="BD580" s="3"/>
    </row>
    <row r="581" spans="1:56" x14ac:dyDescent="0.25">
      <c r="A581" s="66" t="s">
        <v>722</v>
      </c>
      <c r="B581" s="67"/>
      <c r="C581" s="67"/>
      <c r="D581" s="68"/>
      <c r="E581" s="70"/>
      <c r="F581" s="105" t="s">
        <v>8923</v>
      </c>
      <c r="G581" s="67"/>
      <c r="H581" s="71"/>
      <c r="I581" s="72"/>
      <c r="J581" s="72"/>
      <c r="K581" s="71" t="s">
        <v>11362</v>
      </c>
      <c r="L581" s="75"/>
      <c r="M581" s="76"/>
      <c r="N581" s="76"/>
      <c r="O581" s="77"/>
      <c r="P581" s="78"/>
      <c r="Q581" s="78"/>
      <c r="R581" s="88"/>
      <c r="S581" s="88"/>
      <c r="T581" s="88"/>
      <c r="U581" s="88"/>
      <c r="V581" s="52"/>
      <c r="W581" s="52"/>
      <c r="X581" s="52"/>
      <c r="Y581" s="52"/>
      <c r="Z581" s="51"/>
      <c r="AA581" s="73"/>
      <c r="AB581" s="73"/>
      <c r="AC581" s="74"/>
      <c r="AD581" s="80" t="s">
        <v>5247</v>
      </c>
      <c r="AE581" s="80">
        <v>502</v>
      </c>
      <c r="AF581" s="80">
        <v>97</v>
      </c>
      <c r="AG581" s="80">
        <v>7434</v>
      </c>
      <c r="AH581" s="80">
        <v>33</v>
      </c>
      <c r="AI581" s="80"/>
      <c r="AJ581" s="80"/>
      <c r="AK581" s="80"/>
      <c r="AL581" s="80"/>
      <c r="AM581" s="80"/>
      <c r="AN581" s="82">
        <v>42192.038217592592</v>
      </c>
      <c r="AO581" s="85" t="s">
        <v>7679</v>
      </c>
      <c r="AP581" s="80" t="b">
        <v>1</v>
      </c>
      <c r="AQ581" s="80" t="b">
        <v>0</v>
      </c>
      <c r="AR581" s="80" t="b">
        <v>0</v>
      </c>
      <c r="AS581" s="80" t="s">
        <v>8190</v>
      </c>
      <c r="AT581" s="80">
        <v>2</v>
      </c>
      <c r="AU581" s="85" t="s">
        <v>8197</v>
      </c>
      <c r="AV581" s="80" t="b">
        <v>0</v>
      </c>
      <c r="AW581" s="80" t="s">
        <v>9555</v>
      </c>
      <c r="AX581" s="85" t="s">
        <v>10134</v>
      </c>
      <c r="AY581" s="80" t="s">
        <v>66</v>
      </c>
      <c r="AZ581" s="2"/>
      <c r="BA581" s="3"/>
      <c r="BB581" s="3"/>
      <c r="BC581" s="3"/>
      <c r="BD581" s="3"/>
    </row>
    <row r="582" spans="1:56" x14ac:dyDescent="0.25">
      <c r="A582" s="66" t="s">
        <v>723</v>
      </c>
      <c r="B582" s="67"/>
      <c r="C582" s="67"/>
      <c r="D582" s="68"/>
      <c r="E582" s="70"/>
      <c r="F582" s="105" t="s">
        <v>8924</v>
      </c>
      <c r="G582" s="67"/>
      <c r="H582" s="71"/>
      <c r="I582" s="72"/>
      <c r="J582" s="72"/>
      <c r="K582" s="71" t="s">
        <v>11363</v>
      </c>
      <c r="L582" s="75"/>
      <c r="M582" s="76"/>
      <c r="N582" s="76"/>
      <c r="O582" s="77"/>
      <c r="P582" s="78"/>
      <c r="Q582" s="78"/>
      <c r="R582" s="88"/>
      <c r="S582" s="88"/>
      <c r="T582" s="88"/>
      <c r="U582" s="88"/>
      <c r="V582" s="52"/>
      <c r="W582" s="52"/>
      <c r="X582" s="52"/>
      <c r="Y582" s="52"/>
      <c r="Z582" s="51"/>
      <c r="AA582" s="73"/>
      <c r="AB582" s="73"/>
      <c r="AC582" s="74"/>
      <c r="AD582" s="80" t="s">
        <v>5248</v>
      </c>
      <c r="AE582" s="80">
        <v>849</v>
      </c>
      <c r="AF582" s="80">
        <v>584</v>
      </c>
      <c r="AG582" s="80">
        <v>7336</v>
      </c>
      <c r="AH582" s="80">
        <v>397</v>
      </c>
      <c r="AI582" s="80"/>
      <c r="AJ582" s="80" t="s">
        <v>6272</v>
      </c>
      <c r="AK582" s="80"/>
      <c r="AL582" s="80"/>
      <c r="AM582" s="80"/>
      <c r="AN582" s="82">
        <v>41347.410636574074</v>
      </c>
      <c r="AO582" s="85" t="s">
        <v>7680</v>
      </c>
      <c r="AP582" s="80" t="b">
        <v>1</v>
      </c>
      <c r="AQ582" s="80" t="b">
        <v>0</v>
      </c>
      <c r="AR582" s="80" t="b">
        <v>1</v>
      </c>
      <c r="AS582" s="80" t="s">
        <v>8190</v>
      </c>
      <c r="AT582" s="80">
        <v>0</v>
      </c>
      <c r="AU582" s="85" t="s">
        <v>8197</v>
      </c>
      <c r="AV582" s="80" t="b">
        <v>0</v>
      </c>
      <c r="AW582" s="80" t="s">
        <v>9555</v>
      </c>
      <c r="AX582" s="85" t="s">
        <v>10135</v>
      </c>
      <c r="AY582" s="80" t="s">
        <v>66</v>
      </c>
      <c r="AZ582" s="2"/>
      <c r="BA582" s="3"/>
      <c r="BB582" s="3"/>
      <c r="BC582" s="3"/>
      <c r="BD582" s="3"/>
    </row>
    <row r="583" spans="1:56" x14ac:dyDescent="0.25">
      <c r="A583" s="66" t="s">
        <v>724</v>
      </c>
      <c r="B583" s="67"/>
      <c r="C583" s="67"/>
      <c r="D583" s="68"/>
      <c r="E583" s="70"/>
      <c r="F583" s="105" t="s">
        <v>8925</v>
      </c>
      <c r="G583" s="67"/>
      <c r="H583" s="71"/>
      <c r="I583" s="72"/>
      <c r="J583" s="72"/>
      <c r="K583" s="71" t="s">
        <v>11364</v>
      </c>
      <c r="L583" s="75"/>
      <c r="M583" s="76"/>
      <c r="N583" s="76"/>
      <c r="O583" s="77"/>
      <c r="P583" s="78"/>
      <c r="Q583" s="78"/>
      <c r="R583" s="88"/>
      <c r="S583" s="88"/>
      <c r="T583" s="88"/>
      <c r="U583" s="88"/>
      <c r="V583" s="52"/>
      <c r="W583" s="52"/>
      <c r="X583" s="52"/>
      <c r="Y583" s="52"/>
      <c r="Z583" s="51"/>
      <c r="AA583" s="73"/>
      <c r="AB583" s="73"/>
      <c r="AC583" s="74"/>
      <c r="AD583" s="80" t="s">
        <v>5249</v>
      </c>
      <c r="AE583" s="80">
        <v>771</v>
      </c>
      <c r="AF583" s="80">
        <v>457</v>
      </c>
      <c r="AG583" s="80">
        <v>15725</v>
      </c>
      <c r="AH583" s="80">
        <v>5868</v>
      </c>
      <c r="AI583" s="80"/>
      <c r="AJ583" s="80" t="s">
        <v>6273</v>
      </c>
      <c r="AK583" s="80"/>
      <c r="AL583" s="80"/>
      <c r="AM583" s="80"/>
      <c r="AN583" s="82">
        <v>41058.365312499998</v>
      </c>
      <c r="AO583" s="85" t="s">
        <v>7681</v>
      </c>
      <c r="AP583" s="80" t="b">
        <v>1</v>
      </c>
      <c r="AQ583" s="80" t="b">
        <v>0</v>
      </c>
      <c r="AR583" s="80" t="b">
        <v>1</v>
      </c>
      <c r="AS583" s="80" t="s">
        <v>8190</v>
      </c>
      <c r="AT583" s="80">
        <v>4</v>
      </c>
      <c r="AU583" s="85" t="s">
        <v>8197</v>
      </c>
      <c r="AV583" s="80" t="b">
        <v>0</v>
      </c>
      <c r="AW583" s="80" t="s">
        <v>9555</v>
      </c>
      <c r="AX583" s="85" t="s">
        <v>10136</v>
      </c>
      <c r="AY583" s="80" t="s">
        <v>66</v>
      </c>
      <c r="AZ583" s="2"/>
      <c r="BA583" s="3"/>
      <c r="BB583" s="3"/>
      <c r="BC583" s="3"/>
      <c r="BD583" s="3"/>
    </row>
    <row r="584" spans="1:56" x14ac:dyDescent="0.25">
      <c r="A584" s="66" t="s">
        <v>725</v>
      </c>
      <c r="B584" s="67"/>
      <c r="C584" s="67"/>
      <c r="D584" s="68"/>
      <c r="E584" s="70"/>
      <c r="F584" s="105" t="s">
        <v>8926</v>
      </c>
      <c r="G584" s="67"/>
      <c r="H584" s="71"/>
      <c r="I584" s="72"/>
      <c r="J584" s="72"/>
      <c r="K584" s="71" t="s">
        <v>11365</v>
      </c>
      <c r="L584" s="75"/>
      <c r="M584" s="76"/>
      <c r="N584" s="76"/>
      <c r="O584" s="77"/>
      <c r="P584" s="78"/>
      <c r="Q584" s="78"/>
      <c r="R584" s="88"/>
      <c r="S584" s="88"/>
      <c r="T584" s="88"/>
      <c r="U584" s="88"/>
      <c r="V584" s="52"/>
      <c r="W584" s="52"/>
      <c r="X584" s="52"/>
      <c r="Y584" s="52"/>
      <c r="Z584" s="51"/>
      <c r="AA584" s="73"/>
      <c r="AB584" s="73"/>
      <c r="AC584" s="74"/>
      <c r="AD584" s="80" t="s">
        <v>5250</v>
      </c>
      <c r="AE584" s="80">
        <v>904</v>
      </c>
      <c r="AF584" s="80">
        <v>767</v>
      </c>
      <c r="AG584" s="80">
        <v>49650</v>
      </c>
      <c r="AH584" s="80">
        <v>2514</v>
      </c>
      <c r="AI584" s="80"/>
      <c r="AJ584" s="80" t="s">
        <v>6274</v>
      </c>
      <c r="AK584" s="80"/>
      <c r="AL584" s="80"/>
      <c r="AM584" s="80"/>
      <c r="AN584" s="82">
        <v>40945.752905092595</v>
      </c>
      <c r="AO584" s="85" t="s">
        <v>7682</v>
      </c>
      <c r="AP584" s="80" t="b">
        <v>1</v>
      </c>
      <c r="AQ584" s="80" t="b">
        <v>0</v>
      </c>
      <c r="AR584" s="80" t="b">
        <v>0</v>
      </c>
      <c r="AS584" s="80" t="s">
        <v>8191</v>
      </c>
      <c r="AT584" s="80">
        <v>4</v>
      </c>
      <c r="AU584" s="85" t="s">
        <v>8197</v>
      </c>
      <c r="AV584" s="80" t="b">
        <v>0</v>
      </c>
      <c r="AW584" s="80" t="s">
        <v>9555</v>
      </c>
      <c r="AX584" s="85" t="s">
        <v>10137</v>
      </c>
      <c r="AY584" s="80" t="s">
        <v>66</v>
      </c>
      <c r="AZ584" s="2"/>
      <c r="BA584" s="3"/>
      <c r="BB584" s="3"/>
      <c r="BC584" s="3"/>
      <c r="BD584" s="3"/>
    </row>
    <row r="585" spans="1:56" x14ac:dyDescent="0.25">
      <c r="A585" s="66" t="s">
        <v>726</v>
      </c>
      <c r="B585" s="67"/>
      <c r="C585" s="67"/>
      <c r="D585" s="68"/>
      <c r="E585" s="70"/>
      <c r="F585" s="105" t="s">
        <v>8927</v>
      </c>
      <c r="G585" s="67"/>
      <c r="H585" s="71"/>
      <c r="I585" s="72"/>
      <c r="J585" s="72"/>
      <c r="K585" s="71" t="s">
        <v>11366</v>
      </c>
      <c r="L585" s="75"/>
      <c r="M585" s="76"/>
      <c r="N585" s="76"/>
      <c r="O585" s="77"/>
      <c r="P585" s="78"/>
      <c r="Q585" s="78"/>
      <c r="R585" s="88"/>
      <c r="S585" s="88"/>
      <c r="T585" s="88"/>
      <c r="U585" s="88"/>
      <c r="V585" s="52"/>
      <c r="W585" s="52"/>
      <c r="X585" s="52"/>
      <c r="Y585" s="52"/>
      <c r="Z585" s="51"/>
      <c r="AA585" s="73"/>
      <c r="AB585" s="73"/>
      <c r="AC585" s="74"/>
      <c r="AD585" s="80" t="s">
        <v>5251</v>
      </c>
      <c r="AE585" s="80">
        <v>267</v>
      </c>
      <c r="AF585" s="80">
        <v>1229</v>
      </c>
      <c r="AG585" s="80">
        <v>14385</v>
      </c>
      <c r="AH585" s="80">
        <v>1306</v>
      </c>
      <c r="AI585" s="80">
        <v>-28800</v>
      </c>
      <c r="AJ585" s="80" t="s">
        <v>6275</v>
      </c>
      <c r="AK585" s="80"/>
      <c r="AL585" s="80"/>
      <c r="AM585" s="80" t="s">
        <v>7189</v>
      </c>
      <c r="AN585" s="82">
        <v>41501.791261574072</v>
      </c>
      <c r="AO585" s="85" t="s">
        <v>7683</v>
      </c>
      <c r="AP585" s="80" t="b">
        <v>0</v>
      </c>
      <c r="AQ585" s="80" t="b">
        <v>0</v>
      </c>
      <c r="AR585" s="80" t="b">
        <v>0</v>
      </c>
      <c r="AS585" s="80" t="s">
        <v>8190</v>
      </c>
      <c r="AT585" s="80">
        <v>9</v>
      </c>
      <c r="AU585" s="85" t="s">
        <v>8197</v>
      </c>
      <c r="AV585" s="80" t="b">
        <v>0</v>
      </c>
      <c r="AW585" s="80" t="s">
        <v>9555</v>
      </c>
      <c r="AX585" s="85" t="s">
        <v>10138</v>
      </c>
      <c r="AY585" s="80" t="s">
        <v>66</v>
      </c>
      <c r="AZ585" s="2"/>
      <c r="BA585" s="3"/>
      <c r="BB585" s="3"/>
      <c r="BC585" s="3"/>
      <c r="BD585" s="3"/>
    </row>
    <row r="586" spans="1:56" x14ac:dyDescent="0.25">
      <c r="A586" s="66" t="s">
        <v>727</v>
      </c>
      <c r="B586" s="67"/>
      <c r="C586" s="67"/>
      <c r="D586" s="68"/>
      <c r="E586" s="70"/>
      <c r="F586" s="105" t="s">
        <v>8928</v>
      </c>
      <c r="G586" s="67"/>
      <c r="H586" s="71"/>
      <c r="I586" s="72"/>
      <c r="J586" s="72"/>
      <c r="K586" s="71" t="s">
        <v>11367</v>
      </c>
      <c r="L586" s="75"/>
      <c r="M586" s="76"/>
      <c r="N586" s="76"/>
      <c r="O586" s="77"/>
      <c r="P586" s="78"/>
      <c r="Q586" s="78"/>
      <c r="R586" s="88"/>
      <c r="S586" s="88"/>
      <c r="T586" s="88"/>
      <c r="U586" s="88"/>
      <c r="V586" s="52"/>
      <c r="W586" s="52"/>
      <c r="X586" s="52"/>
      <c r="Y586" s="52"/>
      <c r="Z586" s="51"/>
      <c r="AA586" s="73"/>
      <c r="AB586" s="73"/>
      <c r="AC586" s="74"/>
      <c r="AD586" s="80" t="s">
        <v>5252</v>
      </c>
      <c r="AE586" s="80">
        <v>295</v>
      </c>
      <c r="AF586" s="80">
        <v>176</v>
      </c>
      <c r="AG586" s="80">
        <v>4893</v>
      </c>
      <c r="AH586" s="80">
        <v>120</v>
      </c>
      <c r="AI586" s="80"/>
      <c r="AJ586" s="80"/>
      <c r="AK586" s="80"/>
      <c r="AL586" s="80"/>
      <c r="AM586" s="80"/>
      <c r="AN586" s="82">
        <v>41917.50677083333</v>
      </c>
      <c r="AO586" s="85" t="s">
        <v>7684</v>
      </c>
      <c r="AP586" s="80" t="b">
        <v>1</v>
      </c>
      <c r="AQ586" s="80" t="b">
        <v>0</v>
      </c>
      <c r="AR586" s="80" t="b">
        <v>0</v>
      </c>
      <c r="AS586" s="80" t="s">
        <v>8190</v>
      </c>
      <c r="AT586" s="80">
        <v>1</v>
      </c>
      <c r="AU586" s="85" t="s">
        <v>8197</v>
      </c>
      <c r="AV586" s="80" t="b">
        <v>0</v>
      </c>
      <c r="AW586" s="80" t="s">
        <v>9555</v>
      </c>
      <c r="AX586" s="85" t="s">
        <v>10139</v>
      </c>
      <c r="AY586" s="80" t="s">
        <v>66</v>
      </c>
      <c r="AZ586" s="2"/>
      <c r="BA586" s="3"/>
      <c r="BB586" s="3"/>
      <c r="BC586" s="3"/>
      <c r="BD586" s="3"/>
    </row>
    <row r="587" spans="1:56" x14ac:dyDescent="0.25">
      <c r="A587" s="66" t="s">
        <v>728</v>
      </c>
      <c r="B587" s="67"/>
      <c r="C587" s="67"/>
      <c r="D587" s="68"/>
      <c r="E587" s="70"/>
      <c r="F587" s="105" t="s">
        <v>8929</v>
      </c>
      <c r="G587" s="67"/>
      <c r="H587" s="71"/>
      <c r="I587" s="72"/>
      <c r="J587" s="72"/>
      <c r="K587" s="71" t="s">
        <v>11368</v>
      </c>
      <c r="L587" s="75"/>
      <c r="M587" s="76"/>
      <c r="N587" s="76"/>
      <c r="O587" s="77"/>
      <c r="P587" s="78"/>
      <c r="Q587" s="78"/>
      <c r="R587" s="88"/>
      <c r="S587" s="88"/>
      <c r="T587" s="88"/>
      <c r="U587" s="88"/>
      <c r="V587" s="52"/>
      <c r="W587" s="52"/>
      <c r="X587" s="52"/>
      <c r="Y587" s="52"/>
      <c r="Z587" s="51"/>
      <c r="AA587" s="73"/>
      <c r="AB587" s="73"/>
      <c r="AC587" s="74"/>
      <c r="AD587" s="80" t="s">
        <v>5253</v>
      </c>
      <c r="AE587" s="80">
        <v>2035</v>
      </c>
      <c r="AF587" s="80">
        <v>827</v>
      </c>
      <c r="AG587" s="80">
        <v>5101</v>
      </c>
      <c r="AH587" s="80">
        <v>495</v>
      </c>
      <c r="AI587" s="80">
        <v>10800</v>
      </c>
      <c r="AJ587" s="80" t="s">
        <v>6276</v>
      </c>
      <c r="AK587" s="80" t="s">
        <v>6893</v>
      </c>
      <c r="AL587" s="80"/>
      <c r="AM587" s="80" t="s">
        <v>7188</v>
      </c>
      <c r="AN587" s="82">
        <v>40743.908449074072</v>
      </c>
      <c r="AO587" s="80"/>
      <c r="AP587" s="80" t="b">
        <v>0</v>
      </c>
      <c r="AQ587" s="80" t="b">
        <v>0</v>
      </c>
      <c r="AR587" s="80" t="b">
        <v>1</v>
      </c>
      <c r="AS587" s="80" t="s">
        <v>8190</v>
      </c>
      <c r="AT587" s="80">
        <v>3</v>
      </c>
      <c r="AU587" s="85" t="s">
        <v>8287</v>
      </c>
      <c r="AV587" s="80" t="b">
        <v>0</v>
      </c>
      <c r="AW587" s="80" t="s">
        <v>9555</v>
      </c>
      <c r="AX587" s="85" t="s">
        <v>10140</v>
      </c>
      <c r="AY587" s="80" t="s">
        <v>66</v>
      </c>
      <c r="AZ587" s="2"/>
      <c r="BA587" s="3"/>
      <c r="BB587" s="3"/>
      <c r="BC587" s="3"/>
      <c r="BD587" s="3"/>
    </row>
    <row r="588" spans="1:56" x14ac:dyDescent="0.25">
      <c r="A588" s="66" t="s">
        <v>729</v>
      </c>
      <c r="B588" s="67"/>
      <c r="C588" s="67"/>
      <c r="D588" s="68"/>
      <c r="E588" s="70"/>
      <c r="F588" s="105" t="s">
        <v>8930</v>
      </c>
      <c r="G588" s="67"/>
      <c r="H588" s="71"/>
      <c r="I588" s="72"/>
      <c r="J588" s="72"/>
      <c r="K588" s="71" t="s">
        <v>11369</v>
      </c>
      <c r="L588" s="75"/>
      <c r="M588" s="76"/>
      <c r="N588" s="76"/>
      <c r="O588" s="77"/>
      <c r="P588" s="78"/>
      <c r="Q588" s="78"/>
      <c r="R588" s="88"/>
      <c r="S588" s="88"/>
      <c r="T588" s="88"/>
      <c r="U588" s="88"/>
      <c r="V588" s="52"/>
      <c r="W588" s="52"/>
      <c r="X588" s="52"/>
      <c r="Y588" s="52"/>
      <c r="Z588" s="51"/>
      <c r="AA588" s="73"/>
      <c r="AB588" s="73"/>
      <c r="AC588" s="74"/>
      <c r="AD588" s="80" t="s">
        <v>5254</v>
      </c>
      <c r="AE588" s="80">
        <v>429</v>
      </c>
      <c r="AF588" s="80">
        <v>724</v>
      </c>
      <c r="AG588" s="80">
        <v>20676</v>
      </c>
      <c r="AH588" s="80">
        <v>112</v>
      </c>
      <c r="AI588" s="80">
        <v>10800</v>
      </c>
      <c r="AJ588" s="80" t="s">
        <v>6277</v>
      </c>
      <c r="AK588" s="80"/>
      <c r="AL588" s="80"/>
      <c r="AM588" s="80" t="s">
        <v>6768</v>
      </c>
      <c r="AN588" s="82">
        <v>40731.592037037037</v>
      </c>
      <c r="AO588" s="85" t="s">
        <v>7685</v>
      </c>
      <c r="AP588" s="80" t="b">
        <v>0</v>
      </c>
      <c r="AQ588" s="80" t="b">
        <v>0</v>
      </c>
      <c r="AR588" s="80" t="b">
        <v>1</v>
      </c>
      <c r="AS588" s="80" t="s">
        <v>8190</v>
      </c>
      <c r="AT588" s="80">
        <v>0</v>
      </c>
      <c r="AU588" s="85" t="s">
        <v>8216</v>
      </c>
      <c r="AV588" s="80" t="b">
        <v>0</v>
      </c>
      <c r="AW588" s="80" t="s">
        <v>9555</v>
      </c>
      <c r="AX588" s="85" t="s">
        <v>10141</v>
      </c>
      <c r="AY588" s="80" t="s">
        <v>66</v>
      </c>
      <c r="AZ588" s="2"/>
      <c r="BA588" s="3"/>
      <c r="BB588" s="3"/>
      <c r="BC588" s="3"/>
      <c r="BD588" s="3"/>
    </row>
    <row r="589" spans="1:56" x14ac:dyDescent="0.25">
      <c r="A589" s="66" t="s">
        <v>730</v>
      </c>
      <c r="B589" s="67"/>
      <c r="C589" s="67"/>
      <c r="D589" s="68"/>
      <c r="E589" s="70"/>
      <c r="F589" s="105" t="s">
        <v>8931</v>
      </c>
      <c r="G589" s="67"/>
      <c r="H589" s="71"/>
      <c r="I589" s="72"/>
      <c r="J589" s="72"/>
      <c r="K589" s="71" t="s">
        <v>11370</v>
      </c>
      <c r="L589" s="75"/>
      <c r="M589" s="76"/>
      <c r="N589" s="76"/>
      <c r="O589" s="77"/>
      <c r="P589" s="78"/>
      <c r="Q589" s="78"/>
      <c r="R589" s="88"/>
      <c r="S589" s="88"/>
      <c r="T589" s="88"/>
      <c r="U589" s="88"/>
      <c r="V589" s="52"/>
      <c r="W589" s="52"/>
      <c r="X589" s="52"/>
      <c r="Y589" s="52"/>
      <c r="Z589" s="51"/>
      <c r="AA589" s="73"/>
      <c r="AB589" s="73"/>
      <c r="AC589" s="74"/>
      <c r="AD589" s="80" t="s">
        <v>5255</v>
      </c>
      <c r="AE589" s="80">
        <v>1235</v>
      </c>
      <c r="AF589" s="80">
        <v>631</v>
      </c>
      <c r="AG589" s="80">
        <v>8641</v>
      </c>
      <c r="AH589" s="80">
        <v>6895</v>
      </c>
      <c r="AI589" s="80"/>
      <c r="AJ589" s="80" t="s">
        <v>6278</v>
      </c>
      <c r="AK589" s="80" t="s">
        <v>6674</v>
      </c>
      <c r="AL589" s="80"/>
      <c r="AM589" s="80"/>
      <c r="AN589" s="82">
        <v>41862.893090277779</v>
      </c>
      <c r="AO589" s="85" t="s">
        <v>7686</v>
      </c>
      <c r="AP589" s="80" t="b">
        <v>1</v>
      </c>
      <c r="AQ589" s="80" t="b">
        <v>0</v>
      </c>
      <c r="AR589" s="80" t="b">
        <v>0</v>
      </c>
      <c r="AS589" s="80" t="s">
        <v>8190</v>
      </c>
      <c r="AT589" s="80">
        <v>2</v>
      </c>
      <c r="AU589" s="85" t="s">
        <v>8197</v>
      </c>
      <c r="AV589" s="80" t="b">
        <v>0</v>
      </c>
      <c r="AW589" s="80" t="s">
        <v>9555</v>
      </c>
      <c r="AX589" s="85" t="s">
        <v>10142</v>
      </c>
      <c r="AY589" s="80" t="s">
        <v>66</v>
      </c>
      <c r="AZ589" s="2"/>
      <c r="BA589" s="3"/>
      <c r="BB589" s="3"/>
      <c r="BC589" s="3"/>
      <c r="BD589" s="3"/>
    </row>
    <row r="590" spans="1:56" x14ac:dyDescent="0.25">
      <c r="A590" s="66" t="s">
        <v>731</v>
      </c>
      <c r="B590" s="67"/>
      <c r="C590" s="67"/>
      <c r="D590" s="68"/>
      <c r="E590" s="70"/>
      <c r="F590" s="105" t="s">
        <v>8932</v>
      </c>
      <c r="G590" s="67"/>
      <c r="H590" s="71"/>
      <c r="I590" s="72"/>
      <c r="J590" s="72"/>
      <c r="K590" s="71" t="s">
        <v>11371</v>
      </c>
      <c r="L590" s="75"/>
      <c r="M590" s="76"/>
      <c r="N590" s="76"/>
      <c r="O590" s="77"/>
      <c r="P590" s="78"/>
      <c r="Q590" s="78"/>
      <c r="R590" s="88"/>
      <c r="S590" s="88"/>
      <c r="T590" s="88"/>
      <c r="U590" s="88"/>
      <c r="V590" s="52"/>
      <c r="W590" s="52"/>
      <c r="X590" s="52"/>
      <c r="Y590" s="52"/>
      <c r="Z590" s="51"/>
      <c r="AA590" s="73"/>
      <c r="AB590" s="73"/>
      <c r="AC590" s="74"/>
      <c r="AD590" s="80" t="s">
        <v>5256</v>
      </c>
      <c r="AE590" s="80">
        <v>296</v>
      </c>
      <c r="AF590" s="80">
        <v>645</v>
      </c>
      <c r="AG590" s="80">
        <v>51364</v>
      </c>
      <c r="AH590" s="80">
        <v>234</v>
      </c>
      <c r="AI590" s="80">
        <v>10800</v>
      </c>
      <c r="AJ590" s="80" t="s">
        <v>6279</v>
      </c>
      <c r="AK590" s="80"/>
      <c r="AL590" s="80"/>
      <c r="AM590" s="80" t="s">
        <v>7188</v>
      </c>
      <c r="AN590" s="82">
        <v>40938.547777777778</v>
      </c>
      <c r="AO590" s="85" t="s">
        <v>7687</v>
      </c>
      <c r="AP590" s="80" t="b">
        <v>0</v>
      </c>
      <c r="AQ590" s="80" t="b">
        <v>0</v>
      </c>
      <c r="AR590" s="80" t="b">
        <v>1</v>
      </c>
      <c r="AS590" s="80" t="s">
        <v>8191</v>
      </c>
      <c r="AT590" s="80">
        <v>0</v>
      </c>
      <c r="AU590" s="85" t="s">
        <v>8288</v>
      </c>
      <c r="AV590" s="80" t="b">
        <v>0</v>
      </c>
      <c r="AW590" s="80" t="s">
        <v>9555</v>
      </c>
      <c r="AX590" s="85" t="s">
        <v>10143</v>
      </c>
      <c r="AY590" s="80" t="s">
        <v>66</v>
      </c>
      <c r="AZ590" s="2"/>
      <c r="BA590" s="3"/>
      <c r="BB590" s="3"/>
      <c r="BC590" s="3"/>
      <c r="BD590" s="3"/>
    </row>
    <row r="591" spans="1:56" x14ac:dyDescent="0.25">
      <c r="A591" s="66" t="s">
        <v>732</v>
      </c>
      <c r="B591" s="67"/>
      <c r="C591" s="67"/>
      <c r="D591" s="68"/>
      <c r="E591" s="70"/>
      <c r="F591" s="105" t="s">
        <v>8933</v>
      </c>
      <c r="G591" s="67"/>
      <c r="H591" s="71"/>
      <c r="I591" s="72"/>
      <c r="J591" s="72"/>
      <c r="K591" s="71" t="s">
        <v>11372</v>
      </c>
      <c r="L591" s="75"/>
      <c r="M591" s="76"/>
      <c r="N591" s="76"/>
      <c r="O591" s="77"/>
      <c r="P591" s="78"/>
      <c r="Q591" s="78"/>
      <c r="R591" s="88"/>
      <c r="S591" s="88"/>
      <c r="T591" s="88"/>
      <c r="U591" s="88"/>
      <c r="V591" s="52"/>
      <c r="W591" s="52"/>
      <c r="X591" s="52"/>
      <c r="Y591" s="52"/>
      <c r="Z591" s="51"/>
      <c r="AA591" s="73"/>
      <c r="AB591" s="73"/>
      <c r="AC591" s="74"/>
      <c r="AD591" s="80" t="s">
        <v>5257</v>
      </c>
      <c r="AE591" s="80">
        <v>315</v>
      </c>
      <c r="AF591" s="80">
        <v>108</v>
      </c>
      <c r="AG591" s="80">
        <v>4544</v>
      </c>
      <c r="AH591" s="80">
        <v>73</v>
      </c>
      <c r="AI591" s="80"/>
      <c r="AJ591" s="80" t="s">
        <v>6280</v>
      </c>
      <c r="AK591" s="80" t="s">
        <v>6787</v>
      </c>
      <c r="AL591" s="80"/>
      <c r="AM591" s="80"/>
      <c r="AN591" s="82">
        <v>40595.617152777777</v>
      </c>
      <c r="AO591" s="85" t="s">
        <v>7688</v>
      </c>
      <c r="AP591" s="80" t="b">
        <v>1</v>
      </c>
      <c r="AQ591" s="80" t="b">
        <v>0</v>
      </c>
      <c r="AR591" s="80" t="b">
        <v>0</v>
      </c>
      <c r="AS591" s="80" t="s">
        <v>8191</v>
      </c>
      <c r="AT591" s="80">
        <v>1</v>
      </c>
      <c r="AU591" s="85" t="s">
        <v>8197</v>
      </c>
      <c r="AV591" s="80" t="b">
        <v>0</v>
      </c>
      <c r="AW591" s="80" t="s">
        <v>9555</v>
      </c>
      <c r="AX591" s="85" t="s">
        <v>10144</v>
      </c>
      <c r="AY591" s="80" t="s">
        <v>66</v>
      </c>
      <c r="AZ591" s="2"/>
      <c r="BA591" s="3"/>
      <c r="BB591" s="3"/>
      <c r="BC591" s="3"/>
      <c r="BD591" s="3"/>
    </row>
    <row r="592" spans="1:56" x14ac:dyDescent="0.25">
      <c r="A592" s="66" t="s">
        <v>733</v>
      </c>
      <c r="B592" s="67"/>
      <c r="C592" s="67"/>
      <c r="D592" s="68"/>
      <c r="E592" s="70"/>
      <c r="F592" s="105" t="s">
        <v>8934</v>
      </c>
      <c r="G592" s="67"/>
      <c r="H592" s="71"/>
      <c r="I592" s="72"/>
      <c r="J592" s="72"/>
      <c r="K592" s="71" t="s">
        <v>11373</v>
      </c>
      <c r="L592" s="75"/>
      <c r="M592" s="76"/>
      <c r="N592" s="76"/>
      <c r="O592" s="77"/>
      <c r="P592" s="78"/>
      <c r="Q592" s="78"/>
      <c r="R592" s="88"/>
      <c r="S592" s="88"/>
      <c r="T592" s="88"/>
      <c r="U592" s="88"/>
      <c r="V592" s="52"/>
      <c r="W592" s="52"/>
      <c r="X592" s="52"/>
      <c r="Y592" s="52"/>
      <c r="Z592" s="51"/>
      <c r="AA592" s="73"/>
      <c r="AB592" s="73"/>
      <c r="AC592" s="74"/>
      <c r="AD592" s="80" t="s">
        <v>5258</v>
      </c>
      <c r="AE592" s="80">
        <v>4341</v>
      </c>
      <c r="AF592" s="80">
        <v>4127</v>
      </c>
      <c r="AG592" s="80">
        <v>33576</v>
      </c>
      <c r="AH592" s="80">
        <v>2860</v>
      </c>
      <c r="AI592" s="80">
        <v>10800</v>
      </c>
      <c r="AJ592" s="80" t="s">
        <v>6281</v>
      </c>
      <c r="AK592" s="80"/>
      <c r="AL592" s="80"/>
      <c r="AM592" s="80" t="s">
        <v>7188</v>
      </c>
      <c r="AN592" s="82">
        <v>40775.670787037037</v>
      </c>
      <c r="AO592" s="85" t="s">
        <v>7689</v>
      </c>
      <c r="AP592" s="80" t="b">
        <v>1</v>
      </c>
      <c r="AQ592" s="80" t="b">
        <v>0</v>
      </c>
      <c r="AR592" s="80" t="b">
        <v>1</v>
      </c>
      <c r="AS592" s="80" t="s">
        <v>8190</v>
      </c>
      <c r="AT592" s="80">
        <v>6</v>
      </c>
      <c r="AU592" s="85" t="s">
        <v>8197</v>
      </c>
      <c r="AV592" s="80" t="b">
        <v>0</v>
      </c>
      <c r="AW592" s="80" t="s">
        <v>9555</v>
      </c>
      <c r="AX592" s="85" t="s">
        <v>10145</v>
      </c>
      <c r="AY592" s="80" t="s">
        <v>66</v>
      </c>
      <c r="AZ592" s="2"/>
      <c r="BA592" s="3"/>
      <c r="BB592" s="3"/>
      <c r="BC592" s="3"/>
      <c r="BD592" s="3"/>
    </row>
    <row r="593" spans="1:56" x14ac:dyDescent="0.25">
      <c r="A593" s="66" t="s">
        <v>734</v>
      </c>
      <c r="B593" s="67"/>
      <c r="C593" s="67"/>
      <c r="D593" s="68"/>
      <c r="E593" s="70"/>
      <c r="F593" s="105" t="s">
        <v>8935</v>
      </c>
      <c r="G593" s="67"/>
      <c r="H593" s="71"/>
      <c r="I593" s="72"/>
      <c r="J593" s="72"/>
      <c r="K593" s="71" t="s">
        <v>11374</v>
      </c>
      <c r="L593" s="75"/>
      <c r="M593" s="76"/>
      <c r="N593" s="76"/>
      <c r="O593" s="77"/>
      <c r="P593" s="78"/>
      <c r="Q593" s="78"/>
      <c r="R593" s="88"/>
      <c r="S593" s="88"/>
      <c r="T593" s="88"/>
      <c r="U593" s="88"/>
      <c r="V593" s="52"/>
      <c r="W593" s="52"/>
      <c r="X593" s="52"/>
      <c r="Y593" s="52"/>
      <c r="Z593" s="51"/>
      <c r="AA593" s="73"/>
      <c r="AB593" s="73"/>
      <c r="AC593" s="74"/>
      <c r="AD593" s="80" t="s">
        <v>5259</v>
      </c>
      <c r="AE593" s="80">
        <v>375</v>
      </c>
      <c r="AF593" s="80">
        <v>1056</v>
      </c>
      <c r="AG593" s="80">
        <v>17111</v>
      </c>
      <c r="AH593" s="80">
        <v>287</v>
      </c>
      <c r="AI593" s="80"/>
      <c r="AJ593" s="80" t="s">
        <v>6282</v>
      </c>
      <c r="AK593" s="80" t="s">
        <v>6735</v>
      </c>
      <c r="AL593" s="80"/>
      <c r="AM593" s="80"/>
      <c r="AN593" s="82">
        <v>42320.573055555556</v>
      </c>
      <c r="AO593" s="85" t="s">
        <v>7690</v>
      </c>
      <c r="AP593" s="80" t="b">
        <v>1</v>
      </c>
      <c r="AQ593" s="80" t="b">
        <v>0</v>
      </c>
      <c r="AR593" s="80" t="b">
        <v>0</v>
      </c>
      <c r="AS593" s="80" t="s">
        <v>8190</v>
      </c>
      <c r="AT593" s="80">
        <v>3</v>
      </c>
      <c r="AU593" s="85" t="s">
        <v>8197</v>
      </c>
      <c r="AV593" s="80" t="b">
        <v>0</v>
      </c>
      <c r="AW593" s="80" t="s">
        <v>9555</v>
      </c>
      <c r="AX593" s="85" t="s">
        <v>10146</v>
      </c>
      <c r="AY593" s="80" t="s">
        <v>66</v>
      </c>
      <c r="AZ593" s="2"/>
      <c r="BA593" s="3"/>
      <c r="BB593" s="3"/>
      <c r="BC593" s="3"/>
      <c r="BD593" s="3"/>
    </row>
    <row r="594" spans="1:56" x14ac:dyDescent="0.25">
      <c r="A594" s="66" t="s">
        <v>735</v>
      </c>
      <c r="B594" s="67"/>
      <c r="C594" s="67"/>
      <c r="D594" s="68"/>
      <c r="E594" s="70"/>
      <c r="F594" s="105" t="s">
        <v>8936</v>
      </c>
      <c r="G594" s="67"/>
      <c r="H594" s="71"/>
      <c r="I594" s="72"/>
      <c r="J594" s="72"/>
      <c r="K594" s="71" t="s">
        <v>11375</v>
      </c>
      <c r="L594" s="75"/>
      <c r="M594" s="76"/>
      <c r="N594" s="76"/>
      <c r="O594" s="77"/>
      <c r="P594" s="78"/>
      <c r="Q594" s="78"/>
      <c r="R594" s="88"/>
      <c r="S594" s="88"/>
      <c r="T594" s="88"/>
      <c r="U594" s="88"/>
      <c r="V594" s="52"/>
      <c r="W594" s="52"/>
      <c r="X594" s="52"/>
      <c r="Y594" s="52"/>
      <c r="Z594" s="51"/>
      <c r="AA594" s="73"/>
      <c r="AB594" s="73"/>
      <c r="AC594" s="74"/>
      <c r="AD594" s="80" t="s">
        <v>5260</v>
      </c>
      <c r="AE594" s="80">
        <v>197</v>
      </c>
      <c r="AF594" s="80">
        <v>317</v>
      </c>
      <c r="AG594" s="80">
        <v>15296</v>
      </c>
      <c r="AH594" s="80">
        <v>746</v>
      </c>
      <c r="AI594" s="80">
        <v>-28800</v>
      </c>
      <c r="AJ594" s="80" t="s">
        <v>6283</v>
      </c>
      <c r="AK594" s="80" t="s">
        <v>6735</v>
      </c>
      <c r="AL594" s="80"/>
      <c r="AM594" s="80" t="s">
        <v>7189</v>
      </c>
      <c r="AN594" s="82">
        <v>42068.936898148146</v>
      </c>
      <c r="AO594" s="85" t="s">
        <v>7691</v>
      </c>
      <c r="AP594" s="80" t="b">
        <v>1</v>
      </c>
      <c r="AQ594" s="80" t="b">
        <v>0</v>
      </c>
      <c r="AR594" s="80" t="b">
        <v>0</v>
      </c>
      <c r="AS594" s="80" t="s">
        <v>8190</v>
      </c>
      <c r="AT594" s="80">
        <v>1</v>
      </c>
      <c r="AU594" s="85" t="s">
        <v>8197</v>
      </c>
      <c r="AV594" s="80" t="b">
        <v>0</v>
      </c>
      <c r="AW594" s="80" t="s">
        <v>9555</v>
      </c>
      <c r="AX594" s="85" t="s">
        <v>10147</v>
      </c>
      <c r="AY594" s="80" t="s">
        <v>66</v>
      </c>
      <c r="AZ594" s="2"/>
      <c r="BA594" s="3"/>
      <c r="BB594" s="3"/>
      <c r="BC594" s="3"/>
      <c r="BD594" s="3"/>
    </row>
    <row r="595" spans="1:56" x14ac:dyDescent="0.25">
      <c r="A595" s="66" t="s">
        <v>736</v>
      </c>
      <c r="B595" s="67"/>
      <c r="C595" s="67"/>
      <c r="D595" s="68"/>
      <c r="E595" s="70"/>
      <c r="F595" s="105" t="s">
        <v>8937</v>
      </c>
      <c r="G595" s="67"/>
      <c r="H595" s="71"/>
      <c r="I595" s="72"/>
      <c r="J595" s="72"/>
      <c r="K595" s="71" t="s">
        <v>11376</v>
      </c>
      <c r="L595" s="75"/>
      <c r="M595" s="76"/>
      <c r="N595" s="76"/>
      <c r="O595" s="77"/>
      <c r="P595" s="78"/>
      <c r="Q595" s="78"/>
      <c r="R595" s="88"/>
      <c r="S595" s="88"/>
      <c r="T595" s="88"/>
      <c r="U595" s="88"/>
      <c r="V595" s="52"/>
      <c r="W595" s="52"/>
      <c r="X595" s="52"/>
      <c r="Y595" s="52"/>
      <c r="Z595" s="51"/>
      <c r="AA595" s="73"/>
      <c r="AB595" s="73"/>
      <c r="AC595" s="74"/>
      <c r="AD595" s="80" t="s">
        <v>5261</v>
      </c>
      <c r="AE595" s="80">
        <v>110</v>
      </c>
      <c r="AF595" s="80">
        <v>83</v>
      </c>
      <c r="AG595" s="80">
        <v>537</v>
      </c>
      <c r="AH595" s="80">
        <v>7</v>
      </c>
      <c r="AI595" s="80"/>
      <c r="AJ595" s="80" t="s">
        <v>6284</v>
      </c>
      <c r="AK595" s="80" t="s">
        <v>6811</v>
      </c>
      <c r="AL595" s="80"/>
      <c r="AM595" s="80"/>
      <c r="AN595" s="82">
        <v>41933.767708333333</v>
      </c>
      <c r="AO595" s="85" t="s">
        <v>7692</v>
      </c>
      <c r="AP595" s="80" t="b">
        <v>1</v>
      </c>
      <c r="AQ595" s="80" t="b">
        <v>0</v>
      </c>
      <c r="AR595" s="80" t="b">
        <v>0</v>
      </c>
      <c r="AS595" s="80" t="s">
        <v>8190</v>
      </c>
      <c r="AT595" s="80">
        <v>0</v>
      </c>
      <c r="AU595" s="85" t="s">
        <v>8197</v>
      </c>
      <c r="AV595" s="80" t="b">
        <v>0</v>
      </c>
      <c r="AW595" s="80" t="s">
        <v>9555</v>
      </c>
      <c r="AX595" s="85" t="s">
        <v>10148</v>
      </c>
      <c r="AY595" s="80" t="s">
        <v>66</v>
      </c>
      <c r="AZ595" s="2"/>
      <c r="BA595" s="3"/>
      <c r="BB595" s="3"/>
      <c r="BC595" s="3"/>
      <c r="BD595" s="3"/>
    </row>
    <row r="596" spans="1:56" x14ac:dyDescent="0.25">
      <c r="A596" s="66" t="s">
        <v>737</v>
      </c>
      <c r="B596" s="67"/>
      <c r="C596" s="67"/>
      <c r="D596" s="68"/>
      <c r="E596" s="70"/>
      <c r="F596" s="105" t="s">
        <v>8938</v>
      </c>
      <c r="G596" s="67"/>
      <c r="H596" s="71"/>
      <c r="I596" s="72"/>
      <c r="J596" s="72"/>
      <c r="K596" s="71" t="s">
        <v>11377</v>
      </c>
      <c r="L596" s="75"/>
      <c r="M596" s="76"/>
      <c r="N596" s="76"/>
      <c r="O596" s="77"/>
      <c r="P596" s="78"/>
      <c r="Q596" s="78"/>
      <c r="R596" s="88"/>
      <c r="S596" s="88"/>
      <c r="T596" s="88"/>
      <c r="U596" s="88"/>
      <c r="V596" s="52"/>
      <c r="W596" s="52"/>
      <c r="X596" s="52"/>
      <c r="Y596" s="52"/>
      <c r="Z596" s="51"/>
      <c r="AA596" s="73"/>
      <c r="AB596" s="73"/>
      <c r="AC596" s="74"/>
      <c r="AD596" s="80" t="s">
        <v>4796</v>
      </c>
      <c r="AE596" s="80">
        <v>168</v>
      </c>
      <c r="AF596" s="80">
        <v>89</v>
      </c>
      <c r="AG596" s="80">
        <v>2435</v>
      </c>
      <c r="AH596" s="80">
        <v>32</v>
      </c>
      <c r="AI596" s="80"/>
      <c r="AJ596" s="80" t="s">
        <v>6285</v>
      </c>
      <c r="AK596" s="80"/>
      <c r="AL596" s="80"/>
      <c r="AM596" s="80"/>
      <c r="AN596" s="82">
        <v>42002.760567129626</v>
      </c>
      <c r="AO596" s="85" t="s">
        <v>7693</v>
      </c>
      <c r="AP596" s="80" t="b">
        <v>1</v>
      </c>
      <c r="AQ596" s="80" t="b">
        <v>0</v>
      </c>
      <c r="AR596" s="80" t="b">
        <v>0</v>
      </c>
      <c r="AS596" s="80" t="s">
        <v>8190</v>
      </c>
      <c r="AT596" s="80">
        <v>0</v>
      </c>
      <c r="AU596" s="85" t="s">
        <v>8197</v>
      </c>
      <c r="AV596" s="80" t="b">
        <v>0</v>
      </c>
      <c r="AW596" s="80" t="s">
        <v>9555</v>
      </c>
      <c r="AX596" s="85" t="s">
        <v>10149</v>
      </c>
      <c r="AY596" s="80" t="s">
        <v>66</v>
      </c>
      <c r="AZ596" s="2"/>
      <c r="BA596" s="3"/>
      <c r="BB596" s="3"/>
      <c r="BC596" s="3"/>
      <c r="BD596" s="3"/>
    </row>
    <row r="597" spans="1:56" x14ac:dyDescent="0.25">
      <c r="A597" s="66" t="s">
        <v>738</v>
      </c>
      <c r="B597" s="67"/>
      <c r="C597" s="67"/>
      <c r="D597" s="68"/>
      <c r="E597" s="70"/>
      <c r="F597" s="105" t="s">
        <v>8939</v>
      </c>
      <c r="G597" s="67"/>
      <c r="H597" s="71"/>
      <c r="I597" s="72"/>
      <c r="J597" s="72"/>
      <c r="K597" s="71" t="s">
        <v>11378</v>
      </c>
      <c r="L597" s="75"/>
      <c r="M597" s="76"/>
      <c r="N597" s="76"/>
      <c r="O597" s="77"/>
      <c r="P597" s="78"/>
      <c r="Q597" s="78"/>
      <c r="R597" s="88"/>
      <c r="S597" s="88"/>
      <c r="T597" s="88"/>
      <c r="U597" s="88"/>
      <c r="V597" s="52"/>
      <c r="W597" s="52"/>
      <c r="X597" s="52"/>
      <c r="Y597" s="52"/>
      <c r="Z597" s="51"/>
      <c r="AA597" s="73"/>
      <c r="AB597" s="73"/>
      <c r="AC597" s="74"/>
      <c r="AD597" s="80" t="s">
        <v>5262</v>
      </c>
      <c r="AE597" s="80">
        <v>166</v>
      </c>
      <c r="AF597" s="80">
        <v>25958</v>
      </c>
      <c r="AG597" s="80">
        <v>59739</v>
      </c>
      <c r="AH597" s="80">
        <v>290</v>
      </c>
      <c r="AI597" s="80">
        <v>10800</v>
      </c>
      <c r="AJ597" s="80" t="s">
        <v>6286</v>
      </c>
      <c r="AK597" s="80"/>
      <c r="AL597" s="80"/>
      <c r="AM597" s="80" t="s">
        <v>6800</v>
      </c>
      <c r="AN597" s="82">
        <v>40623.851944444446</v>
      </c>
      <c r="AO597" s="85" t="s">
        <v>7694</v>
      </c>
      <c r="AP597" s="80" t="b">
        <v>1</v>
      </c>
      <c r="AQ597" s="80" t="b">
        <v>0</v>
      </c>
      <c r="AR597" s="80" t="b">
        <v>1</v>
      </c>
      <c r="AS597" s="80" t="s">
        <v>8194</v>
      </c>
      <c r="AT597" s="80">
        <v>73</v>
      </c>
      <c r="AU597" s="85" t="s">
        <v>8197</v>
      </c>
      <c r="AV597" s="80" t="b">
        <v>0</v>
      </c>
      <c r="AW597" s="80" t="s">
        <v>9555</v>
      </c>
      <c r="AX597" s="85" t="s">
        <v>10150</v>
      </c>
      <c r="AY597" s="80" t="s">
        <v>66</v>
      </c>
      <c r="AZ597" s="2"/>
      <c r="BA597" s="3"/>
      <c r="BB597" s="3"/>
      <c r="BC597" s="3"/>
      <c r="BD597" s="3"/>
    </row>
    <row r="598" spans="1:56" x14ac:dyDescent="0.25">
      <c r="A598" s="66" t="s">
        <v>739</v>
      </c>
      <c r="B598" s="67"/>
      <c r="C598" s="67"/>
      <c r="D598" s="68"/>
      <c r="E598" s="70"/>
      <c r="F598" s="105" t="s">
        <v>8940</v>
      </c>
      <c r="G598" s="67"/>
      <c r="H598" s="71"/>
      <c r="I598" s="72"/>
      <c r="J598" s="72"/>
      <c r="K598" s="71" t="s">
        <v>11379</v>
      </c>
      <c r="L598" s="75"/>
      <c r="M598" s="76"/>
      <c r="N598" s="76"/>
      <c r="O598" s="77"/>
      <c r="P598" s="78"/>
      <c r="Q598" s="78"/>
      <c r="R598" s="88"/>
      <c r="S598" s="88"/>
      <c r="T598" s="88"/>
      <c r="U598" s="88"/>
      <c r="V598" s="52"/>
      <c r="W598" s="52"/>
      <c r="X598" s="52"/>
      <c r="Y598" s="52"/>
      <c r="Z598" s="51"/>
      <c r="AA598" s="73"/>
      <c r="AB598" s="73"/>
      <c r="AC598" s="74"/>
      <c r="AD598" s="80" t="s">
        <v>5263</v>
      </c>
      <c r="AE598" s="80">
        <v>389</v>
      </c>
      <c r="AF598" s="80">
        <v>471</v>
      </c>
      <c r="AG598" s="80">
        <v>27367</v>
      </c>
      <c r="AH598" s="80">
        <v>1991</v>
      </c>
      <c r="AI598" s="80"/>
      <c r="AJ598" s="80" t="s">
        <v>6287</v>
      </c>
      <c r="AK598" s="80"/>
      <c r="AL598" s="80"/>
      <c r="AM598" s="80"/>
      <c r="AN598" s="82">
        <v>42155.931423611109</v>
      </c>
      <c r="AO598" s="85" t="s">
        <v>7695</v>
      </c>
      <c r="AP598" s="80" t="b">
        <v>1</v>
      </c>
      <c r="AQ598" s="80" t="b">
        <v>0</v>
      </c>
      <c r="AR598" s="80" t="b">
        <v>0</v>
      </c>
      <c r="AS598" s="80" t="s">
        <v>8190</v>
      </c>
      <c r="AT598" s="80">
        <v>4</v>
      </c>
      <c r="AU598" s="85" t="s">
        <v>8197</v>
      </c>
      <c r="AV598" s="80" t="b">
        <v>0</v>
      </c>
      <c r="AW598" s="80" t="s">
        <v>9555</v>
      </c>
      <c r="AX598" s="85" t="s">
        <v>10151</v>
      </c>
      <c r="AY598" s="80" t="s">
        <v>66</v>
      </c>
      <c r="AZ598" s="2"/>
      <c r="BA598" s="3"/>
      <c r="BB598" s="3"/>
      <c r="BC598" s="3"/>
      <c r="BD598" s="3"/>
    </row>
    <row r="599" spans="1:56" x14ac:dyDescent="0.25">
      <c r="A599" s="66" t="s">
        <v>740</v>
      </c>
      <c r="B599" s="67"/>
      <c r="C599" s="67"/>
      <c r="D599" s="68"/>
      <c r="E599" s="70"/>
      <c r="F599" s="105" t="s">
        <v>8941</v>
      </c>
      <c r="G599" s="67"/>
      <c r="H599" s="71"/>
      <c r="I599" s="72"/>
      <c r="J599" s="72"/>
      <c r="K599" s="71" t="s">
        <v>11380</v>
      </c>
      <c r="L599" s="75"/>
      <c r="M599" s="76"/>
      <c r="N599" s="76"/>
      <c r="O599" s="77"/>
      <c r="P599" s="78"/>
      <c r="Q599" s="78"/>
      <c r="R599" s="88"/>
      <c r="S599" s="88"/>
      <c r="T599" s="88"/>
      <c r="U599" s="88"/>
      <c r="V599" s="52"/>
      <c r="W599" s="52"/>
      <c r="X599" s="52"/>
      <c r="Y599" s="52"/>
      <c r="Z599" s="51"/>
      <c r="AA599" s="73"/>
      <c r="AB599" s="73"/>
      <c r="AC599" s="74"/>
      <c r="AD599" s="80" t="s">
        <v>5261</v>
      </c>
      <c r="AE599" s="80">
        <v>185</v>
      </c>
      <c r="AF599" s="80">
        <v>3482</v>
      </c>
      <c r="AG599" s="80">
        <v>48825</v>
      </c>
      <c r="AH599" s="80">
        <v>112</v>
      </c>
      <c r="AI599" s="80">
        <v>10800</v>
      </c>
      <c r="AJ599" s="80" t="s">
        <v>6288</v>
      </c>
      <c r="AK599" s="80"/>
      <c r="AL599" s="85" t="s">
        <v>7132</v>
      </c>
      <c r="AM599" s="80" t="s">
        <v>6768</v>
      </c>
      <c r="AN599" s="82">
        <v>41340.909502314818</v>
      </c>
      <c r="AO599" s="85" t="s">
        <v>7696</v>
      </c>
      <c r="AP599" s="80" t="b">
        <v>1</v>
      </c>
      <c r="AQ599" s="80" t="b">
        <v>0</v>
      </c>
      <c r="AR599" s="80" t="b">
        <v>0</v>
      </c>
      <c r="AS599" s="80" t="s">
        <v>8190</v>
      </c>
      <c r="AT599" s="80">
        <v>8</v>
      </c>
      <c r="AU599" s="85" t="s">
        <v>8197</v>
      </c>
      <c r="AV599" s="80" t="b">
        <v>0</v>
      </c>
      <c r="AW599" s="80" t="s">
        <v>9555</v>
      </c>
      <c r="AX599" s="85" t="s">
        <v>10152</v>
      </c>
      <c r="AY599" s="80" t="s">
        <v>66</v>
      </c>
      <c r="AZ599" s="2"/>
      <c r="BA599" s="3"/>
      <c r="BB599" s="3"/>
      <c r="BC599" s="3"/>
      <c r="BD599" s="3"/>
    </row>
    <row r="600" spans="1:56" x14ac:dyDescent="0.25">
      <c r="A600" s="66" t="s">
        <v>741</v>
      </c>
      <c r="B600" s="67"/>
      <c r="C600" s="67"/>
      <c r="D600" s="68"/>
      <c r="E600" s="70"/>
      <c r="F600" s="105" t="s">
        <v>8942</v>
      </c>
      <c r="G600" s="67"/>
      <c r="H600" s="71"/>
      <c r="I600" s="72"/>
      <c r="J600" s="72"/>
      <c r="K600" s="71" t="s">
        <v>11381</v>
      </c>
      <c r="L600" s="75"/>
      <c r="M600" s="76"/>
      <c r="N600" s="76"/>
      <c r="O600" s="77"/>
      <c r="P600" s="78"/>
      <c r="Q600" s="78"/>
      <c r="R600" s="88"/>
      <c r="S600" s="88"/>
      <c r="T600" s="88"/>
      <c r="U600" s="88"/>
      <c r="V600" s="52"/>
      <c r="W600" s="52"/>
      <c r="X600" s="52"/>
      <c r="Y600" s="52"/>
      <c r="Z600" s="51"/>
      <c r="AA600" s="73"/>
      <c r="AB600" s="73"/>
      <c r="AC600" s="74"/>
      <c r="AD600" s="80" t="s">
        <v>5264</v>
      </c>
      <c r="AE600" s="80">
        <v>277</v>
      </c>
      <c r="AF600" s="80">
        <v>64</v>
      </c>
      <c r="AG600" s="80">
        <v>4270</v>
      </c>
      <c r="AH600" s="80">
        <v>8</v>
      </c>
      <c r="AI600" s="80"/>
      <c r="AJ600" s="80"/>
      <c r="AK600" s="80"/>
      <c r="AL600" s="80"/>
      <c r="AM600" s="80"/>
      <c r="AN600" s="82">
        <v>40941.534768518519</v>
      </c>
      <c r="AO600" s="80"/>
      <c r="AP600" s="80" t="b">
        <v>1</v>
      </c>
      <c r="AQ600" s="80" t="b">
        <v>0</v>
      </c>
      <c r="AR600" s="80" t="b">
        <v>1</v>
      </c>
      <c r="AS600" s="80" t="s">
        <v>8191</v>
      </c>
      <c r="AT600" s="80">
        <v>0</v>
      </c>
      <c r="AU600" s="85" t="s">
        <v>8197</v>
      </c>
      <c r="AV600" s="80" t="b">
        <v>0</v>
      </c>
      <c r="AW600" s="80" t="s">
        <v>9555</v>
      </c>
      <c r="AX600" s="85" t="s">
        <v>10153</v>
      </c>
      <c r="AY600" s="80" t="s">
        <v>66</v>
      </c>
      <c r="AZ600" s="2"/>
      <c r="BA600" s="3"/>
      <c r="BB600" s="3"/>
      <c r="BC600" s="3"/>
      <c r="BD600" s="3"/>
    </row>
    <row r="601" spans="1:56" x14ac:dyDescent="0.25">
      <c r="A601" s="66" t="s">
        <v>742</v>
      </c>
      <c r="B601" s="67"/>
      <c r="C601" s="67"/>
      <c r="D601" s="68"/>
      <c r="E601" s="70"/>
      <c r="F601" s="105" t="s">
        <v>8943</v>
      </c>
      <c r="G601" s="67"/>
      <c r="H601" s="71"/>
      <c r="I601" s="72"/>
      <c r="J601" s="72"/>
      <c r="K601" s="71" t="s">
        <v>11382</v>
      </c>
      <c r="L601" s="75"/>
      <c r="M601" s="76"/>
      <c r="N601" s="76"/>
      <c r="O601" s="77"/>
      <c r="P601" s="78"/>
      <c r="Q601" s="78"/>
      <c r="R601" s="88"/>
      <c r="S601" s="88"/>
      <c r="T601" s="88"/>
      <c r="U601" s="88"/>
      <c r="V601" s="52"/>
      <c r="W601" s="52"/>
      <c r="X601" s="52"/>
      <c r="Y601" s="52"/>
      <c r="Z601" s="51"/>
      <c r="AA601" s="73"/>
      <c r="AB601" s="73"/>
      <c r="AC601" s="74"/>
      <c r="AD601" s="80" t="s">
        <v>5265</v>
      </c>
      <c r="AE601" s="80">
        <v>2286</v>
      </c>
      <c r="AF601" s="80">
        <v>3619</v>
      </c>
      <c r="AG601" s="80">
        <v>11398</v>
      </c>
      <c r="AH601" s="80">
        <v>125</v>
      </c>
      <c r="AI601" s="80">
        <v>-36000</v>
      </c>
      <c r="AJ601" s="80" t="s">
        <v>6289</v>
      </c>
      <c r="AK601" s="80"/>
      <c r="AL601" s="85" t="s">
        <v>7133</v>
      </c>
      <c r="AM601" s="80" t="s">
        <v>7196</v>
      </c>
      <c r="AN601" s="82">
        <v>41406.662280092591</v>
      </c>
      <c r="AO601" s="85" t="s">
        <v>7697</v>
      </c>
      <c r="AP601" s="80" t="b">
        <v>1</v>
      </c>
      <c r="AQ601" s="80" t="b">
        <v>0</v>
      </c>
      <c r="AR601" s="80" t="b">
        <v>0</v>
      </c>
      <c r="AS601" s="80" t="s">
        <v>8191</v>
      </c>
      <c r="AT601" s="80">
        <v>10</v>
      </c>
      <c r="AU601" s="85" t="s">
        <v>8197</v>
      </c>
      <c r="AV601" s="80" t="b">
        <v>0</v>
      </c>
      <c r="AW601" s="80" t="s">
        <v>9555</v>
      </c>
      <c r="AX601" s="85" t="s">
        <v>10154</v>
      </c>
      <c r="AY601" s="80" t="s">
        <v>66</v>
      </c>
      <c r="AZ601" s="2"/>
      <c r="BA601" s="3"/>
      <c r="BB601" s="3"/>
      <c r="BC601" s="3"/>
      <c r="BD601" s="3"/>
    </row>
    <row r="602" spans="1:56" x14ac:dyDescent="0.25">
      <c r="A602" s="66" t="s">
        <v>743</v>
      </c>
      <c r="B602" s="67"/>
      <c r="C602" s="67"/>
      <c r="D602" s="68"/>
      <c r="E602" s="70"/>
      <c r="F602" s="105" t="s">
        <v>8944</v>
      </c>
      <c r="G602" s="67"/>
      <c r="H602" s="71"/>
      <c r="I602" s="72"/>
      <c r="J602" s="72"/>
      <c r="K602" s="71" t="s">
        <v>11383</v>
      </c>
      <c r="L602" s="75"/>
      <c r="M602" s="76"/>
      <c r="N602" s="76"/>
      <c r="O602" s="77"/>
      <c r="P602" s="78"/>
      <c r="Q602" s="78"/>
      <c r="R602" s="88"/>
      <c r="S602" s="88"/>
      <c r="T602" s="88"/>
      <c r="U602" s="88"/>
      <c r="V602" s="52"/>
      <c r="W602" s="52"/>
      <c r="X602" s="52"/>
      <c r="Y602" s="52"/>
      <c r="Z602" s="51"/>
      <c r="AA602" s="73"/>
      <c r="AB602" s="73"/>
      <c r="AC602" s="74"/>
      <c r="AD602" s="80" t="s">
        <v>5266</v>
      </c>
      <c r="AE602" s="80">
        <v>765</v>
      </c>
      <c r="AF602" s="80">
        <v>240</v>
      </c>
      <c r="AG602" s="80">
        <v>3772</v>
      </c>
      <c r="AH602" s="80">
        <v>293</v>
      </c>
      <c r="AI602" s="80">
        <v>10800</v>
      </c>
      <c r="AJ602" s="80"/>
      <c r="AK602" s="80"/>
      <c r="AL602" s="80"/>
      <c r="AM602" s="80" t="s">
        <v>6768</v>
      </c>
      <c r="AN602" s="82">
        <v>40619.544050925928</v>
      </c>
      <c r="AO602" s="80"/>
      <c r="AP602" s="80" t="b">
        <v>0</v>
      </c>
      <c r="AQ602" s="80" t="b">
        <v>0</v>
      </c>
      <c r="AR602" s="80" t="b">
        <v>0</v>
      </c>
      <c r="AS602" s="80" t="s">
        <v>8191</v>
      </c>
      <c r="AT602" s="80">
        <v>0</v>
      </c>
      <c r="AU602" s="85" t="s">
        <v>8242</v>
      </c>
      <c r="AV602" s="80" t="b">
        <v>0</v>
      </c>
      <c r="AW602" s="80" t="s">
        <v>9555</v>
      </c>
      <c r="AX602" s="85" t="s">
        <v>10155</v>
      </c>
      <c r="AY602" s="80" t="s">
        <v>66</v>
      </c>
      <c r="AZ602" s="2"/>
      <c r="BA602" s="3"/>
      <c r="BB602" s="3"/>
      <c r="BC602" s="3"/>
      <c r="BD602" s="3"/>
    </row>
    <row r="603" spans="1:56" x14ac:dyDescent="0.25">
      <c r="A603" s="66" t="s">
        <v>744</v>
      </c>
      <c r="B603" s="67"/>
      <c r="C603" s="67"/>
      <c r="D603" s="68"/>
      <c r="E603" s="70"/>
      <c r="F603" s="105" t="s">
        <v>8945</v>
      </c>
      <c r="G603" s="67"/>
      <c r="H603" s="71"/>
      <c r="I603" s="72"/>
      <c r="J603" s="72"/>
      <c r="K603" s="71" t="s">
        <v>11384</v>
      </c>
      <c r="L603" s="75"/>
      <c r="M603" s="76"/>
      <c r="N603" s="76"/>
      <c r="O603" s="77"/>
      <c r="P603" s="78"/>
      <c r="Q603" s="78"/>
      <c r="R603" s="88"/>
      <c r="S603" s="88"/>
      <c r="T603" s="88"/>
      <c r="U603" s="88"/>
      <c r="V603" s="52"/>
      <c r="W603" s="52"/>
      <c r="X603" s="52"/>
      <c r="Y603" s="52"/>
      <c r="Z603" s="51"/>
      <c r="AA603" s="73"/>
      <c r="AB603" s="73"/>
      <c r="AC603" s="74"/>
      <c r="AD603" s="80" t="s">
        <v>5267</v>
      </c>
      <c r="AE603" s="80">
        <v>104</v>
      </c>
      <c r="AF603" s="80">
        <v>23</v>
      </c>
      <c r="AG603" s="80">
        <v>107</v>
      </c>
      <c r="AH603" s="80">
        <v>114</v>
      </c>
      <c r="AI603" s="80"/>
      <c r="AJ603" s="80"/>
      <c r="AK603" s="80"/>
      <c r="AL603" s="80"/>
      <c r="AM603" s="80"/>
      <c r="AN603" s="82">
        <v>42411.425162037034</v>
      </c>
      <c r="AO603" s="85" t="s">
        <v>7698</v>
      </c>
      <c r="AP603" s="80" t="b">
        <v>1</v>
      </c>
      <c r="AQ603" s="80" t="b">
        <v>0</v>
      </c>
      <c r="AR603" s="80" t="b">
        <v>0</v>
      </c>
      <c r="AS603" s="80" t="s">
        <v>8191</v>
      </c>
      <c r="AT603" s="80">
        <v>0</v>
      </c>
      <c r="AU603" s="80"/>
      <c r="AV603" s="80" t="b">
        <v>0</v>
      </c>
      <c r="AW603" s="80" t="s">
        <v>9555</v>
      </c>
      <c r="AX603" s="85" t="s">
        <v>10156</v>
      </c>
      <c r="AY603" s="80" t="s">
        <v>66</v>
      </c>
      <c r="AZ603" s="2"/>
      <c r="BA603" s="3"/>
      <c r="BB603" s="3"/>
      <c r="BC603" s="3"/>
      <c r="BD603" s="3"/>
    </row>
    <row r="604" spans="1:56" x14ac:dyDescent="0.25">
      <c r="A604" s="66" t="s">
        <v>745</v>
      </c>
      <c r="B604" s="67"/>
      <c r="C604" s="67"/>
      <c r="D604" s="68"/>
      <c r="E604" s="70"/>
      <c r="F604" s="105" t="s">
        <v>8946</v>
      </c>
      <c r="G604" s="67"/>
      <c r="H604" s="71"/>
      <c r="I604" s="72"/>
      <c r="J604" s="72"/>
      <c r="K604" s="71" t="s">
        <v>11385</v>
      </c>
      <c r="L604" s="75"/>
      <c r="M604" s="76"/>
      <c r="N604" s="76"/>
      <c r="O604" s="77"/>
      <c r="P604" s="78"/>
      <c r="Q604" s="78"/>
      <c r="R604" s="88"/>
      <c r="S604" s="88"/>
      <c r="T604" s="88"/>
      <c r="U604" s="88"/>
      <c r="V604" s="52"/>
      <c r="W604" s="52"/>
      <c r="X604" s="52"/>
      <c r="Y604" s="52"/>
      <c r="Z604" s="51"/>
      <c r="AA604" s="73"/>
      <c r="AB604" s="73"/>
      <c r="AC604" s="74"/>
      <c r="AD604" s="80" t="s">
        <v>5268</v>
      </c>
      <c r="AE604" s="80">
        <v>523</v>
      </c>
      <c r="AF604" s="80">
        <v>305</v>
      </c>
      <c r="AG604" s="80">
        <v>4862</v>
      </c>
      <c r="AH604" s="80">
        <v>3</v>
      </c>
      <c r="AI604" s="80"/>
      <c r="AJ604" s="80" t="s">
        <v>6290</v>
      </c>
      <c r="AK604" s="80" t="s">
        <v>6894</v>
      </c>
      <c r="AL604" s="80"/>
      <c r="AM604" s="80"/>
      <c r="AN604" s="82">
        <v>42393.551423611112</v>
      </c>
      <c r="AO604" s="85" t="s">
        <v>7699</v>
      </c>
      <c r="AP604" s="80" t="b">
        <v>1</v>
      </c>
      <c r="AQ604" s="80" t="b">
        <v>0</v>
      </c>
      <c r="AR604" s="80" t="b">
        <v>0</v>
      </c>
      <c r="AS604" s="80" t="s">
        <v>8191</v>
      </c>
      <c r="AT604" s="80">
        <v>0</v>
      </c>
      <c r="AU604" s="80"/>
      <c r="AV604" s="80" t="b">
        <v>0</v>
      </c>
      <c r="AW604" s="80" t="s">
        <v>9555</v>
      </c>
      <c r="AX604" s="85" t="s">
        <v>10157</v>
      </c>
      <c r="AY604" s="80" t="s">
        <v>66</v>
      </c>
      <c r="AZ604" s="2"/>
      <c r="BA604" s="3"/>
      <c r="BB604" s="3"/>
      <c r="BC604" s="3"/>
      <c r="BD604" s="3"/>
    </row>
    <row r="605" spans="1:56" x14ac:dyDescent="0.25">
      <c r="A605" s="66" t="s">
        <v>746</v>
      </c>
      <c r="B605" s="67"/>
      <c r="C605" s="67"/>
      <c r="D605" s="68"/>
      <c r="E605" s="70"/>
      <c r="F605" s="105" t="s">
        <v>8947</v>
      </c>
      <c r="G605" s="67"/>
      <c r="H605" s="71"/>
      <c r="I605" s="72"/>
      <c r="J605" s="72"/>
      <c r="K605" s="71" t="s">
        <v>11386</v>
      </c>
      <c r="L605" s="75"/>
      <c r="M605" s="76"/>
      <c r="N605" s="76"/>
      <c r="O605" s="77"/>
      <c r="P605" s="78"/>
      <c r="Q605" s="78"/>
      <c r="R605" s="88"/>
      <c r="S605" s="88"/>
      <c r="T605" s="88"/>
      <c r="U605" s="88"/>
      <c r="V605" s="52"/>
      <c r="W605" s="52"/>
      <c r="X605" s="52"/>
      <c r="Y605" s="52"/>
      <c r="Z605" s="51"/>
      <c r="AA605" s="73"/>
      <c r="AB605" s="73"/>
      <c r="AC605" s="74"/>
      <c r="AD605" s="80" t="s">
        <v>5168</v>
      </c>
      <c r="AE605" s="80">
        <v>69</v>
      </c>
      <c r="AF605" s="80">
        <v>3</v>
      </c>
      <c r="AG605" s="80">
        <v>35</v>
      </c>
      <c r="AH605" s="80">
        <v>5</v>
      </c>
      <c r="AI605" s="80"/>
      <c r="AJ605" s="80"/>
      <c r="AK605" s="80"/>
      <c r="AL605" s="80"/>
      <c r="AM605" s="80"/>
      <c r="AN605" s="82">
        <v>42359.063032407408</v>
      </c>
      <c r="AO605" s="85" t="s">
        <v>7700</v>
      </c>
      <c r="AP605" s="80" t="b">
        <v>1</v>
      </c>
      <c r="AQ605" s="80" t="b">
        <v>0</v>
      </c>
      <c r="AR605" s="80" t="b">
        <v>0</v>
      </c>
      <c r="AS605" s="80" t="s">
        <v>8190</v>
      </c>
      <c r="AT605" s="80">
        <v>0</v>
      </c>
      <c r="AU605" s="80"/>
      <c r="AV605" s="80" t="b">
        <v>0</v>
      </c>
      <c r="AW605" s="80" t="s">
        <v>9555</v>
      </c>
      <c r="AX605" s="85" t="s">
        <v>10158</v>
      </c>
      <c r="AY605" s="80" t="s">
        <v>66</v>
      </c>
      <c r="AZ605" s="2"/>
      <c r="BA605" s="3"/>
      <c r="BB605" s="3"/>
      <c r="BC605" s="3"/>
      <c r="BD605" s="3"/>
    </row>
    <row r="606" spans="1:56" x14ac:dyDescent="0.25">
      <c r="A606" s="66" t="s">
        <v>747</v>
      </c>
      <c r="B606" s="67"/>
      <c r="C606" s="67"/>
      <c r="D606" s="68"/>
      <c r="E606" s="70"/>
      <c r="F606" s="105" t="s">
        <v>8948</v>
      </c>
      <c r="G606" s="67"/>
      <c r="H606" s="71"/>
      <c r="I606" s="72"/>
      <c r="J606" s="72"/>
      <c r="K606" s="71" t="s">
        <v>11387</v>
      </c>
      <c r="L606" s="75"/>
      <c r="M606" s="76"/>
      <c r="N606" s="76"/>
      <c r="O606" s="77"/>
      <c r="P606" s="78"/>
      <c r="Q606" s="78"/>
      <c r="R606" s="88"/>
      <c r="S606" s="88"/>
      <c r="T606" s="88"/>
      <c r="U606" s="88"/>
      <c r="V606" s="52"/>
      <c r="W606" s="52"/>
      <c r="X606" s="52"/>
      <c r="Y606" s="52"/>
      <c r="Z606" s="51"/>
      <c r="AA606" s="73"/>
      <c r="AB606" s="73"/>
      <c r="AC606" s="74"/>
      <c r="AD606" s="80" t="s">
        <v>5269</v>
      </c>
      <c r="AE606" s="80">
        <v>296</v>
      </c>
      <c r="AF606" s="80">
        <v>686</v>
      </c>
      <c r="AG606" s="80">
        <v>7918</v>
      </c>
      <c r="AH606" s="80">
        <v>117</v>
      </c>
      <c r="AI606" s="80">
        <v>-28800</v>
      </c>
      <c r="AJ606" s="80" t="s">
        <v>6291</v>
      </c>
      <c r="AK606" s="80"/>
      <c r="AL606" s="80"/>
      <c r="AM606" s="80" t="s">
        <v>7189</v>
      </c>
      <c r="AN606" s="82">
        <v>41301.714270833334</v>
      </c>
      <c r="AO606" s="85" t="s">
        <v>7701</v>
      </c>
      <c r="AP606" s="80" t="b">
        <v>1</v>
      </c>
      <c r="AQ606" s="80" t="b">
        <v>0</v>
      </c>
      <c r="AR606" s="80" t="b">
        <v>1</v>
      </c>
      <c r="AS606" s="80" t="s">
        <v>8191</v>
      </c>
      <c r="AT606" s="80">
        <v>0</v>
      </c>
      <c r="AU606" s="85" t="s">
        <v>8197</v>
      </c>
      <c r="AV606" s="80" t="b">
        <v>0</v>
      </c>
      <c r="AW606" s="80" t="s">
        <v>9555</v>
      </c>
      <c r="AX606" s="85" t="s">
        <v>10159</v>
      </c>
      <c r="AY606" s="80" t="s">
        <v>66</v>
      </c>
      <c r="AZ606" s="2"/>
      <c r="BA606" s="3"/>
      <c r="BB606" s="3"/>
      <c r="BC606" s="3"/>
      <c r="BD606" s="3"/>
    </row>
    <row r="607" spans="1:56" x14ac:dyDescent="0.25">
      <c r="A607" s="66" t="s">
        <v>748</v>
      </c>
      <c r="B607" s="67"/>
      <c r="C607" s="67"/>
      <c r="D607" s="68"/>
      <c r="E607" s="70"/>
      <c r="F607" s="105" t="s">
        <v>8949</v>
      </c>
      <c r="G607" s="67"/>
      <c r="H607" s="71"/>
      <c r="I607" s="72"/>
      <c r="J607" s="72"/>
      <c r="K607" s="71" t="s">
        <v>11388</v>
      </c>
      <c r="L607" s="75"/>
      <c r="M607" s="76"/>
      <c r="N607" s="76"/>
      <c r="O607" s="77"/>
      <c r="P607" s="78"/>
      <c r="Q607" s="78"/>
      <c r="R607" s="88"/>
      <c r="S607" s="88"/>
      <c r="T607" s="88"/>
      <c r="U607" s="88"/>
      <c r="V607" s="52"/>
      <c r="W607" s="52"/>
      <c r="X607" s="52"/>
      <c r="Y607" s="52"/>
      <c r="Z607" s="51"/>
      <c r="AA607" s="73"/>
      <c r="AB607" s="73"/>
      <c r="AC607" s="74"/>
      <c r="AD607" s="80" t="s">
        <v>5270</v>
      </c>
      <c r="AE607" s="80">
        <v>339</v>
      </c>
      <c r="AF607" s="80">
        <v>540</v>
      </c>
      <c r="AG607" s="80">
        <v>6859</v>
      </c>
      <c r="AH607" s="80">
        <v>918</v>
      </c>
      <c r="AI607" s="80">
        <v>10800</v>
      </c>
      <c r="AJ607" s="80" t="s">
        <v>6292</v>
      </c>
      <c r="AK607" s="80"/>
      <c r="AL607" s="85" t="s">
        <v>7134</v>
      </c>
      <c r="AM607" s="80" t="s">
        <v>7188</v>
      </c>
      <c r="AN607" s="82">
        <v>40985.25371527778</v>
      </c>
      <c r="AO607" s="85" t="s">
        <v>7702</v>
      </c>
      <c r="AP607" s="80" t="b">
        <v>0</v>
      </c>
      <c r="AQ607" s="80" t="b">
        <v>0</v>
      </c>
      <c r="AR607" s="80" t="b">
        <v>1</v>
      </c>
      <c r="AS607" s="80" t="s">
        <v>8190</v>
      </c>
      <c r="AT607" s="80">
        <v>1</v>
      </c>
      <c r="AU607" s="85" t="s">
        <v>8244</v>
      </c>
      <c r="AV607" s="80" t="b">
        <v>0</v>
      </c>
      <c r="AW607" s="80" t="s">
        <v>9555</v>
      </c>
      <c r="AX607" s="85" t="s">
        <v>10160</v>
      </c>
      <c r="AY607" s="80" t="s">
        <v>66</v>
      </c>
      <c r="AZ607" s="2"/>
      <c r="BA607" s="3"/>
      <c r="BB607" s="3"/>
      <c r="BC607" s="3"/>
      <c r="BD607" s="3"/>
    </row>
    <row r="608" spans="1:56" x14ac:dyDescent="0.25">
      <c r="A608" s="66" t="s">
        <v>749</v>
      </c>
      <c r="B608" s="67"/>
      <c r="C608" s="67"/>
      <c r="D608" s="68"/>
      <c r="E608" s="70"/>
      <c r="F608" s="105" t="s">
        <v>8950</v>
      </c>
      <c r="G608" s="67"/>
      <c r="H608" s="71"/>
      <c r="I608" s="72"/>
      <c r="J608" s="72"/>
      <c r="K608" s="71" t="s">
        <v>11389</v>
      </c>
      <c r="L608" s="75"/>
      <c r="M608" s="76"/>
      <c r="N608" s="76"/>
      <c r="O608" s="77"/>
      <c r="P608" s="78"/>
      <c r="Q608" s="78"/>
      <c r="R608" s="88"/>
      <c r="S608" s="88"/>
      <c r="T608" s="88"/>
      <c r="U608" s="88"/>
      <c r="V608" s="52"/>
      <c r="W608" s="52"/>
      <c r="X608" s="52"/>
      <c r="Y608" s="52"/>
      <c r="Z608" s="51"/>
      <c r="AA608" s="73"/>
      <c r="AB608" s="73"/>
      <c r="AC608" s="74"/>
      <c r="AD608" s="80" t="s">
        <v>5271</v>
      </c>
      <c r="AE608" s="80">
        <v>3127</v>
      </c>
      <c r="AF608" s="80">
        <v>3246</v>
      </c>
      <c r="AG608" s="80">
        <v>13823</v>
      </c>
      <c r="AH608" s="80">
        <v>316</v>
      </c>
      <c r="AI608" s="80"/>
      <c r="AJ608" s="80" t="s">
        <v>6293</v>
      </c>
      <c r="AK608" s="80"/>
      <c r="AL608" s="80"/>
      <c r="AM608" s="80"/>
      <c r="AN608" s="82">
        <v>41586.710648148146</v>
      </c>
      <c r="AO608" s="85" t="s">
        <v>7703</v>
      </c>
      <c r="AP608" s="80" t="b">
        <v>1</v>
      </c>
      <c r="AQ608" s="80" t="b">
        <v>0</v>
      </c>
      <c r="AR608" s="80" t="b">
        <v>1</v>
      </c>
      <c r="AS608" s="80" t="s">
        <v>8190</v>
      </c>
      <c r="AT608" s="80">
        <v>4</v>
      </c>
      <c r="AU608" s="85" t="s">
        <v>8197</v>
      </c>
      <c r="AV608" s="80" t="b">
        <v>0</v>
      </c>
      <c r="AW608" s="80" t="s">
        <v>9555</v>
      </c>
      <c r="AX608" s="85" t="s">
        <v>10161</v>
      </c>
      <c r="AY608" s="80" t="s">
        <v>66</v>
      </c>
      <c r="AZ608" s="2"/>
      <c r="BA608" s="3"/>
      <c r="BB608" s="3"/>
      <c r="BC608" s="3"/>
      <c r="BD608" s="3"/>
    </row>
    <row r="609" spans="1:56" x14ac:dyDescent="0.25">
      <c r="A609" s="66" t="s">
        <v>750</v>
      </c>
      <c r="B609" s="67"/>
      <c r="C609" s="67"/>
      <c r="D609" s="68"/>
      <c r="E609" s="70"/>
      <c r="F609" s="105" t="s">
        <v>8951</v>
      </c>
      <c r="G609" s="67"/>
      <c r="H609" s="71"/>
      <c r="I609" s="72"/>
      <c r="J609" s="72"/>
      <c r="K609" s="71" t="s">
        <v>11390</v>
      </c>
      <c r="L609" s="75"/>
      <c r="M609" s="76"/>
      <c r="N609" s="76"/>
      <c r="O609" s="77"/>
      <c r="P609" s="78"/>
      <c r="Q609" s="78"/>
      <c r="R609" s="88"/>
      <c r="S609" s="88"/>
      <c r="T609" s="88"/>
      <c r="U609" s="88"/>
      <c r="V609" s="52"/>
      <c r="W609" s="52"/>
      <c r="X609" s="52"/>
      <c r="Y609" s="52"/>
      <c r="Z609" s="51"/>
      <c r="AA609" s="73"/>
      <c r="AB609" s="73"/>
      <c r="AC609" s="74"/>
      <c r="AD609" s="80" t="s">
        <v>750</v>
      </c>
      <c r="AE609" s="80">
        <v>310</v>
      </c>
      <c r="AF609" s="80">
        <v>221</v>
      </c>
      <c r="AG609" s="80">
        <v>9593</v>
      </c>
      <c r="AH609" s="80">
        <v>193</v>
      </c>
      <c r="AI609" s="80"/>
      <c r="AJ609" s="80"/>
      <c r="AK609" s="80"/>
      <c r="AL609" s="80"/>
      <c r="AM609" s="80"/>
      <c r="AN609" s="82">
        <v>42275.695173611108</v>
      </c>
      <c r="AO609" s="80"/>
      <c r="AP609" s="80" t="b">
        <v>1</v>
      </c>
      <c r="AQ609" s="80" t="b">
        <v>0</v>
      </c>
      <c r="AR609" s="80" t="b">
        <v>0</v>
      </c>
      <c r="AS609" s="80" t="s">
        <v>8191</v>
      </c>
      <c r="AT609" s="80">
        <v>0</v>
      </c>
      <c r="AU609" s="85" t="s">
        <v>8197</v>
      </c>
      <c r="AV609" s="80" t="b">
        <v>0</v>
      </c>
      <c r="AW609" s="80" t="s">
        <v>9555</v>
      </c>
      <c r="AX609" s="85" t="s">
        <v>10162</v>
      </c>
      <c r="AY609" s="80" t="s">
        <v>66</v>
      </c>
      <c r="AZ609" s="2"/>
      <c r="BA609" s="3"/>
      <c r="BB609" s="3"/>
      <c r="BC609" s="3"/>
      <c r="BD609" s="3"/>
    </row>
    <row r="610" spans="1:56" x14ac:dyDescent="0.25">
      <c r="A610" s="66" t="s">
        <v>751</v>
      </c>
      <c r="B610" s="67"/>
      <c r="C610" s="67"/>
      <c r="D610" s="68"/>
      <c r="E610" s="70"/>
      <c r="F610" s="105" t="s">
        <v>8952</v>
      </c>
      <c r="G610" s="67"/>
      <c r="H610" s="71"/>
      <c r="I610" s="72"/>
      <c r="J610" s="72"/>
      <c r="K610" s="71" t="s">
        <v>11391</v>
      </c>
      <c r="L610" s="75"/>
      <c r="M610" s="76"/>
      <c r="N610" s="76"/>
      <c r="O610" s="77"/>
      <c r="P610" s="78"/>
      <c r="Q610" s="78"/>
      <c r="R610" s="88"/>
      <c r="S610" s="88"/>
      <c r="T610" s="88"/>
      <c r="U610" s="88"/>
      <c r="V610" s="52"/>
      <c r="W610" s="52"/>
      <c r="X610" s="52"/>
      <c r="Y610" s="52"/>
      <c r="Z610" s="51"/>
      <c r="AA610" s="73"/>
      <c r="AB610" s="73"/>
      <c r="AC610" s="74"/>
      <c r="AD610" s="80" t="s">
        <v>5272</v>
      </c>
      <c r="AE610" s="80">
        <v>267</v>
      </c>
      <c r="AF610" s="80">
        <v>383</v>
      </c>
      <c r="AG610" s="80">
        <v>13212</v>
      </c>
      <c r="AH610" s="80">
        <v>991</v>
      </c>
      <c r="AI610" s="80"/>
      <c r="AJ610" s="80" t="s">
        <v>6294</v>
      </c>
      <c r="AK610" s="80"/>
      <c r="AL610" s="80"/>
      <c r="AM610" s="80"/>
      <c r="AN610" s="82">
        <v>40713.571875000001</v>
      </c>
      <c r="AO610" s="85" t="s">
        <v>7704</v>
      </c>
      <c r="AP610" s="80" t="b">
        <v>1</v>
      </c>
      <c r="AQ610" s="80" t="b">
        <v>0</v>
      </c>
      <c r="AR610" s="80" t="b">
        <v>0</v>
      </c>
      <c r="AS610" s="80" t="s">
        <v>8191</v>
      </c>
      <c r="AT610" s="80">
        <v>0</v>
      </c>
      <c r="AU610" s="85" t="s">
        <v>8197</v>
      </c>
      <c r="AV610" s="80" t="b">
        <v>0</v>
      </c>
      <c r="AW610" s="80" t="s">
        <v>9555</v>
      </c>
      <c r="AX610" s="85" t="s">
        <v>10163</v>
      </c>
      <c r="AY610" s="80" t="s">
        <v>66</v>
      </c>
      <c r="AZ610" s="2"/>
      <c r="BA610" s="3"/>
      <c r="BB610" s="3"/>
      <c r="BC610" s="3"/>
      <c r="BD610" s="3"/>
    </row>
    <row r="611" spans="1:56" x14ac:dyDescent="0.25">
      <c r="A611" s="66" t="s">
        <v>752</v>
      </c>
      <c r="B611" s="67"/>
      <c r="C611" s="67"/>
      <c r="D611" s="68"/>
      <c r="E611" s="70"/>
      <c r="F611" s="105" t="s">
        <v>8953</v>
      </c>
      <c r="G611" s="67"/>
      <c r="H611" s="71"/>
      <c r="I611" s="72"/>
      <c r="J611" s="72"/>
      <c r="K611" s="71" t="s">
        <v>11392</v>
      </c>
      <c r="L611" s="75"/>
      <c r="M611" s="76"/>
      <c r="N611" s="76"/>
      <c r="O611" s="77"/>
      <c r="P611" s="78"/>
      <c r="Q611" s="78"/>
      <c r="R611" s="88"/>
      <c r="S611" s="88"/>
      <c r="T611" s="88"/>
      <c r="U611" s="88"/>
      <c r="V611" s="52"/>
      <c r="W611" s="52"/>
      <c r="X611" s="52"/>
      <c r="Y611" s="52"/>
      <c r="Z611" s="51"/>
      <c r="AA611" s="73"/>
      <c r="AB611" s="73"/>
      <c r="AC611" s="74"/>
      <c r="AD611" s="80" t="s">
        <v>5273</v>
      </c>
      <c r="AE611" s="80">
        <v>167</v>
      </c>
      <c r="AF611" s="80">
        <v>91</v>
      </c>
      <c r="AG611" s="80">
        <v>2455</v>
      </c>
      <c r="AH611" s="80">
        <v>35</v>
      </c>
      <c r="AI611" s="80"/>
      <c r="AJ611" s="80"/>
      <c r="AK611" s="80" t="s">
        <v>6735</v>
      </c>
      <c r="AL611" s="80"/>
      <c r="AM611" s="80"/>
      <c r="AN611" s="82">
        <v>42230.484849537039</v>
      </c>
      <c r="AO611" s="80"/>
      <c r="AP611" s="80" t="b">
        <v>1</v>
      </c>
      <c r="AQ611" s="80" t="b">
        <v>0</v>
      </c>
      <c r="AR611" s="80" t="b">
        <v>1</v>
      </c>
      <c r="AS611" s="80" t="s">
        <v>8190</v>
      </c>
      <c r="AT611" s="80">
        <v>0</v>
      </c>
      <c r="AU611" s="85" t="s">
        <v>8197</v>
      </c>
      <c r="AV611" s="80" t="b">
        <v>0</v>
      </c>
      <c r="AW611" s="80" t="s">
        <v>9555</v>
      </c>
      <c r="AX611" s="85" t="s">
        <v>10164</v>
      </c>
      <c r="AY611" s="80" t="s">
        <v>66</v>
      </c>
      <c r="AZ611" s="2"/>
      <c r="BA611" s="3"/>
      <c r="BB611" s="3"/>
      <c r="BC611" s="3"/>
      <c r="BD611" s="3"/>
    </row>
    <row r="612" spans="1:56" x14ac:dyDescent="0.25">
      <c r="A612" s="66" t="s">
        <v>753</v>
      </c>
      <c r="B612" s="67"/>
      <c r="C612" s="67"/>
      <c r="D612" s="68"/>
      <c r="E612" s="70"/>
      <c r="F612" s="105" t="s">
        <v>8954</v>
      </c>
      <c r="G612" s="67"/>
      <c r="H612" s="71"/>
      <c r="I612" s="72"/>
      <c r="J612" s="72"/>
      <c r="K612" s="71" t="s">
        <v>11393</v>
      </c>
      <c r="L612" s="75"/>
      <c r="M612" s="76"/>
      <c r="N612" s="76"/>
      <c r="O612" s="77"/>
      <c r="P612" s="78"/>
      <c r="Q612" s="78"/>
      <c r="R612" s="88"/>
      <c r="S612" s="88"/>
      <c r="T612" s="88"/>
      <c r="U612" s="88"/>
      <c r="V612" s="52"/>
      <c r="W612" s="52"/>
      <c r="X612" s="52"/>
      <c r="Y612" s="52"/>
      <c r="Z612" s="51"/>
      <c r="AA612" s="73"/>
      <c r="AB612" s="73"/>
      <c r="AC612" s="74"/>
      <c r="AD612" s="80" t="s">
        <v>5274</v>
      </c>
      <c r="AE612" s="80">
        <v>195</v>
      </c>
      <c r="AF612" s="80">
        <v>810</v>
      </c>
      <c r="AG612" s="80">
        <v>69524</v>
      </c>
      <c r="AH612" s="80">
        <v>9544</v>
      </c>
      <c r="AI612" s="80"/>
      <c r="AJ612" s="80" t="s">
        <v>6295</v>
      </c>
      <c r="AK612" s="80" t="s">
        <v>6895</v>
      </c>
      <c r="AL612" s="85" t="s">
        <v>7135</v>
      </c>
      <c r="AM612" s="80"/>
      <c r="AN612" s="82">
        <v>40647.525046296294</v>
      </c>
      <c r="AO612" s="85" t="s">
        <v>7705</v>
      </c>
      <c r="AP612" s="80" t="b">
        <v>1</v>
      </c>
      <c r="AQ612" s="80" t="b">
        <v>0</v>
      </c>
      <c r="AR612" s="80" t="b">
        <v>1</v>
      </c>
      <c r="AS612" s="80" t="s">
        <v>8191</v>
      </c>
      <c r="AT612" s="80">
        <v>10</v>
      </c>
      <c r="AU612" s="85" t="s">
        <v>8197</v>
      </c>
      <c r="AV612" s="80" t="b">
        <v>0</v>
      </c>
      <c r="AW612" s="80" t="s">
        <v>9555</v>
      </c>
      <c r="AX612" s="85" t="s">
        <v>10165</v>
      </c>
      <c r="AY612" s="80" t="s">
        <v>66</v>
      </c>
      <c r="AZ612" s="2"/>
      <c r="BA612" s="3"/>
      <c r="BB612" s="3"/>
      <c r="BC612" s="3"/>
      <c r="BD612" s="3"/>
    </row>
    <row r="613" spans="1:56" x14ac:dyDescent="0.25">
      <c r="A613" s="66" t="s">
        <v>754</v>
      </c>
      <c r="B613" s="67"/>
      <c r="C613" s="67"/>
      <c r="D613" s="68"/>
      <c r="E613" s="70"/>
      <c r="F613" s="105" t="s">
        <v>8955</v>
      </c>
      <c r="G613" s="67"/>
      <c r="H613" s="71"/>
      <c r="I613" s="72"/>
      <c r="J613" s="72"/>
      <c r="K613" s="71" t="s">
        <v>11394</v>
      </c>
      <c r="L613" s="75"/>
      <c r="M613" s="76"/>
      <c r="N613" s="76"/>
      <c r="O613" s="77"/>
      <c r="P613" s="78"/>
      <c r="Q613" s="78"/>
      <c r="R613" s="88"/>
      <c r="S613" s="88"/>
      <c r="T613" s="88"/>
      <c r="U613" s="88"/>
      <c r="V613" s="52"/>
      <c r="W613" s="52"/>
      <c r="X613" s="52"/>
      <c r="Y613" s="52"/>
      <c r="Z613" s="51"/>
      <c r="AA613" s="73"/>
      <c r="AB613" s="73"/>
      <c r="AC613" s="74"/>
      <c r="AD613" s="80" t="s">
        <v>5275</v>
      </c>
      <c r="AE613" s="80">
        <v>306</v>
      </c>
      <c r="AF613" s="80">
        <v>460</v>
      </c>
      <c r="AG613" s="80">
        <v>8105</v>
      </c>
      <c r="AH613" s="80">
        <v>382</v>
      </c>
      <c r="AI613" s="80"/>
      <c r="AJ613" s="80"/>
      <c r="AK613" s="80"/>
      <c r="AL613" s="80"/>
      <c r="AM613" s="80"/>
      <c r="AN613" s="82">
        <v>41057.163437499999</v>
      </c>
      <c r="AO613" s="85" t="s">
        <v>7706</v>
      </c>
      <c r="AP613" s="80" t="b">
        <v>1</v>
      </c>
      <c r="AQ613" s="80" t="b">
        <v>0</v>
      </c>
      <c r="AR613" s="80" t="b">
        <v>1</v>
      </c>
      <c r="AS613" s="80" t="s">
        <v>8190</v>
      </c>
      <c r="AT613" s="80">
        <v>1</v>
      </c>
      <c r="AU613" s="85" t="s">
        <v>8197</v>
      </c>
      <c r="AV613" s="80" t="b">
        <v>0</v>
      </c>
      <c r="AW613" s="80" t="s">
        <v>9555</v>
      </c>
      <c r="AX613" s="85" t="s">
        <v>10166</v>
      </c>
      <c r="AY613" s="80" t="s">
        <v>66</v>
      </c>
      <c r="AZ613" s="2"/>
      <c r="BA613" s="3"/>
      <c r="BB613" s="3"/>
      <c r="BC613" s="3"/>
      <c r="BD613" s="3"/>
    </row>
    <row r="614" spans="1:56" x14ac:dyDescent="0.25">
      <c r="A614" s="66" t="s">
        <v>755</v>
      </c>
      <c r="B614" s="67"/>
      <c r="C614" s="67"/>
      <c r="D614" s="68"/>
      <c r="E614" s="70"/>
      <c r="F614" s="105" t="s">
        <v>8956</v>
      </c>
      <c r="G614" s="67"/>
      <c r="H614" s="71"/>
      <c r="I614" s="72"/>
      <c r="J614" s="72"/>
      <c r="K614" s="71" t="s">
        <v>11395</v>
      </c>
      <c r="L614" s="75"/>
      <c r="M614" s="76"/>
      <c r="N614" s="76"/>
      <c r="O614" s="77"/>
      <c r="P614" s="78"/>
      <c r="Q614" s="78"/>
      <c r="R614" s="88"/>
      <c r="S614" s="88"/>
      <c r="T614" s="88"/>
      <c r="U614" s="88"/>
      <c r="V614" s="52"/>
      <c r="W614" s="52"/>
      <c r="X614" s="52"/>
      <c r="Y614" s="52"/>
      <c r="Z614" s="51"/>
      <c r="AA614" s="73"/>
      <c r="AB614" s="73"/>
      <c r="AC614" s="74"/>
      <c r="AD614" s="80" t="s">
        <v>5276</v>
      </c>
      <c r="AE614" s="80">
        <v>619</v>
      </c>
      <c r="AF614" s="80">
        <v>349</v>
      </c>
      <c r="AG614" s="80">
        <v>11442</v>
      </c>
      <c r="AH614" s="80">
        <v>306</v>
      </c>
      <c r="AI614" s="80"/>
      <c r="AJ614" s="80"/>
      <c r="AK614" s="80"/>
      <c r="AL614" s="80"/>
      <c r="AM614" s="80"/>
      <c r="AN614" s="82">
        <v>39944.935879629629</v>
      </c>
      <c r="AO614" s="85" t="s">
        <v>7707</v>
      </c>
      <c r="AP614" s="80" t="b">
        <v>0</v>
      </c>
      <c r="AQ614" s="80" t="b">
        <v>0</v>
      </c>
      <c r="AR614" s="80" t="b">
        <v>1</v>
      </c>
      <c r="AS614" s="80" t="s">
        <v>8191</v>
      </c>
      <c r="AT614" s="80">
        <v>2</v>
      </c>
      <c r="AU614" s="85" t="s">
        <v>8205</v>
      </c>
      <c r="AV614" s="80" t="b">
        <v>0</v>
      </c>
      <c r="AW614" s="80" t="s">
        <v>9555</v>
      </c>
      <c r="AX614" s="85" t="s">
        <v>10167</v>
      </c>
      <c r="AY614" s="80" t="s">
        <v>66</v>
      </c>
      <c r="AZ614" s="2"/>
      <c r="BA614" s="3"/>
      <c r="BB614" s="3"/>
      <c r="BC614" s="3"/>
      <c r="BD614" s="3"/>
    </row>
    <row r="615" spans="1:56" x14ac:dyDescent="0.25">
      <c r="A615" s="66" t="s">
        <v>756</v>
      </c>
      <c r="B615" s="67"/>
      <c r="C615" s="67"/>
      <c r="D615" s="68"/>
      <c r="E615" s="70"/>
      <c r="F615" s="105" t="s">
        <v>8957</v>
      </c>
      <c r="G615" s="67"/>
      <c r="H615" s="71"/>
      <c r="I615" s="72"/>
      <c r="J615" s="72"/>
      <c r="K615" s="71" t="s">
        <v>11396</v>
      </c>
      <c r="L615" s="75"/>
      <c r="M615" s="76"/>
      <c r="N615" s="76"/>
      <c r="O615" s="77"/>
      <c r="P615" s="78"/>
      <c r="Q615" s="78"/>
      <c r="R615" s="88"/>
      <c r="S615" s="88"/>
      <c r="T615" s="88"/>
      <c r="U615" s="88"/>
      <c r="V615" s="52"/>
      <c r="W615" s="52"/>
      <c r="X615" s="52"/>
      <c r="Y615" s="52"/>
      <c r="Z615" s="51"/>
      <c r="AA615" s="73"/>
      <c r="AB615" s="73"/>
      <c r="AC615" s="74"/>
      <c r="AD615" s="80" t="s">
        <v>5277</v>
      </c>
      <c r="AE615" s="80">
        <v>439</v>
      </c>
      <c r="AF615" s="80">
        <v>566</v>
      </c>
      <c r="AG615" s="80">
        <v>51454</v>
      </c>
      <c r="AH615" s="80">
        <v>739</v>
      </c>
      <c r="AI615" s="80"/>
      <c r="AJ615" s="80" t="s">
        <v>6296</v>
      </c>
      <c r="AK615" s="80" t="s">
        <v>6896</v>
      </c>
      <c r="AL615" s="80"/>
      <c r="AM615" s="80"/>
      <c r="AN615" s="82">
        <v>41222.722962962966</v>
      </c>
      <c r="AO615" s="85" t="s">
        <v>7708</v>
      </c>
      <c r="AP615" s="80" t="b">
        <v>1</v>
      </c>
      <c r="AQ615" s="80" t="b">
        <v>0</v>
      </c>
      <c r="AR615" s="80" t="b">
        <v>1</v>
      </c>
      <c r="AS615" s="80" t="s">
        <v>8190</v>
      </c>
      <c r="AT615" s="80">
        <v>1</v>
      </c>
      <c r="AU615" s="85" t="s">
        <v>8197</v>
      </c>
      <c r="AV615" s="80" t="b">
        <v>0</v>
      </c>
      <c r="AW615" s="80" t="s">
        <v>9555</v>
      </c>
      <c r="AX615" s="85" t="s">
        <v>10168</v>
      </c>
      <c r="AY615" s="80" t="s">
        <v>66</v>
      </c>
      <c r="AZ615" s="2"/>
      <c r="BA615" s="3"/>
      <c r="BB615" s="3"/>
      <c r="BC615" s="3"/>
      <c r="BD615" s="3"/>
    </row>
    <row r="616" spans="1:56" x14ac:dyDescent="0.25">
      <c r="A616" s="66" t="s">
        <v>757</v>
      </c>
      <c r="B616" s="67"/>
      <c r="C616" s="67"/>
      <c r="D616" s="68"/>
      <c r="E616" s="70"/>
      <c r="F616" s="105" t="s">
        <v>8958</v>
      </c>
      <c r="G616" s="67"/>
      <c r="H616" s="71"/>
      <c r="I616" s="72"/>
      <c r="J616" s="72"/>
      <c r="K616" s="71" t="s">
        <v>11397</v>
      </c>
      <c r="L616" s="75"/>
      <c r="M616" s="76"/>
      <c r="N616" s="76"/>
      <c r="O616" s="77"/>
      <c r="P616" s="78"/>
      <c r="Q616" s="78"/>
      <c r="R616" s="88"/>
      <c r="S616" s="88"/>
      <c r="T616" s="88"/>
      <c r="U616" s="88"/>
      <c r="V616" s="52"/>
      <c r="W616" s="52"/>
      <c r="X616" s="52"/>
      <c r="Y616" s="52"/>
      <c r="Z616" s="51"/>
      <c r="AA616" s="73"/>
      <c r="AB616" s="73"/>
      <c r="AC616" s="74"/>
      <c r="AD616" s="80" t="s">
        <v>5278</v>
      </c>
      <c r="AE616" s="80">
        <v>55</v>
      </c>
      <c r="AF616" s="80">
        <v>20</v>
      </c>
      <c r="AG616" s="80">
        <v>452</v>
      </c>
      <c r="AH616" s="80">
        <v>3</v>
      </c>
      <c r="AI616" s="80"/>
      <c r="AJ616" s="80"/>
      <c r="AK616" s="80"/>
      <c r="AL616" s="80"/>
      <c r="AM616" s="80"/>
      <c r="AN616" s="82">
        <v>42286.303344907406</v>
      </c>
      <c r="AO616" s="85" t="s">
        <v>7709</v>
      </c>
      <c r="AP616" s="80" t="b">
        <v>1</v>
      </c>
      <c r="AQ616" s="80" t="b">
        <v>0</v>
      </c>
      <c r="AR616" s="80" t="b">
        <v>0</v>
      </c>
      <c r="AS616" s="80" t="s">
        <v>8190</v>
      </c>
      <c r="AT616" s="80">
        <v>0</v>
      </c>
      <c r="AU616" s="85" t="s">
        <v>8197</v>
      </c>
      <c r="AV616" s="80" t="b">
        <v>0</v>
      </c>
      <c r="AW616" s="80" t="s">
        <v>9555</v>
      </c>
      <c r="AX616" s="85" t="s">
        <v>10169</v>
      </c>
      <c r="AY616" s="80" t="s">
        <v>66</v>
      </c>
      <c r="AZ616" s="2"/>
      <c r="BA616" s="3"/>
      <c r="BB616" s="3"/>
      <c r="BC616" s="3"/>
      <c r="BD616" s="3"/>
    </row>
    <row r="617" spans="1:56" x14ac:dyDescent="0.25">
      <c r="A617" s="66" t="s">
        <v>758</v>
      </c>
      <c r="B617" s="67"/>
      <c r="C617" s="67"/>
      <c r="D617" s="68"/>
      <c r="E617" s="70"/>
      <c r="F617" s="105" t="s">
        <v>8959</v>
      </c>
      <c r="G617" s="67"/>
      <c r="H617" s="71"/>
      <c r="I617" s="72"/>
      <c r="J617" s="72"/>
      <c r="K617" s="71" t="s">
        <v>11398</v>
      </c>
      <c r="L617" s="75"/>
      <c r="M617" s="76"/>
      <c r="N617" s="76"/>
      <c r="O617" s="77"/>
      <c r="P617" s="78"/>
      <c r="Q617" s="78"/>
      <c r="R617" s="88"/>
      <c r="S617" s="88"/>
      <c r="T617" s="88"/>
      <c r="U617" s="88"/>
      <c r="V617" s="52"/>
      <c r="W617" s="52"/>
      <c r="X617" s="52"/>
      <c r="Y617" s="52"/>
      <c r="Z617" s="51"/>
      <c r="AA617" s="73"/>
      <c r="AB617" s="73"/>
      <c r="AC617" s="74"/>
      <c r="AD617" s="80" t="s">
        <v>5279</v>
      </c>
      <c r="AE617" s="80">
        <v>333</v>
      </c>
      <c r="AF617" s="80">
        <v>551</v>
      </c>
      <c r="AG617" s="80">
        <v>3902</v>
      </c>
      <c r="AH617" s="80">
        <v>121</v>
      </c>
      <c r="AI617" s="80">
        <v>10800</v>
      </c>
      <c r="AJ617" s="80" t="s">
        <v>6297</v>
      </c>
      <c r="AK617" s="80"/>
      <c r="AL617" s="80"/>
      <c r="AM617" s="80" t="s">
        <v>7214</v>
      </c>
      <c r="AN617" s="82">
        <v>42029.406284722223</v>
      </c>
      <c r="AO617" s="85" t="s">
        <v>7710</v>
      </c>
      <c r="AP617" s="80" t="b">
        <v>1</v>
      </c>
      <c r="AQ617" s="80" t="b">
        <v>0</v>
      </c>
      <c r="AR617" s="80" t="b">
        <v>0</v>
      </c>
      <c r="AS617" s="80" t="s">
        <v>8190</v>
      </c>
      <c r="AT617" s="80">
        <v>0</v>
      </c>
      <c r="AU617" s="85" t="s">
        <v>8197</v>
      </c>
      <c r="AV617" s="80" t="b">
        <v>0</v>
      </c>
      <c r="AW617" s="80" t="s">
        <v>9555</v>
      </c>
      <c r="AX617" s="85" t="s">
        <v>10170</v>
      </c>
      <c r="AY617" s="80" t="s">
        <v>66</v>
      </c>
      <c r="AZ617" s="2"/>
      <c r="BA617" s="3"/>
      <c r="BB617" s="3"/>
      <c r="BC617" s="3"/>
      <c r="BD617" s="3"/>
    </row>
    <row r="618" spans="1:56" x14ac:dyDescent="0.25">
      <c r="A618" s="66" t="s">
        <v>759</v>
      </c>
      <c r="B618" s="67"/>
      <c r="C618" s="67"/>
      <c r="D618" s="68"/>
      <c r="E618" s="70"/>
      <c r="F618" s="105" t="s">
        <v>8960</v>
      </c>
      <c r="G618" s="67"/>
      <c r="H618" s="71"/>
      <c r="I618" s="72"/>
      <c r="J618" s="72"/>
      <c r="K618" s="71" t="s">
        <v>11399</v>
      </c>
      <c r="L618" s="75"/>
      <c r="M618" s="76"/>
      <c r="N618" s="76"/>
      <c r="O618" s="77"/>
      <c r="P618" s="78"/>
      <c r="Q618" s="78"/>
      <c r="R618" s="88"/>
      <c r="S618" s="88"/>
      <c r="T618" s="88"/>
      <c r="U618" s="88"/>
      <c r="V618" s="52"/>
      <c r="W618" s="52"/>
      <c r="X618" s="52"/>
      <c r="Y618" s="52"/>
      <c r="Z618" s="51"/>
      <c r="AA618" s="73"/>
      <c r="AB618" s="73"/>
      <c r="AC618" s="74"/>
      <c r="AD618" s="80" t="s">
        <v>5060</v>
      </c>
      <c r="AE618" s="80">
        <v>303</v>
      </c>
      <c r="AF618" s="80">
        <v>314</v>
      </c>
      <c r="AG618" s="80">
        <v>39922</v>
      </c>
      <c r="AH618" s="80">
        <v>193</v>
      </c>
      <c r="AI618" s="80"/>
      <c r="AJ618" s="80" t="s">
        <v>6298</v>
      </c>
      <c r="AK618" s="80" t="s">
        <v>6897</v>
      </c>
      <c r="AL618" s="80"/>
      <c r="AM618" s="80"/>
      <c r="AN618" s="82">
        <v>40956.550821759258</v>
      </c>
      <c r="AO618" s="80"/>
      <c r="AP618" s="80" t="b">
        <v>1</v>
      </c>
      <c r="AQ618" s="80" t="b">
        <v>0</v>
      </c>
      <c r="AR618" s="80" t="b">
        <v>0</v>
      </c>
      <c r="AS618" s="80" t="s">
        <v>8191</v>
      </c>
      <c r="AT618" s="80">
        <v>0</v>
      </c>
      <c r="AU618" s="85" t="s">
        <v>8197</v>
      </c>
      <c r="AV618" s="80" t="b">
        <v>0</v>
      </c>
      <c r="AW618" s="80" t="s">
        <v>9555</v>
      </c>
      <c r="AX618" s="85" t="s">
        <v>10171</v>
      </c>
      <c r="AY618" s="80" t="s">
        <v>66</v>
      </c>
      <c r="AZ618" s="2"/>
      <c r="BA618" s="3"/>
      <c r="BB618" s="3"/>
      <c r="BC618" s="3"/>
      <c r="BD618" s="3"/>
    </row>
    <row r="619" spans="1:56" x14ac:dyDescent="0.25">
      <c r="A619" s="66" t="s">
        <v>760</v>
      </c>
      <c r="B619" s="67"/>
      <c r="C619" s="67"/>
      <c r="D619" s="68"/>
      <c r="E619" s="70"/>
      <c r="F619" s="105" t="s">
        <v>8961</v>
      </c>
      <c r="G619" s="67"/>
      <c r="H619" s="71"/>
      <c r="I619" s="72"/>
      <c r="J619" s="72"/>
      <c r="K619" s="71" t="s">
        <v>11400</v>
      </c>
      <c r="L619" s="75"/>
      <c r="M619" s="76"/>
      <c r="N619" s="76"/>
      <c r="O619" s="77"/>
      <c r="P619" s="78"/>
      <c r="Q619" s="78"/>
      <c r="R619" s="88"/>
      <c r="S619" s="88"/>
      <c r="T619" s="88"/>
      <c r="U619" s="88"/>
      <c r="V619" s="52"/>
      <c r="W619" s="52"/>
      <c r="X619" s="52"/>
      <c r="Y619" s="52"/>
      <c r="Z619" s="51"/>
      <c r="AA619" s="73"/>
      <c r="AB619" s="73"/>
      <c r="AC619" s="74"/>
      <c r="AD619" s="80" t="s">
        <v>5280</v>
      </c>
      <c r="AE619" s="80">
        <v>603</v>
      </c>
      <c r="AF619" s="80">
        <v>263556</v>
      </c>
      <c r="AG619" s="80">
        <v>13157</v>
      </c>
      <c r="AH619" s="80">
        <v>91</v>
      </c>
      <c r="AI619" s="80">
        <v>10800</v>
      </c>
      <c r="AJ619" s="80" t="s">
        <v>6299</v>
      </c>
      <c r="AK619" s="80" t="s">
        <v>6898</v>
      </c>
      <c r="AL619" s="80"/>
      <c r="AM619" s="80" t="s">
        <v>6800</v>
      </c>
      <c r="AN619" s="82">
        <v>40109.655127314814</v>
      </c>
      <c r="AO619" s="85" t="s">
        <v>7711</v>
      </c>
      <c r="AP619" s="80" t="b">
        <v>0</v>
      </c>
      <c r="AQ619" s="80" t="b">
        <v>0</v>
      </c>
      <c r="AR619" s="80" t="b">
        <v>0</v>
      </c>
      <c r="AS619" s="80" t="s">
        <v>8191</v>
      </c>
      <c r="AT619" s="80">
        <v>1607</v>
      </c>
      <c r="AU619" s="85" t="s">
        <v>8289</v>
      </c>
      <c r="AV619" s="80" t="b">
        <v>1</v>
      </c>
      <c r="AW619" s="80" t="s">
        <v>9555</v>
      </c>
      <c r="AX619" s="85" t="s">
        <v>10172</v>
      </c>
      <c r="AY619" s="80" t="s">
        <v>66</v>
      </c>
      <c r="AZ619" s="2"/>
      <c r="BA619" s="3"/>
      <c r="BB619" s="3"/>
      <c r="BC619" s="3"/>
      <c r="BD619" s="3"/>
    </row>
    <row r="620" spans="1:56" x14ac:dyDescent="0.25">
      <c r="A620" s="66" t="s">
        <v>761</v>
      </c>
      <c r="B620" s="67"/>
      <c r="C620" s="67"/>
      <c r="D620" s="68"/>
      <c r="E620" s="70"/>
      <c r="F620" s="105" t="s">
        <v>8962</v>
      </c>
      <c r="G620" s="67"/>
      <c r="H620" s="71"/>
      <c r="I620" s="72"/>
      <c r="J620" s="72"/>
      <c r="K620" s="71" t="s">
        <v>11401</v>
      </c>
      <c r="L620" s="75"/>
      <c r="M620" s="76"/>
      <c r="N620" s="76"/>
      <c r="O620" s="77"/>
      <c r="P620" s="78"/>
      <c r="Q620" s="78"/>
      <c r="R620" s="88"/>
      <c r="S620" s="88"/>
      <c r="T620" s="88"/>
      <c r="U620" s="88"/>
      <c r="V620" s="52"/>
      <c r="W620" s="52"/>
      <c r="X620" s="52"/>
      <c r="Y620" s="52"/>
      <c r="Z620" s="51"/>
      <c r="AA620" s="73"/>
      <c r="AB620" s="73"/>
      <c r="AC620" s="74"/>
      <c r="AD620" s="80" t="s">
        <v>5281</v>
      </c>
      <c r="AE620" s="80">
        <v>1327</v>
      </c>
      <c r="AF620" s="80">
        <v>582</v>
      </c>
      <c r="AG620" s="80">
        <v>7787</v>
      </c>
      <c r="AH620" s="80">
        <v>4013</v>
      </c>
      <c r="AI620" s="80">
        <v>10800</v>
      </c>
      <c r="AJ620" s="80"/>
      <c r="AK620" s="80"/>
      <c r="AL620" s="80"/>
      <c r="AM620" s="80" t="s">
        <v>7188</v>
      </c>
      <c r="AN620" s="82">
        <v>41170.766840277778</v>
      </c>
      <c r="AO620" s="85" t="s">
        <v>7712</v>
      </c>
      <c r="AP620" s="80" t="b">
        <v>0</v>
      </c>
      <c r="AQ620" s="80" t="b">
        <v>0</v>
      </c>
      <c r="AR620" s="80" t="b">
        <v>1</v>
      </c>
      <c r="AS620" s="80" t="s">
        <v>8190</v>
      </c>
      <c r="AT620" s="80">
        <v>0</v>
      </c>
      <c r="AU620" s="85" t="s">
        <v>8268</v>
      </c>
      <c r="AV620" s="80" t="b">
        <v>0</v>
      </c>
      <c r="AW620" s="80" t="s">
        <v>9555</v>
      </c>
      <c r="AX620" s="85" t="s">
        <v>10173</v>
      </c>
      <c r="AY620" s="80" t="s">
        <v>66</v>
      </c>
      <c r="AZ620" s="2"/>
      <c r="BA620" s="3"/>
      <c r="BB620" s="3"/>
      <c r="BC620" s="3"/>
      <c r="BD620" s="3"/>
    </row>
    <row r="621" spans="1:56" x14ac:dyDescent="0.25">
      <c r="A621" s="66" t="s">
        <v>762</v>
      </c>
      <c r="B621" s="67"/>
      <c r="C621" s="67"/>
      <c r="D621" s="68"/>
      <c r="E621" s="70"/>
      <c r="F621" s="105" t="s">
        <v>8963</v>
      </c>
      <c r="G621" s="67"/>
      <c r="H621" s="71"/>
      <c r="I621" s="72"/>
      <c r="J621" s="72"/>
      <c r="K621" s="71" t="s">
        <v>11402</v>
      </c>
      <c r="L621" s="75"/>
      <c r="M621" s="76"/>
      <c r="N621" s="76"/>
      <c r="O621" s="77"/>
      <c r="P621" s="78"/>
      <c r="Q621" s="78"/>
      <c r="R621" s="88"/>
      <c r="S621" s="88"/>
      <c r="T621" s="88"/>
      <c r="U621" s="88"/>
      <c r="V621" s="52"/>
      <c r="W621" s="52"/>
      <c r="X621" s="52"/>
      <c r="Y621" s="52"/>
      <c r="Z621" s="51"/>
      <c r="AA621" s="73"/>
      <c r="AB621" s="73"/>
      <c r="AC621" s="74"/>
      <c r="AD621" s="80" t="s">
        <v>5282</v>
      </c>
      <c r="AE621" s="80">
        <v>39</v>
      </c>
      <c r="AF621" s="80">
        <v>206</v>
      </c>
      <c r="AG621" s="80">
        <v>7983</v>
      </c>
      <c r="AH621" s="80">
        <v>113</v>
      </c>
      <c r="AI621" s="80"/>
      <c r="AJ621" s="80"/>
      <c r="AK621" s="80"/>
      <c r="AL621" s="80"/>
      <c r="AM621" s="80"/>
      <c r="AN621" s="82">
        <v>42213.503344907411</v>
      </c>
      <c r="AO621" s="80"/>
      <c r="AP621" s="80" t="b">
        <v>1</v>
      </c>
      <c r="AQ621" s="80" t="b">
        <v>0</v>
      </c>
      <c r="AR621" s="80" t="b">
        <v>0</v>
      </c>
      <c r="AS621" s="80" t="s">
        <v>8190</v>
      </c>
      <c r="AT621" s="80">
        <v>0</v>
      </c>
      <c r="AU621" s="85" t="s">
        <v>8197</v>
      </c>
      <c r="AV621" s="80" t="b">
        <v>0</v>
      </c>
      <c r="AW621" s="80" t="s">
        <v>9555</v>
      </c>
      <c r="AX621" s="85" t="s">
        <v>10174</v>
      </c>
      <c r="AY621" s="80" t="s">
        <v>66</v>
      </c>
      <c r="AZ621" s="2"/>
      <c r="BA621" s="3"/>
      <c r="BB621" s="3"/>
      <c r="BC621" s="3"/>
      <c r="BD621" s="3"/>
    </row>
    <row r="622" spans="1:56" x14ac:dyDescent="0.25">
      <c r="A622" s="66" t="s">
        <v>763</v>
      </c>
      <c r="B622" s="67"/>
      <c r="C622" s="67"/>
      <c r="D622" s="68"/>
      <c r="E622" s="70"/>
      <c r="F622" s="105" t="s">
        <v>8964</v>
      </c>
      <c r="G622" s="67"/>
      <c r="H622" s="71"/>
      <c r="I622" s="72"/>
      <c r="J622" s="72"/>
      <c r="K622" s="71" t="s">
        <v>11403</v>
      </c>
      <c r="L622" s="75"/>
      <c r="M622" s="76"/>
      <c r="N622" s="76"/>
      <c r="O622" s="77"/>
      <c r="P622" s="78"/>
      <c r="Q622" s="78"/>
      <c r="R622" s="88"/>
      <c r="S622" s="88"/>
      <c r="T622" s="88"/>
      <c r="U622" s="88"/>
      <c r="V622" s="52"/>
      <c r="W622" s="52"/>
      <c r="X622" s="52"/>
      <c r="Y622" s="52"/>
      <c r="Z622" s="51"/>
      <c r="AA622" s="73"/>
      <c r="AB622" s="73"/>
      <c r="AC622" s="74"/>
      <c r="AD622" s="80" t="s">
        <v>5283</v>
      </c>
      <c r="AE622" s="80">
        <v>233</v>
      </c>
      <c r="AF622" s="80">
        <v>1249</v>
      </c>
      <c r="AG622" s="80">
        <v>13201</v>
      </c>
      <c r="AH622" s="80">
        <v>2253</v>
      </c>
      <c r="AI622" s="80">
        <v>10800</v>
      </c>
      <c r="AJ622" s="80" t="s">
        <v>6300</v>
      </c>
      <c r="AK622" s="80" t="s">
        <v>6899</v>
      </c>
      <c r="AL622" s="80"/>
      <c r="AM622" s="80" t="s">
        <v>7198</v>
      </c>
      <c r="AN622" s="82">
        <v>41988.624606481484</v>
      </c>
      <c r="AO622" s="85" t="s">
        <v>7713</v>
      </c>
      <c r="AP622" s="80" t="b">
        <v>0</v>
      </c>
      <c r="AQ622" s="80" t="b">
        <v>0</v>
      </c>
      <c r="AR622" s="80" t="b">
        <v>1</v>
      </c>
      <c r="AS622" s="80" t="s">
        <v>8190</v>
      </c>
      <c r="AT622" s="80">
        <v>5</v>
      </c>
      <c r="AU622" s="85" t="s">
        <v>8197</v>
      </c>
      <c r="AV622" s="80" t="b">
        <v>0</v>
      </c>
      <c r="AW622" s="80" t="s">
        <v>9555</v>
      </c>
      <c r="AX622" s="85" t="s">
        <v>10175</v>
      </c>
      <c r="AY622" s="80" t="s">
        <v>66</v>
      </c>
      <c r="AZ622" s="2"/>
      <c r="BA622" s="3"/>
      <c r="BB622" s="3"/>
      <c r="BC622" s="3"/>
      <c r="BD622" s="3"/>
    </row>
    <row r="623" spans="1:56" x14ac:dyDescent="0.25">
      <c r="A623" s="66" t="s">
        <v>764</v>
      </c>
      <c r="B623" s="67"/>
      <c r="C623" s="67"/>
      <c r="D623" s="68"/>
      <c r="E623" s="70"/>
      <c r="F623" s="105" t="s">
        <v>8965</v>
      </c>
      <c r="G623" s="67"/>
      <c r="H623" s="71"/>
      <c r="I623" s="72"/>
      <c r="J623" s="72"/>
      <c r="K623" s="71" t="s">
        <v>11404</v>
      </c>
      <c r="L623" s="75"/>
      <c r="M623" s="76"/>
      <c r="N623" s="76"/>
      <c r="O623" s="77"/>
      <c r="P623" s="78"/>
      <c r="Q623" s="78"/>
      <c r="R623" s="88"/>
      <c r="S623" s="88"/>
      <c r="T623" s="88"/>
      <c r="U623" s="88"/>
      <c r="V623" s="52"/>
      <c r="W623" s="52"/>
      <c r="X623" s="52"/>
      <c r="Y623" s="52"/>
      <c r="Z623" s="51"/>
      <c r="AA623" s="73"/>
      <c r="AB623" s="73"/>
      <c r="AC623" s="74"/>
      <c r="AD623" s="80" t="s">
        <v>5284</v>
      </c>
      <c r="AE623" s="80">
        <v>868</v>
      </c>
      <c r="AF623" s="80">
        <v>204</v>
      </c>
      <c r="AG623" s="80">
        <v>1458</v>
      </c>
      <c r="AH623" s="80">
        <v>651</v>
      </c>
      <c r="AI623" s="80">
        <v>7200</v>
      </c>
      <c r="AJ623" s="80"/>
      <c r="AK623" s="80"/>
      <c r="AL623" s="80"/>
      <c r="AM623" s="80" t="s">
        <v>6706</v>
      </c>
      <c r="AN623" s="82">
        <v>41503.555162037039</v>
      </c>
      <c r="AO623" s="80"/>
      <c r="AP623" s="80" t="b">
        <v>1</v>
      </c>
      <c r="AQ623" s="80" t="b">
        <v>0</v>
      </c>
      <c r="AR623" s="80" t="b">
        <v>0</v>
      </c>
      <c r="AS623" s="80" t="s">
        <v>8190</v>
      </c>
      <c r="AT623" s="80">
        <v>2</v>
      </c>
      <c r="AU623" s="85" t="s">
        <v>8197</v>
      </c>
      <c r="AV623" s="80" t="b">
        <v>0</v>
      </c>
      <c r="AW623" s="80" t="s">
        <v>9555</v>
      </c>
      <c r="AX623" s="85" t="s">
        <v>10176</v>
      </c>
      <c r="AY623" s="80" t="s">
        <v>66</v>
      </c>
      <c r="AZ623" s="2"/>
      <c r="BA623" s="3"/>
      <c r="BB623" s="3"/>
      <c r="BC623" s="3"/>
      <c r="BD623" s="3"/>
    </row>
    <row r="624" spans="1:56" x14ac:dyDescent="0.25">
      <c r="A624" s="66" t="s">
        <v>765</v>
      </c>
      <c r="B624" s="67"/>
      <c r="C624" s="67"/>
      <c r="D624" s="68"/>
      <c r="E624" s="70"/>
      <c r="F624" s="105" t="s">
        <v>8966</v>
      </c>
      <c r="G624" s="67"/>
      <c r="H624" s="71"/>
      <c r="I624" s="72"/>
      <c r="J624" s="72"/>
      <c r="K624" s="71" t="s">
        <v>11405</v>
      </c>
      <c r="L624" s="75"/>
      <c r="M624" s="76"/>
      <c r="N624" s="76"/>
      <c r="O624" s="77"/>
      <c r="P624" s="78"/>
      <c r="Q624" s="78"/>
      <c r="R624" s="88"/>
      <c r="S624" s="88"/>
      <c r="T624" s="88"/>
      <c r="U624" s="88"/>
      <c r="V624" s="52"/>
      <c r="W624" s="52"/>
      <c r="X624" s="52"/>
      <c r="Y624" s="52"/>
      <c r="Z624" s="51"/>
      <c r="AA624" s="73"/>
      <c r="AB624" s="73"/>
      <c r="AC624" s="74"/>
      <c r="AD624" s="80" t="s">
        <v>5060</v>
      </c>
      <c r="AE624" s="80">
        <v>2135</v>
      </c>
      <c r="AF624" s="80">
        <v>729</v>
      </c>
      <c r="AG624" s="80">
        <v>19960</v>
      </c>
      <c r="AH624" s="80">
        <v>1453</v>
      </c>
      <c r="AI624" s="80">
        <v>0</v>
      </c>
      <c r="AJ624" s="80" t="s">
        <v>6301</v>
      </c>
      <c r="AK624" s="80" t="s">
        <v>6735</v>
      </c>
      <c r="AL624" s="80"/>
      <c r="AM624" s="80" t="s">
        <v>6724</v>
      </c>
      <c r="AN624" s="82">
        <v>40736.937673611108</v>
      </c>
      <c r="AO624" s="85" t="s">
        <v>7714</v>
      </c>
      <c r="AP624" s="80" t="b">
        <v>0</v>
      </c>
      <c r="AQ624" s="80" t="b">
        <v>0</v>
      </c>
      <c r="AR624" s="80" t="b">
        <v>1</v>
      </c>
      <c r="AS624" s="80" t="s">
        <v>8191</v>
      </c>
      <c r="AT624" s="80">
        <v>3</v>
      </c>
      <c r="AU624" s="85" t="s">
        <v>8290</v>
      </c>
      <c r="AV624" s="80" t="b">
        <v>0</v>
      </c>
      <c r="AW624" s="80" t="s">
        <v>9555</v>
      </c>
      <c r="AX624" s="85" t="s">
        <v>10177</v>
      </c>
      <c r="AY624" s="80" t="s">
        <v>66</v>
      </c>
      <c r="AZ624" s="2"/>
      <c r="BA624" s="3"/>
      <c r="BB624" s="3"/>
      <c r="BC624" s="3"/>
      <c r="BD624" s="3"/>
    </row>
    <row r="625" spans="1:56" x14ac:dyDescent="0.25">
      <c r="A625" s="66" t="s">
        <v>766</v>
      </c>
      <c r="B625" s="67"/>
      <c r="C625" s="67"/>
      <c r="D625" s="68"/>
      <c r="E625" s="70"/>
      <c r="F625" s="105" t="s">
        <v>8967</v>
      </c>
      <c r="G625" s="67"/>
      <c r="H625" s="71"/>
      <c r="I625" s="72"/>
      <c r="J625" s="72"/>
      <c r="K625" s="71" t="s">
        <v>11406</v>
      </c>
      <c r="L625" s="75"/>
      <c r="M625" s="76"/>
      <c r="N625" s="76"/>
      <c r="O625" s="77"/>
      <c r="P625" s="78"/>
      <c r="Q625" s="78"/>
      <c r="R625" s="88"/>
      <c r="S625" s="88"/>
      <c r="T625" s="88"/>
      <c r="U625" s="88"/>
      <c r="V625" s="52"/>
      <c r="W625" s="52"/>
      <c r="X625" s="52"/>
      <c r="Y625" s="52"/>
      <c r="Z625" s="51"/>
      <c r="AA625" s="73"/>
      <c r="AB625" s="73"/>
      <c r="AC625" s="74"/>
      <c r="AD625" s="80" t="s">
        <v>5285</v>
      </c>
      <c r="AE625" s="80">
        <v>272</v>
      </c>
      <c r="AF625" s="80">
        <v>361</v>
      </c>
      <c r="AG625" s="80">
        <v>19587</v>
      </c>
      <c r="AH625" s="80">
        <v>294</v>
      </c>
      <c r="AI625" s="80"/>
      <c r="AJ625" s="80" t="s">
        <v>6302</v>
      </c>
      <c r="AK625" s="80"/>
      <c r="AL625" s="80"/>
      <c r="AM625" s="80"/>
      <c r="AN625" s="82">
        <v>41531.897245370368</v>
      </c>
      <c r="AO625" s="85" t="s">
        <v>7715</v>
      </c>
      <c r="AP625" s="80" t="b">
        <v>1</v>
      </c>
      <c r="AQ625" s="80" t="b">
        <v>0</v>
      </c>
      <c r="AR625" s="80" t="b">
        <v>0</v>
      </c>
      <c r="AS625" s="80" t="s">
        <v>8190</v>
      </c>
      <c r="AT625" s="80">
        <v>2</v>
      </c>
      <c r="AU625" s="85" t="s">
        <v>8197</v>
      </c>
      <c r="AV625" s="80" t="b">
        <v>0</v>
      </c>
      <c r="AW625" s="80" t="s">
        <v>9555</v>
      </c>
      <c r="AX625" s="85" t="s">
        <v>10178</v>
      </c>
      <c r="AY625" s="80" t="s">
        <v>66</v>
      </c>
      <c r="AZ625" s="2"/>
      <c r="BA625" s="3"/>
      <c r="BB625" s="3"/>
      <c r="BC625" s="3"/>
      <c r="BD625" s="3"/>
    </row>
    <row r="626" spans="1:56" x14ac:dyDescent="0.25">
      <c r="A626" s="66" t="s">
        <v>767</v>
      </c>
      <c r="B626" s="67"/>
      <c r="C626" s="67"/>
      <c r="D626" s="68"/>
      <c r="E626" s="70"/>
      <c r="F626" s="105" t="s">
        <v>8968</v>
      </c>
      <c r="G626" s="67"/>
      <c r="H626" s="71"/>
      <c r="I626" s="72"/>
      <c r="J626" s="72"/>
      <c r="K626" s="71" t="s">
        <v>11407</v>
      </c>
      <c r="L626" s="75"/>
      <c r="M626" s="76"/>
      <c r="N626" s="76"/>
      <c r="O626" s="77"/>
      <c r="P626" s="78"/>
      <c r="Q626" s="78"/>
      <c r="R626" s="88"/>
      <c r="S626" s="88"/>
      <c r="T626" s="88"/>
      <c r="U626" s="88"/>
      <c r="V626" s="52"/>
      <c r="W626" s="52"/>
      <c r="X626" s="52"/>
      <c r="Y626" s="52"/>
      <c r="Z626" s="51"/>
      <c r="AA626" s="73"/>
      <c r="AB626" s="73"/>
      <c r="AC626" s="74"/>
      <c r="AD626" s="80" t="s">
        <v>5286</v>
      </c>
      <c r="AE626" s="80">
        <v>31</v>
      </c>
      <c r="AF626" s="80">
        <v>612</v>
      </c>
      <c r="AG626" s="80">
        <v>1940</v>
      </c>
      <c r="AH626" s="80">
        <v>4</v>
      </c>
      <c r="AI626" s="80"/>
      <c r="AJ626" s="80" t="s">
        <v>6303</v>
      </c>
      <c r="AK626" s="80" t="s">
        <v>6900</v>
      </c>
      <c r="AL626" s="85" t="s">
        <v>7136</v>
      </c>
      <c r="AM626" s="80"/>
      <c r="AN626" s="82">
        <v>40945.391574074078</v>
      </c>
      <c r="AO626" s="85" t="s">
        <v>7716</v>
      </c>
      <c r="AP626" s="80" t="b">
        <v>0</v>
      </c>
      <c r="AQ626" s="80" t="b">
        <v>0</v>
      </c>
      <c r="AR626" s="80" t="b">
        <v>1</v>
      </c>
      <c r="AS626" s="80" t="s">
        <v>8191</v>
      </c>
      <c r="AT626" s="80">
        <v>12</v>
      </c>
      <c r="AU626" s="85" t="s">
        <v>8291</v>
      </c>
      <c r="AV626" s="80" t="b">
        <v>0</v>
      </c>
      <c r="AW626" s="80" t="s">
        <v>9555</v>
      </c>
      <c r="AX626" s="85" t="s">
        <v>10179</v>
      </c>
      <c r="AY626" s="80" t="s">
        <v>66</v>
      </c>
      <c r="AZ626" s="2"/>
      <c r="BA626" s="3"/>
      <c r="BB626" s="3"/>
      <c r="BC626" s="3"/>
      <c r="BD626" s="3"/>
    </row>
    <row r="627" spans="1:56" x14ac:dyDescent="0.25">
      <c r="A627" s="66" t="s">
        <v>768</v>
      </c>
      <c r="B627" s="67"/>
      <c r="C627" s="67"/>
      <c r="D627" s="68"/>
      <c r="E627" s="70"/>
      <c r="F627" s="105" t="s">
        <v>8969</v>
      </c>
      <c r="G627" s="67"/>
      <c r="H627" s="71"/>
      <c r="I627" s="72"/>
      <c r="J627" s="72"/>
      <c r="K627" s="71" t="s">
        <v>11408</v>
      </c>
      <c r="L627" s="75"/>
      <c r="M627" s="76"/>
      <c r="N627" s="76"/>
      <c r="O627" s="77"/>
      <c r="P627" s="78"/>
      <c r="Q627" s="78"/>
      <c r="R627" s="88"/>
      <c r="S627" s="88"/>
      <c r="T627" s="88"/>
      <c r="U627" s="88"/>
      <c r="V627" s="52"/>
      <c r="W627" s="52"/>
      <c r="X627" s="52"/>
      <c r="Y627" s="52"/>
      <c r="Z627" s="51"/>
      <c r="AA627" s="73"/>
      <c r="AB627" s="73"/>
      <c r="AC627" s="74"/>
      <c r="AD627" s="80" t="s">
        <v>5287</v>
      </c>
      <c r="AE627" s="80">
        <v>916</v>
      </c>
      <c r="AF627" s="80">
        <v>434</v>
      </c>
      <c r="AG627" s="80">
        <v>13716</v>
      </c>
      <c r="AH627" s="80">
        <v>205</v>
      </c>
      <c r="AI627" s="80">
        <v>10800</v>
      </c>
      <c r="AJ627" s="80" t="s">
        <v>6304</v>
      </c>
      <c r="AK627" s="80" t="s">
        <v>6901</v>
      </c>
      <c r="AL627" s="85" t="s">
        <v>7137</v>
      </c>
      <c r="AM627" s="80" t="s">
        <v>6768</v>
      </c>
      <c r="AN627" s="82">
        <v>41454.618587962963</v>
      </c>
      <c r="AO627" s="85" t="s">
        <v>7717</v>
      </c>
      <c r="AP627" s="80" t="b">
        <v>0</v>
      </c>
      <c r="AQ627" s="80" t="b">
        <v>0</v>
      </c>
      <c r="AR627" s="80" t="b">
        <v>1</v>
      </c>
      <c r="AS627" s="80" t="s">
        <v>8191</v>
      </c>
      <c r="AT627" s="80">
        <v>14</v>
      </c>
      <c r="AU627" s="85" t="s">
        <v>8292</v>
      </c>
      <c r="AV627" s="80" t="b">
        <v>0</v>
      </c>
      <c r="AW627" s="80" t="s">
        <v>9555</v>
      </c>
      <c r="AX627" s="85" t="s">
        <v>10180</v>
      </c>
      <c r="AY627" s="80" t="s">
        <v>66</v>
      </c>
      <c r="AZ627" s="2"/>
      <c r="BA627" s="3"/>
      <c r="BB627" s="3"/>
      <c r="BC627" s="3"/>
      <c r="BD627" s="3"/>
    </row>
    <row r="628" spans="1:56" x14ac:dyDescent="0.25">
      <c r="A628" s="66" t="s">
        <v>769</v>
      </c>
      <c r="B628" s="67"/>
      <c r="C628" s="67"/>
      <c r="D628" s="68"/>
      <c r="E628" s="70"/>
      <c r="F628" s="105" t="s">
        <v>8970</v>
      </c>
      <c r="G628" s="67"/>
      <c r="H628" s="71"/>
      <c r="I628" s="72"/>
      <c r="J628" s="72"/>
      <c r="K628" s="71" t="s">
        <v>11409</v>
      </c>
      <c r="L628" s="75"/>
      <c r="M628" s="76"/>
      <c r="N628" s="76"/>
      <c r="O628" s="77"/>
      <c r="P628" s="78"/>
      <c r="Q628" s="78"/>
      <c r="R628" s="88"/>
      <c r="S628" s="88"/>
      <c r="T628" s="88"/>
      <c r="U628" s="88"/>
      <c r="V628" s="52"/>
      <c r="W628" s="52"/>
      <c r="X628" s="52"/>
      <c r="Y628" s="52"/>
      <c r="Z628" s="51"/>
      <c r="AA628" s="73"/>
      <c r="AB628" s="73"/>
      <c r="AC628" s="74"/>
      <c r="AD628" s="80" t="s">
        <v>5288</v>
      </c>
      <c r="AE628" s="80">
        <v>449</v>
      </c>
      <c r="AF628" s="80">
        <v>8934</v>
      </c>
      <c r="AG628" s="80">
        <v>1778</v>
      </c>
      <c r="AH628" s="80">
        <v>467</v>
      </c>
      <c r="AI628" s="80">
        <v>-28800</v>
      </c>
      <c r="AJ628" s="80" t="s">
        <v>6305</v>
      </c>
      <c r="AK628" s="80" t="s">
        <v>6902</v>
      </c>
      <c r="AL628" s="80"/>
      <c r="AM628" s="80" t="s">
        <v>7189</v>
      </c>
      <c r="AN628" s="82">
        <v>41816.967268518521</v>
      </c>
      <c r="AO628" s="85" t="s">
        <v>7718</v>
      </c>
      <c r="AP628" s="80" t="b">
        <v>1</v>
      </c>
      <c r="AQ628" s="80" t="b">
        <v>0</v>
      </c>
      <c r="AR628" s="80" t="b">
        <v>0</v>
      </c>
      <c r="AS628" s="80" t="s">
        <v>8190</v>
      </c>
      <c r="AT628" s="80">
        <v>5</v>
      </c>
      <c r="AU628" s="85" t="s">
        <v>8197</v>
      </c>
      <c r="AV628" s="80" t="b">
        <v>0</v>
      </c>
      <c r="AW628" s="80" t="s">
        <v>9555</v>
      </c>
      <c r="AX628" s="85" t="s">
        <v>10181</v>
      </c>
      <c r="AY628" s="80" t="s">
        <v>66</v>
      </c>
      <c r="AZ628" s="2"/>
      <c r="BA628" s="3"/>
      <c r="BB628" s="3"/>
      <c r="BC628" s="3"/>
      <c r="BD628" s="3"/>
    </row>
    <row r="629" spans="1:56" x14ac:dyDescent="0.25">
      <c r="A629" s="66" t="s">
        <v>770</v>
      </c>
      <c r="B629" s="67"/>
      <c r="C629" s="67"/>
      <c r="D629" s="68"/>
      <c r="E629" s="70"/>
      <c r="F629" s="105" t="s">
        <v>8971</v>
      </c>
      <c r="G629" s="67"/>
      <c r="H629" s="71"/>
      <c r="I629" s="72"/>
      <c r="J629" s="72"/>
      <c r="K629" s="71" t="s">
        <v>11410</v>
      </c>
      <c r="L629" s="75"/>
      <c r="M629" s="76"/>
      <c r="N629" s="76"/>
      <c r="O629" s="77"/>
      <c r="P629" s="78"/>
      <c r="Q629" s="78"/>
      <c r="R629" s="88"/>
      <c r="S629" s="88"/>
      <c r="T629" s="88"/>
      <c r="U629" s="88"/>
      <c r="V629" s="52"/>
      <c r="W629" s="52"/>
      <c r="X629" s="52"/>
      <c r="Y629" s="52"/>
      <c r="Z629" s="51"/>
      <c r="AA629" s="73"/>
      <c r="AB629" s="73"/>
      <c r="AC629" s="74"/>
      <c r="AD629" s="80" t="s">
        <v>5289</v>
      </c>
      <c r="AE629" s="80">
        <v>641</v>
      </c>
      <c r="AF629" s="80">
        <v>325</v>
      </c>
      <c r="AG629" s="80">
        <v>14983</v>
      </c>
      <c r="AH629" s="80">
        <v>2937</v>
      </c>
      <c r="AI629" s="80"/>
      <c r="AJ629" s="80" t="s">
        <v>6306</v>
      </c>
      <c r="AK629" s="80" t="s">
        <v>6560</v>
      </c>
      <c r="AL629" s="80"/>
      <c r="AM629" s="80"/>
      <c r="AN629" s="82">
        <v>41172.944282407407</v>
      </c>
      <c r="AO629" s="85" t="s">
        <v>7719</v>
      </c>
      <c r="AP629" s="80" t="b">
        <v>1</v>
      </c>
      <c r="AQ629" s="80" t="b">
        <v>0</v>
      </c>
      <c r="AR629" s="80" t="b">
        <v>1</v>
      </c>
      <c r="AS629" s="80" t="s">
        <v>8190</v>
      </c>
      <c r="AT629" s="80">
        <v>0</v>
      </c>
      <c r="AU629" s="85" t="s">
        <v>8197</v>
      </c>
      <c r="AV629" s="80" t="b">
        <v>0</v>
      </c>
      <c r="AW629" s="80" t="s">
        <v>9555</v>
      </c>
      <c r="AX629" s="85" t="s">
        <v>10182</v>
      </c>
      <c r="AY629" s="80" t="s">
        <v>66</v>
      </c>
      <c r="AZ629" s="2"/>
      <c r="BA629" s="3"/>
      <c r="BB629" s="3"/>
      <c r="BC629" s="3"/>
      <c r="BD629" s="3"/>
    </row>
    <row r="630" spans="1:56" x14ac:dyDescent="0.25">
      <c r="A630" s="66" t="s">
        <v>771</v>
      </c>
      <c r="B630" s="67"/>
      <c r="C630" s="67"/>
      <c r="D630" s="68"/>
      <c r="E630" s="70"/>
      <c r="F630" s="105" t="s">
        <v>8972</v>
      </c>
      <c r="G630" s="67"/>
      <c r="H630" s="71"/>
      <c r="I630" s="72"/>
      <c r="J630" s="72"/>
      <c r="K630" s="71" t="s">
        <v>11411</v>
      </c>
      <c r="L630" s="75"/>
      <c r="M630" s="76"/>
      <c r="N630" s="76"/>
      <c r="O630" s="77"/>
      <c r="P630" s="78"/>
      <c r="Q630" s="78"/>
      <c r="R630" s="88"/>
      <c r="S630" s="88"/>
      <c r="T630" s="88"/>
      <c r="U630" s="88"/>
      <c r="V630" s="52"/>
      <c r="W630" s="52"/>
      <c r="X630" s="52"/>
      <c r="Y630" s="52"/>
      <c r="Z630" s="51"/>
      <c r="AA630" s="73"/>
      <c r="AB630" s="73"/>
      <c r="AC630" s="74"/>
      <c r="AD630" s="80" t="s">
        <v>5290</v>
      </c>
      <c r="AE630" s="80">
        <v>304</v>
      </c>
      <c r="AF630" s="80">
        <v>237</v>
      </c>
      <c r="AG630" s="80">
        <v>7975</v>
      </c>
      <c r="AH630" s="80">
        <v>124</v>
      </c>
      <c r="AI630" s="80">
        <v>7200</v>
      </c>
      <c r="AJ630" s="80" t="s">
        <v>6307</v>
      </c>
      <c r="AK630" s="80" t="s">
        <v>6903</v>
      </c>
      <c r="AL630" s="80"/>
      <c r="AM630" s="80" t="s">
        <v>6706</v>
      </c>
      <c r="AN630" s="82">
        <v>41604.479131944441</v>
      </c>
      <c r="AO630" s="85" t="s">
        <v>7720</v>
      </c>
      <c r="AP630" s="80" t="b">
        <v>0</v>
      </c>
      <c r="AQ630" s="80" t="b">
        <v>0</v>
      </c>
      <c r="AR630" s="80" t="b">
        <v>0</v>
      </c>
      <c r="AS630" s="80" t="s">
        <v>8190</v>
      </c>
      <c r="AT630" s="80">
        <v>0</v>
      </c>
      <c r="AU630" s="85" t="s">
        <v>8205</v>
      </c>
      <c r="AV630" s="80" t="b">
        <v>0</v>
      </c>
      <c r="AW630" s="80" t="s">
        <v>9555</v>
      </c>
      <c r="AX630" s="85" t="s">
        <v>10183</v>
      </c>
      <c r="AY630" s="80" t="s">
        <v>66</v>
      </c>
      <c r="AZ630" s="2"/>
      <c r="BA630" s="3"/>
      <c r="BB630" s="3"/>
      <c r="BC630" s="3"/>
      <c r="BD630" s="3"/>
    </row>
    <row r="631" spans="1:56" x14ac:dyDescent="0.25">
      <c r="A631" s="66" t="s">
        <v>772</v>
      </c>
      <c r="B631" s="67"/>
      <c r="C631" s="67"/>
      <c r="D631" s="68"/>
      <c r="E631" s="70"/>
      <c r="F631" s="105" t="s">
        <v>8973</v>
      </c>
      <c r="G631" s="67"/>
      <c r="H631" s="71"/>
      <c r="I631" s="72"/>
      <c r="J631" s="72"/>
      <c r="K631" s="71" t="s">
        <v>11412</v>
      </c>
      <c r="L631" s="75"/>
      <c r="M631" s="76"/>
      <c r="N631" s="76"/>
      <c r="O631" s="77"/>
      <c r="P631" s="78"/>
      <c r="Q631" s="78"/>
      <c r="R631" s="88"/>
      <c r="S631" s="88"/>
      <c r="T631" s="88"/>
      <c r="U631" s="88"/>
      <c r="V631" s="52"/>
      <c r="W631" s="52"/>
      <c r="X631" s="52"/>
      <c r="Y631" s="52"/>
      <c r="Z631" s="51"/>
      <c r="AA631" s="73"/>
      <c r="AB631" s="73"/>
      <c r="AC631" s="74"/>
      <c r="AD631" s="80" t="s">
        <v>5291</v>
      </c>
      <c r="AE631" s="80">
        <v>2123</v>
      </c>
      <c r="AF631" s="80">
        <v>1223</v>
      </c>
      <c r="AG631" s="80">
        <v>9205</v>
      </c>
      <c r="AH631" s="80">
        <v>17316</v>
      </c>
      <c r="AI631" s="80"/>
      <c r="AJ631" s="80" t="s">
        <v>6308</v>
      </c>
      <c r="AK631" s="80"/>
      <c r="AL631" s="80"/>
      <c r="AM631" s="80"/>
      <c r="AN631" s="82">
        <v>42342.757638888892</v>
      </c>
      <c r="AO631" s="85" t="s">
        <v>7721</v>
      </c>
      <c r="AP631" s="80" t="b">
        <v>1</v>
      </c>
      <c r="AQ631" s="80" t="b">
        <v>0</v>
      </c>
      <c r="AR631" s="80" t="b">
        <v>0</v>
      </c>
      <c r="AS631" s="80" t="s">
        <v>8190</v>
      </c>
      <c r="AT631" s="80">
        <v>1</v>
      </c>
      <c r="AU631" s="85" t="s">
        <v>8197</v>
      </c>
      <c r="AV631" s="80" t="b">
        <v>0</v>
      </c>
      <c r="AW631" s="80" t="s">
        <v>9555</v>
      </c>
      <c r="AX631" s="85" t="s">
        <v>10184</v>
      </c>
      <c r="AY631" s="80" t="s">
        <v>66</v>
      </c>
      <c r="AZ631" s="2"/>
      <c r="BA631" s="3"/>
      <c r="BB631" s="3"/>
      <c r="BC631" s="3"/>
      <c r="BD631" s="3"/>
    </row>
    <row r="632" spans="1:56" x14ac:dyDescent="0.25">
      <c r="A632" s="66" t="s">
        <v>774</v>
      </c>
      <c r="B632" s="67"/>
      <c r="C632" s="67"/>
      <c r="D632" s="68"/>
      <c r="E632" s="70"/>
      <c r="F632" s="105" t="s">
        <v>8974</v>
      </c>
      <c r="G632" s="67"/>
      <c r="H632" s="71"/>
      <c r="I632" s="72"/>
      <c r="J632" s="72"/>
      <c r="K632" s="71" t="s">
        <v>11413</v>
      </c>
      <c r="L632" s="75"/>
      <c r="M632" s="76"/>
      <c r="N632" s="76"/>
      <c r="O632" s="77"/>
      <c r="P632" s="78"/>
      <c r="Q632" s="78"/>
      <c r="R632" s="88"/>
      <c r="S632" s="88"/>
      <c r="T632" s="88"/>
      <c r="U632" s="88"/>
      <c r="V632" s="52"/>
      <c r="W632" s="52"/>
      <c r="X632" s="52"/>
      <c r="Y632" s="52"/>
      <c r="Z632" s="51"/>
      <c r="AA632" s="73"/>
      <c r="AB632" s="73"/>
      <c r="AC632" s="74"/>
      <c r="AD632" s="80" t="s">
        <v>5292</v>
      </c>
      <c r="AE632" s="80">
        <v>4328</v>
      </c>
      <c r="AF632" s="80">
        <v>4275</v>
      </c>
      <c r="AG632" s="80">
        <v>52783</v>
      </c>
      <c r="AH632" s="80">
        <v>188</v>
      </c>
      <c r="AI632" s="80">
        <v>10800</v>
      </c>
      <c r="AJ632" s="80" t="s">
        <v>6309</v>
      </c>
      <c r="AK632" s="80" t="s">
        <v>6904</v>
      </c>
      <c r="AL632" s="80"/>
      <c r="AM632" s="80" t="s">
        <v>6768</v>
      </c>
      <c r="AN632" s="82">
        <v>40588.801678240743</v>
      </c>
      <c r="AO632" s="85" t="s">
        <v>7722</v>
      </c>
      <c r="AP632" s="80" t="b">
        <v>1</v>
      </c>
      <c r="AQ632" s="80" t="b">
        <v>0</v>
      </c>
      <c r="AR632" s="80" t="b">
        <v>0</v>
      </c>
      <c r="AS632" s="80" t="s">
        <v>8190</v>
      </c>
      <c r="AT632" s="80">
        <v>8</v>
      </c>
      <c r="AU632" s="85" t="s">
        <v>8197</v>
      </c>
      <c r="AV632" s="80" t="b">
        <v>0</v>
      </c>
      <c r="AW632" s="80" t="s">
        <v>9555</v>
      </c>
      <c r="AX632" s="85" t="s">
        <v>10185</v>
      </c>
      <c r="AY632" s="80" t="s">
        <v>66</v>
      </c>
      <c r="AZ632" s="2"/>
      <c r="BA632" s="3"/>
      <c r="BB632" s="3"/>
      <c r="BC632" s="3"/>
      <c r="BD632" s="3"/>
    </row>
    <row r="633" spans="1:56" x14ac:dyDescent="0.25">
      <c r="A633" s="66" t="s">
        <v>775</v>
      </c>
      <c r="B633" s="67"/>
      <c r="C633" s="67"/>
      <c r="D633" s="68"/>
      <c r="E633" s="70"/>
      <c r="F633" s="105" t="s">
        <v>8435</v>
      </c>
      <c r="G633" s="67"/>
      <c r="H633" s="71"/>
      <c r="I633" s="72"/>
      <c r="J633" s="72"/>
      <c r="K633" s="71" t="s">
        <v>11414</v>
      </c>
      <c r="L633" s="75"/>
      <c r="M633" s="76"/>
      <c r="N633" s="76"/>
      <c r="O633" s="77"/>
      <c r="P633" s="78"/>
      <c r="Q633" s="78"/>
      <c r="R633" s="88"/>
      <c r="S633" s="88"/>
      <c r="T633" s="88"/>
      <c r="U633" s="88"/>
      <c r="V633" s="52"/>
      <c r="W633" s="52"/>
      <c r="X633" s="52"/>
      <c r="Y633" s="52"/>
      <c r="Z633" s="51"/>
      <c r="AA633" s="73"/>
      <c r="AB633" s="73"/>
      <c r="AC633" s="74"/>
      <c r="AD633" s="80" t="s">
        <v>5293</v>
      </c>
      <c r="AE633" s="80">
        <v>130</v>
      </c>
      <c r="AF633" s="80">
        <v>26</v>
      </c>
      <c r="AG633" s="80">
        <v>264</v>
      </c>
      <c r="AH633" s="80">
        <v>0</v>
      </c>
      <c r="AI633" s="80"/>
      <c r="AJ633" s="80"/>
      <c r="AK633" s="80"/>
      <c r="AL633" s="80"/>
      <c r="AM633" s="80"/>
      <c r="AN633" s="82">
        <v>42407.374131944445</v>
      </c>
      <c r="AO633" s="80"/>
      <c r="AP633" s="80" t="b">
        <v>1</v>
      </c>
      <c r="AQ633" s="80" t="b">
        <v>1</v>
      </c>
      <c r="AR633" s="80" t="b">
        <v>0</v>
      </c>
      <c r="AS633" s="80" t="s">
        <v>8191</v>
      </c>
      <c r="AT633" s="80">
        <v>0</v>
      </c>
      <c r="AU633" s="80"/>
      <c r="AV633" s="80" t="b">
        <v>0</v>
      </c>
      <c r="AW633" s="80" t="s">
        <v>9555</v>
      </c>
      <c r="AX633" s="85" t="s">
        <v>10186</v>
      </c>
      <c r="AY633" s="80" t="s">
        <v>66</v>
      </c>
      <c r="AZ633" s="2"/>
      <c r="BA633" s="3"/>
      <c r="BB633" s="3"/>
      <c r="BC633" s="3"/>
      <c r="BD633" s="3"/>
    </row>
    <row r="634" spans="1:56" x14ac:dyDescent="0.25">
      <c r="A634" s="66" t="s">
        <v>776</v>
      </c>
      <c r="B634" s="67"/>
      <c r="C634" s="67"/>
      <c r="D634" s="68"/>
      <c r="E634" s="70"/>
      <c r="F634" s="105" t="s">
        <v>8975</v>
      </c>
      <c r="G634" s="67"/>
      <c r="H634" s="71"/>
      <c r="I634" s="72"/>
      <c r="J634" s="72"/>
      <c r="K634" s="71" t="s">
        <v>11415</v>
      </c>
      <c r="L634" s="75"/>
      <c r="M634" s="76"/>
      <c r="N634" s="76"/>
      <c r="O634" s="77"/>
      <c r="P634" s="78"/>
      <c r="Q634" s="78"/>
      <c r="R634" s="88"/>
      <c r="S634" s="88"/>
      <c r="T634" s="88"/>
      <c r="U634" s="88"/>
      <c r="V634" s="52"/>
      <c r="W634" s="52"/>
      <c r="X634" s="52"/>
      <c r="Y634" s="52"/>
      <c r="Z634" s="51"/>
      <c r="AA634" s="73"/>
      <c r="AB634" s="73"/>
      <c r="AC634" s="74"/>
      <c r="AD634" s="80" t="s">
        <v>5294</v>
      </c>
      <c r="AE634" s="80">
        <v>184</v>
      </c>
      <c r="AF634" s="80">
        <v>284</v>
      </c>
      <c r="AG634" s="80">
        <v>21386</v>
      </c>
      <c r="AH634" s="80">
        <v>30</v>
      </c>
      <c r="AI634" s="80"/>
      <c r="AJ634" s="80" t="s">
        <v>6310</v>
      </c>
      <c r="AK634" s="80"/>
      <c r="AL634" s="80"/>
      <c r="AM634" s="80"/>
      <c r="AN634" s="82">
        <v>40923.492025462961</v>
      </c>
      <c r="AO634" s="85" t="s">
        <v>7723</v>
      </c>
      <c r="AP634" s="80" t="b">
        <v>1</v>
      </c>
      <c r="AQ634" s="80" t="b">
        <v>0</v>
      </c>
      <c r="AR634" s="80" t="b">
        <v>0</v>
      </c>
      <c r="AS634" s="80" t="s">
        <v>8190</v>
      </c>
      <c r="AT634" s="80">
        <v>0</v>
      </c>
      <c r="AU634" s="85" t="s">
        <v>8197</v>
      </c>
      <c r="AV634" s="80" t="b">
        <v>0</v>
      </c>
      <c r="AW634" s="80" t="s">
        <v>9555</v>
      </c>
      <c r="AX634" s="85" t="s">
        <v>10187</v>
      </c>
      <c r="AY634" s="80" t="s">
        <v>66</v>
      </c>
      <c r="AZ634" s="2"/>
      <c r="BA634" s="3"/>
      <c r="BB634" s="3"/>
      <c r="BC634" s="3"/>
      <c r="BD634" s="3"/>
    </row>
    <row r="635" spans="1:56" x14ac:dyDescent="0.25">
      <c r="A635" s="66" t="s">
        <v>777</v>
      </c>
      <c r="B635" s="67"/>
      <c r="C635" s="67"/>
      <c r="D635" s="68"/>
      <c r="E635" s="70"/>
      <c r="F635" s="105" t="s">
        <v>8976</v>
      </c>
      <c r="G635" s="67"/>
      <c r="H635" s="71"/>
      <c r="I635" s="72"/>
      <c r="J635" s="72"/>
      <c r="K635" s="71" t="s">
        <v>11416</v>
      </c>
      <c r="L635" s="75"/>
      <c r="M635" s="76"/>
      <c r="N635" s="76"/>
      <c r="O635" s="77"/>
      <c r="P635" s="78"/>
      <c r="Q635" s="78"/>
      <c r="R635" s="88"/>
      <c r="S635" s="88"/>
      <c r="T635" s="88"/>
      <c r="U635" s="88"/>
      <c r="V635" s="52"/>
      <c r="W635" s="52"/>
      <c r="X635" s="52"/>
      <c r="Y635" s="52"/>
      <c r="Z635" s="51"/>
      <c r="AA635" s="73"/>
      <c r="AB635" s="73"/>
      <c r="AC635" s="74"/>
      <c r="AD635" s="80" t="s">
        <v>5295</v>
      </c>
      <c r="AE635" s="80">
        <v>238</v>
      </c>
      <c r="AF635" s="80">
        <v>433</v>
      </c>
      <c r="AG635" s="80">
        <v>25834</v>
      </c>
      <c r="AH635" s="80">
        <v>328</v>
      </c>
      <c r="AI635" s="80"/>
      <c r="AJ635" s="80" t="s">
        <v>6311</v>
      </c>
      <c r="AK635" s="80"/>
      <c r="AL635" s="80"/>
      <c r="AM635" s="80"/>
      <c r="AN635" s="82">
        <v>41788.998935185184</v>
      </c>
      <c r="AO635" s="85" t="s">
        <v>7724</v>
      </c>
      <c r="AP635" s="80" t="b">
        <v>1</v>
      </c>
      <c r="AQ635" s="80" t="b">
        <v>0</v>
      </c>
      <c r="AR635" s="80" t="b">
        <v>0</v>
      </c>
      <c r="AS635" s="80" t="s">
        <v>8190</v>
      </c>
      <c r="AT635" s="80">
        <v>2</v>
      </c>
      <c r="AU635" s="85" t="s">
        <v>8197</v>
      </c>
      <c r="AV635" s="80" t="b">
        <v>0</v>
      </c>
      <c r="AW635" s="80" t="s">
        <v>9555</v>
      </c>
      <c r="AX635" s="85" t="s">
        <v>10188</v>
      </c>
      <c r="AY635" s="80" t="s">
        <v>66</v>
      </c>
      <c r="AZ635" s="2"/>
      <c r="BA635" s="3"/>
      <c r="BB635" s="3"/>
      <c r="BC635" s="3"/>
      <c r="BD635" s="3"/>
    </row>
    <row r="636" spans="1:56" x14ac:dyDescent="0.25">
      <c r="A636" s="66" t="s">
        <v>778</v>
      </c>
      <c r="B636" s="67"/>
      <c r="C636" s="67"/>
      <c r="D636" s="68"/>
      <c r="E636" s="70"/>
      <c r="F636" s="105" t="s">
        <v>8977</v>
      </c>
      <c r="G636" s="67"/>
      <c r="H636" s="71"/>
      <c r="I636" s="72"/>
      <c r="J636" s="72"/>
      <c r="K636" s="71" t="s">
        <v>11417</v>
      </c>
      <c r="L636" s="75"/>
      <c r="M636" s="76"/>
      <c r="N636" s="76"/>
      <c r="O636" s="77"/>
      <c r="P636" s="78"/>
      <c r="Q636" s="78"/>
      <c r="R636" s="88"/>
      <c r="S636" s="88"/>
      <c r="T636" s="88"/>
      <c r="U636" s="88"/>
      <c r="V636" s="52"/>
      <c r="W636" s="52"/>
      <c r="X636" s="52"/>
      <c r="Y636" s="52"/>
      <c r="Z636" s="51"/>
      <c r="AA636" s="73"/>
      <c r="AB636" s="73"/>
      <c r="AC636" s="74"/>
      <c r="AD636" s="80" t="s">
        <v>5296</v>
      </c>
      <c r="AE636" s="80">
        <v>485</v>
      </c>
      <c r="AF636" s="80">
        <v>4338</v>
      </c>
      <c r="AG636" s="80">
        <v>31528</v>
      </c>
      <c r="AH636" s="80">
        <v>2</v>
      </c>
      <c r="AI636" s="80">
        <v>10800</v>
      </c>
      <c r="AJ636" s="80"/>
      <c r="AK636" s="80" t="s">
        <v>6905</v>
      </c>
      <c r="AL636" s="80"/>
      <c r="AM636" s="80" t="s">
        <v>6768</v>
      </c>
      <c r="AN636" s="82">
        <v>40946.360567129632</v>
      </c>
      <c r="AO636" s="85" t="s">
        <v>7725</v>
      </c>
      <c r="AP636" s="80" t="b">
        <v>1</v>
      </c>
      <c r="AQ636" s="80" t="b">
        <v>0</v>
      </c>
      <c r="AR636" s="80" t="b">
        <v>0</v>
      </c>
      <c r="AS636" s="80" t="s">
        <v>8190</v>
      </c>
      <c r="AT636" s="80">
        <v>16</v>
      </c>
      <c r="AU636" s="85" t="s">
        <v>8197</v>
      </c>
      <c r="AV636" s="80" t="b">
        <v>0</v>
      </c>
      <c r="AW636" s="80" t="s">
        <v>9555</v>
      </c>
      <c r="AX636" s="85" t="s">
        <v>10189</v>
      </c>
      <c r="AY636" s="80" t="s">
        <v>66</v>
      </c>
      <c r="AZ636" s="2"/>
      <c r="BA636" s="3"/>
      <c r="BB636" s="3"/>
      <c r="BC636" s="3"/>
      <c r="BD636" s="3"/>
    </row>
    <row r="637" spans="1:56" x14ac:dyDescent="0.25">
      <c r="A637" s="66" t="s">
        <v>779</v>
      </c>
      <c r="B637" s="67"/>
      <c r="C637" s="67"/>
      <c r="D637" s="68"/>
      <c r="E637" s="70"/>
      <c r="F637" s="105" t="s">
        <v>8978</v>
      </c>
      <c r="G637" s="67"/>
      <c r="H637" s="71"/>
      <c r="I637" s="72"/>
      <c r="J637" s="72"/>
      <c r="K637" s="71" t="s">
        <v>11418</v>
      </c>
      <c r="L637" s="75"/>
      <c r="M637" s="76"/>
      <c r="N637" s="76"/>
      <c r="O637" s="77"/>
      <c r="P637" s="78"/>
      <c r="Q637" s="78"/>
      <c r="R637" s="88"/>
      <c r="S637" s="88"/>
      <c r="T637" s="88"/>
      <c r="U637" s="88"/>
      <c r="V637" s="52"/>
      <c r="W637" s="52"/>
      <c r="X637" s="52"/>
      <c r="Y637" s="52"/>
      <c r="Z637" s="51"/>
      <c r="AA637" s="73"/>
      <c r="AB637" s="73"/>
      <c r="AC637" s="74"/>
      <c r="AD637" s="80" t="s">
        <v>5297</v>
      </c>
      <c r="AE637" s="80">
        <v>136</v>
      </c>
      <c r="AF637" s="80">
        <v>401</v>
      </c>
      <c r="AG637" s="80">
        <v>49907</v>
      </c>
      <c r="AH637" s="80">
        <v>171</v>
      </c>
      <c r="AI637" s="80">
        <v>10800</v>
      </c>
      <c r="AJ637" s="80" t="s">
        <v>6312</v>
      </c>
      <c r="AK637" s="80"/>
      <c r="AL637" s="80"/>
      <c r="AM637" s="80" t="s">
        <v>7188</v>
      </c>
      <c r="AN637" s="82">
        <v>41035.702210648145</v>
      </c>
      <c r="AO637" s="85" t="s">
        <v>7726</v>
      </c>
      <c r="AP637" s="80" t="b">
        <v>1</v>
      </c>
      <c r="AQ637" s="80" t="b">
        <v>0</v>
      </c>
      <c r="AR637" s="80" t="b">
        <v>1</v>
      </c>
      <c r="AS637" s="80" t="s">
        <v>8190</v>
      </c>
      <c r="AT637" s="80">
        <v>3</v>
      </c>
      <c r="AU637" s="85" t="s">
        <v>8197</v>
      </c>
      <c r="AV637" s="80" t="b">
        <v>0</v>
      </c>
      <c r="AW637" s="80" t="s">
        <v>9555</v>
      </c>
      <c r="AX637" s="85" t="s">
        <v>10190</v>
      </c>
      <c r="AY637" s="80" t="s">
        <v>66</v>
      </c>
      <c r="AZ637" s="2"/>
      <c r="BA637" s="3"/>
      <c r="BB637" s="3"/>
      <c r="BC637" s="3"/>
      <c r="BD637" s="3"/>
    </row>
    <row r="638" spans="1:56" x14ac:dyDescent="0.25">
      <c r="A638" s="66" t="s">
        <v>780</v>
      </c>
      <c r="B638" s="67"/>
      <c r="C638" s="67"/>
      <c r="D638" s="68"/>
      <c r="E638" s="70"/>
      <c r="F638" s="105" t="s">
        <v>8979</v>
      </c>
      <c r="G638" s="67"/>
      <c r="H638" s="71"/>
      <c r="I638" s="72"/>
      <c r="J638" s="72"/>
      <c r="K638" s="71" t="s">
        <v>11419</v>
      </c>
      <c r="L638" s="75"/>
      <c r="M638" s="76"/>
      <c r="N638" s="76"/>
      <c r="O638" s="77"/>
      <c r="P638" s="78"/>
      <c r="Q638" s="78"/>
      <c r="R638" s="88"/>
      <c r="S638" s="88"/>
      <c r="T638" s="88"/>
      <c r="U638" s="88"/>
      <c r="V638" s="52"/>
      <c r="W638" s="52"/>
      <c r="X638" s="52"/>
      <c r="Y638" s="52"/>
      <c r="Z638" s="51"/>
      <c r="AA638" s="73"/>
      <c r="AB638" s="73"/>
      <c r="AC638" s="74"/>
      <c r="AD638" s="80" t="s">
        <v>5298</v>
      </c>
      <c r="AE638" s="80">
        <v>539</v>
      </c>
      <c r="AF638" s="80">
        <v>1097</v>
      </c>
      <c r="AG638" s="80">
        <v>44216</v>
      </c>
      <c r="AH638" s="80">
        <v>3121</v>
      </c>
      <c r="AI638" s="80">
        <v>10800</v>
      </c>
      <c r="AJ638" s="80" t="s">
        <v>6313</v>
      </c>
      <c r="AK638" s="80"/>
      <c r="AL638" s="80"/>
      <c r="AM638" s="80" t="s">
        <v>6800</v>
      </c>
      <c r="AN638" s="82">
        <v>40884.919074074074</v>
      </c>
      <c r="AO638" s="85" t="s">
        <v>7727</v>
      </c>
      <c r="AP638" s="80" t="b">
        <v>1</v>
      </c>
      <c r="AQ638" s="80" t="b">
        <v>0</v>
      </c>
      <c r="AR638" s="80" t="b">
        <v>1</v>
      </c>
      <c r="AS638" s="80" t="s">
        <v>8191</v>
      </c>
      <c r="AT638" s="80">
        <v>5</v>
      </c>
      <c r="AU638" s="85" t="s">
        <v>8197</v>
      </c>
      <c r="AV638" s="80" t="b">
        <v>0</v>
      </c>
      <c r="AW638" s="80" t="s">
        <v>9555</v>
      </c>
      <c r="AX638" s="85" t="s">
        <v>10191</v>
      </c>
      <c r="AY638" s="80" t="s">
        <v>66</v>
      </c>
      <c r="AZ638" s="2"/>
      <c r="BA638" s="3"/>
      <c r="BB638" s="3"/>
      <c r="BC638" s="3"/>
      <c r="BD638" s="3"/>
    </row>
    <row r="639" spans="1:56" x14ac:dyDescent="0.25">
      <c r="A639" s="66" t="s">
        <v>781</v>
      </c>
      <c r="B639" s="67"/>
      <c r="C639" s="67"/>
      <c r="D639" s="68"/>
      <c r="E639" s="70"/>
      <c r="F639" s="105" t="s">
        <v>8980</v>
      </c>
      <c r="G639" s="67"/>
      <c r="H639" s="71"/>
      <c r="I639" s="72"/>
      <c r="J639" s="72"/>
      <c r="K639" s="71" t="s">
        <v>11420</v>
      </c>
      <c r="L639" s="75"/>
      <c r="M639" s="76"/>
      <c r="N639" s="76"/>
      <c r="O639" s="77"/>
      <c r="P639" s="78"/>
      <c r="Q639" s="78"/>
      <c r="R639" s="88"/>
      <c r="S639" s="88"/>
      <c r="T639" s="88"/>
      <c r="U639" s="88"/>
      <c r="V639" s="52"/>
      <c r="W639" s="52"/>
      <c r="X639" s="52"/>
      <c r="Y639" s="52"/>
      <c r="Z639" s="51"/>
      <c r="AA639" s="73"/>
      <c r="AB639" s="73"/>
      <c r="AC639" s="74"/>
      <c r="AD639" s="80" t="s">
        <v>5299</v>
      </c>
      <c r="AE639" s="80">
        <v>419</v>
      </c>
      <c r="AF639" s="80">
        <v>41</v>
      </c>
      <c r="AG639" s="80">
        <v>946</v>
      </c>
      <c r="AH639" s="80">
        <v>4</v>
      </c>
      <c r="AI639" s="80"/>
      <c r="AJ639" s="80"/>
      <c r="AK639" s="80"/>
      <c r="AL639" s="80"/>
      <c r="AM639" s="80"/>
      <c r="AN639" s="82">
        <v>42324.758460648147</v>
      </c>
      <c r="AO639" s="85" t="s">
        <v>7728</v>
      </c>
      <c r="AP639" s="80" t="b">
        <v>1</v>
      </c>
      <c r="AQ639" s="80" t="b">
        <v>0</v>
      </c>
      <c r="AR639" s="80" t="b">
        <v>0</v>
      </c>
      <c r="AS639" s="80" t="s">
        <v>8190</v>
      </c>
      <c r="AT639" s="80">
        <v>0</v>
      </c>
      <c r="AU639" s="85" t="s">
        <v>8197</v>
      </c>
      <c r="AV639" s="80" t="b">
        <v>0</v>
      </c>
      <c r="AW639" s="80" t="s">
        <v>9555</v>
      </c>
      <c r="AX639" s="85" t="s">
        <v>10192</v>
      </c>
      <c r="AY639" s="80" t="s">
        <v>66</v>
      </c>
      <c r="AZ639" s="2"/>
      <c r="BA639" s="3"/>
      <c r="BB639" s="3"/>
      <c r="BC639" s="3"/>
      <c r="BD639" s="3"/>
    </row>
    <row r="640" spans="1:56" x14ac:dyDescent="0.25">
      <c r="A640" s="66" t="s">
        <v>782</v>
      </c>
      <c r="B640" s="67"/>
      <c r="C640" s="67"/>
      <c r="D640" s="68"/>
      <c r="E640" s="70"/>
      <c r="F640" s="105" t="s">
        <v>8981</v>
      </c>
      <c r="G640" s="67"/>
      <c r="H640" s="71"/>
      <c r="I640" s="72"/>
      <c r="J640" s="72"/>
      <c r="K640" s="71" t="s">
        <v>11421</v>
      </c>
      <c r="L640" s="75"/>
      <c r="M640" s="76"/>
      <c r="N640" s="76"/>
      <c r="O640" s="77"/>
      <c r="P640" s="78"/>
      <c r="Q640" s="78"/>
      <c r="R640" s="88"/>
      <c r="S640" s="88"/>
      <c r="T640" s="88"/>
      <c r="U640" s="88"/>
      <c r="V640" s="52"/>
      <c r="W640" s="52"/>
      <c r="X640" s="52"/>
      <c r="Y640" s="52"/>
      <c r="Z640" s="51"/>
      <c r="AA640" s="73"/>
      <c r="AB640" s="73"/>
      <c r="AC640" s="74"/>
      <c r="AD640" s="80" t="s">
        <v>5300</v>
      </c>
      <c r="AE640" s="80">
        <v>660</v>
      </c>
      <c r="AF640" s="80">
        <v>49648</v>
      </c>
      <c r="AG640" s="80">
        <v>43509</v>
      </c>
      <c r="AH640" s="80">
        <v>13002</v>
      </c>
      <c r="AI640" s="80">
        <v>10800</v>
      </c>
      <c r="AJ640" s="80" t="s">
        <v>6314</v>
      </c>
      <c r="AK640" s="80" t="s">
        <v>6560</v>
      </c>
      <c r="AL640" s="80"/>
      <c r="AM640" s="80" t="s">
        <v>6768</v>
      </c>
      <c r="AN640" s="82">
        <v>39989.435277777775</v>
      </c>
      <c r="AO640" s="85" t="s">
        <v>7729</v>
      </c>
      <c r="AP640" s="80" t="b">
        <v>0</v>
      </c>
      <c r="AQ640" s="80" t="b">
        <v>0</v>
      </c>
      <c r="AR640" s="80" t="b">
        <v>0</v>
      </c>
      <c r="AS640" s="80" t="s">
        <v>8190</v>
      </c>
      <c r="AT640" s="80">
        <v>15</v>
      </c>
      <c r="AU640" s="85" t="s">
        <v>8242</v>
      </c>
      <c r="AV640" s="80" t="b">
        <v>0</v>
      </c>
      <c r="AW640" s="80" t="s">
        <v>9555</v>
      </c>
      <c r="AX640" s="85" t="s">
        <v>10193</v>
      </c>
      <c r="AY640" s="80" t="s">
        <v>66</v>
      </c>
      <c r="AZ640" s="2"/>
      <c r="BA640" s="3"/>
      <c r="BB640" s="3"/>
      <c r="BC640" s="3"/>
      <c r="BD640" s="3"/>
    </row>
    <row r="641" spans="1:56" x14ac:dyDescent="0.25">
      <c r="A641" s="66" t="s">
        <v>783</v>
      </c>
      <c r="B641" s="67"/>
      <c r="C641" s="67"/>
      <c r="D641" s="68"/>
      <c r="E641" s="70"/>
      <c r="F641" s="105" t="s">
        <v>8982</v>
      </c>
      <c r="G641" s="67"/>
      <c r="H641" s="71"/>
      <c r="I641" s="72"/>
      <c r="J641" s="72"/>
      <c r="K641" s="71" t="s">
        <v>11422</v>
      </c>
      <c r="L641" s="75"/>
      <c r="M641" s="76"/>
      <c r="N641" s="76"/>
      <c r="O641" s="77"/>
      <c r="P641" s="78"/>
      <c r="Q641" s="78"/>
      <c r="R641" s="88"/>
      <c r="S641" s="88"/>
      <c r="T641" s="88"/>
      <c r="U641" s="88"/>
      <c r="V641" s="52"/>
      <c r="W641" s="52"/>
      <c r="X641" s="52"/>
      <c r="Y641" s="52"/>
      <c r="Z641" s="51"/>
      <c r="AA641" s="73"/>
      <c r="AB641" s="73"/>
      <c r="AC641" s="74"/>
      <c r="AD641" s="80" t="s">
        <v>5301</v>
      </c>
      <c r="AE641" s="80">
        <v>1352</v>
      </c>
      <c r="AF641" s="80">
        <v>5833</v>
      </c>
      <c r="AG641" s="80">
        <v>4863</v>
      </c>
      <c r="AH641" s="80">
        <v>263</v>
      </c>
      <c r="AI641" s="80">
        <v>10800</v>
      </c>
      <c r="AJ641" s="80" t="s">
        <v>6315</v>
      </c>
      <c r="AK641" s="80" t="s">
        <v>6906</v>
      </c>
      <c r="AL641" s="85" t="s">
        <v>7138</v>
      </c>
      <c r="AM641" s="80" t="s">
        <v>6800</v>
      </c>
      <c r="AN641" s="82">
        <v>40892.624398148146</v>
      </c>
      <c r="AO641" s="85" t="s">
        <v>7730</v>
      </c>
      <c r="AP641" s="80" t="b">
        <v>0</v>
      </c>
      <c r="AQ641" s="80" t="b">
        <v>0</v>
      </c>
      <c r="AR641" s="80" t="b">
        <v>0</v>
      </c>
      <c r="AS641" s="80" t="s">
        <v>8190</v>
      </c>
      <c r="AT641" s="80">
        <v>1</v>
      </c>
      <c r="AU641" s="85" t="s">
        <v>8293</v>
      </c>
      <c r="AV641" s="80" t="b">
        <v>0</v>
      </c>
      <c r="AW641" s="80" t="s">
        <v>9555</v>
      </c>
      <c r="AX641" s="85" t="s">
        <v>10194</v>
      </c>
      <c r="AY641" s="80" t="s">
        <v>66</v>
      </c>
      <c r="AZ641" s="2"/>
      <c r="BA641" s="3"/>
      <c r="BB641" s="3"/>
      <c r="BC641" s="3"/>
      <c r="BD641" s="3"/>
    </row>
    <row r="642" spans="1:56" x14ac:dyDescent="0.25">
      <c r="A642" s="66" t="s">
        <v>784</v>
      </c>
      <c r="B642" s="67"/>
      <c r="C642" s="67"/>
      <c r="D642" s="68"/>
      <c r="E642" s="70"/>
      <c r="F642" s="105" t="s">
        <v>8983</v>
      </c>
      <c r="G642" s="67"/>
      <c r="H642" s="71"/>
      <c r="I642" s="72"/>
      <c r="J642" s="72"/>
      <c r="K642" s="71" t="s">
        <v>11423</v>
      </c>
      <c r="L642" s="75"/>
      <c r="M642" s="76"/>
      <c r="N642" s="76"/>
      <c r="O642" s="77"/>
      <c r="P642" s="78"/>
      <c r="Q642" s="78"/>
      <c r="R642" s="88"/>
      <c r="S642" s="88"/>
      <c r="T642" s="88"/>
      <c r="U642" s="88"/>
      <c r="V642" s="52"/>
      <c r="W642" s="52"/>
      <c r="X642" s="52"/>
      <c r="Y642" s="52"/>
      <c r="Z642" s="51"/>
      <c r="AA642" s="73"/>
      <c r="AB642" s="73"/>
      <c r="AC642" s="74"/>
      <c r="AD642" s="80" t="s">
        <v>5302</v>
      </c>
      <c r="AE642" s="80">
        <v>221</v>
      </c>
      <c r="AF642" s="80">
        <v>476</v>
      </c>
      <c r="AG642" s="80">
        <v>22552</v>
      </c>
      <c r="AH642" s="80">
        <v>1028</v>
      </c>
      <c r="AI642" s="80">
        <v>10800</v>
      </c>
      <c r="AJ642" s="80" t="s">
        <v>6316</v>
      </c>
      <c r="AK642" s="80"/>
      <c r="AL642" s="80"/>
      <c r="AM642" s="80" t="s">
        <v>7188</v>
      </c>
      <c r="AN642" s="82">
        <v>41110.983541666668</v>
      </c>
      <c r="AO642" s="85" t="s">
        <v>7731</v>
      </c>
      <c r="AP642" s="80" t="b">
        <v>0</v>
      </c>
      <c r="AQ642" s="80" t="b">
        <v>0</v>
      </c>
      <c r="AR642" s="80" t="b">
        <v>1</v>
      </c>
      <c r="AS642" s="80" t="s">
        <v>8190</v>
      </c>
      <c r="AT642" s="80">
        <v>2</v>
      </c>
      <c r="AU642" s="85" t="s">
        <v>8294</v>
      </c>
      <c r="AV642" s="80" t="b">
        <v>0</v>
      </c>
      <c r="AW642" s="80" t="s">
        <v>9555</v>
      </c>
      <c r="AX642" s="85" t="s">
        <v>10195</v>
      </c>
      <c r="AY642" s="80" t="s">
        <v>66</v>
      </c>
      <c r="AZ642" s="2"/>
      <c r="BA642" s="3"/>
      <c r="BB642" s="3"/>
      <c r="BC642" s="3"/>
      <c r="BD642" s="3"/>
    </row>
    <row r="643" spans="1:56" x14ac:dyDescent="0.25">
      <c r="A643" s="66" t="s">
        <v>834</v>
      </c>
      <c r="B643" s="67"/>
      <c r="C643" s="67"/>
      <c r="D643" s="68"/>
      <c r="E643" s="70"/>
      <c r="F643" s="105" t="s">
        <v>8984</v>
      </c>
      <c r="G643" s="67"/>
      <c r="H643" s="71"/>
      <c r="I643" s="72"/>
      <c r="J643" s="72"/>
      <c r="K643" s="71" t="s">
        <v>11424</v>
      </c>
      <c r="L643" s="75"/>
      <c r="M643" s="76"/>
      <c r="N643" s="76"/>
      <c r="O643" s="77"/>
      <c r="P643" s="78"/>
      <c r="Q643" s="78"/>
      <c r="R643" s="88"/>
      <c r="S643" s="88"/>
      <c r="T643" s="88"/>
      <c r="U643" s="88"/>
      <c r="V643" s="52"/>
      <c r="W643" s="52"/>
      <c r="X643" s="52"/>
      <c r="Y643" s="52"/>
      <c r="Z643" s="51"/>
      <c r="AA643" s="73"/>
      <c r="AB643" s="73"/>
      <c r="AC643" s="74"/>
      <c r="AD643" s="80" t="s">
        <v>5303</v>
      </c>
      <c r="AE643" s="80">
        <v>956</v>
      </c>
      <c r="AF643" s="80">
        <v>1200</v>
      </c>
      <c r="AG643" s="80">
        <v>3953</v>
      </c>
      <c r="AH643" s="80">
        <v>587</v>
      </c>
      <c r="AI643" s="80"/>
      <c r="AJ643" s="80" t="s">
        <v>6317</v>
      </c>
      <c r="AK643" s="80" t="s">
        <v>6735</v>
      </c>
      <c r="AL643" s="80"/>
      <c r="AM643" s="80"/>
      <c r="AN643" s="82">
        <v>42362.603148148148</v>
      </c>
      <c r="AO643" s="85" t="s">
        <v>7732</v>
      </c>
      <c r="AP643" s="80" t="b">
        <v>1</v>
      </c>
      <c r="AQ643" s="80" t="b">
        <v>0</v>
      </c>
      <c r="AR643" s="80" t="b">
        <v>0</v>
      </c>
      <c r="AS643" s="80" t="s">
        <v>8190</v>
      </c>
      <c r="AT643" s="80">
        <v>1</v>
      </c>
      <c r="AU643" s="80"/>
      <c r="AV643" s="80" t="b">
        <v>0</v>
      </c>
      <c r="AW643" s="80" t="s">
        <v>9555</v>
      </c>
      <c r="AX643" s="85" t="s">
        <v>10196</v>
      </c>
      <c r="AY643" s="80" t="s">
        <v>66</v>
      </c>
      <c r="AZ643" s="2"/>
      <c r="BA643" s="3"/>
      <c r="BB643" s="3"/>
      <c r="BC643" s="3"/>
      <c r="BD643" s="3"/>
    </row>
    <row r="644" spans="1:56" x14ac:dyDescent="0.25">
      <c r="A644" s="66" t="s">
        <v>785</v>
      </c>
      <c r="B644" s="67"/>
      <c r="C644" s="67"/>
      <c r="D644" s="68"/>
      <c r="E644" s="70"/>
      <c r="F644" s="105" t="s">
        <v>8985</v>
      </c>
      <c r="G644" s="67"/>
      <c r="H644" s="71"/>
      <c r="I644" s="72"/>
      <c r="J644" s="72"/>
      <c r="K644" s="71" t="s">
        <v>11425</v>
      </c>
      <c r="L644" s="75"/>
      <c r="M644" s="76"/>
      <c r="N644" s="76"/>
      <c r="O644" s="77"/>
      <c r="P644" s="78"/>
      <c r="Q644" s="78"/>
      <c r="R644" s="88"/>
      <c r="S644" s="88"/>
      <c r="T644" s="88"/>
      <c r="U644" s="88"/>
      <c r="V644" s="52"/>
      <c r="W644" s="52"/>
      <c r="X644" s="52"/>
      <c r="Y644" s="52"/>
      <c r="Z644" s="51"/>
      <c r="AA644" s="73"/>
      <c r="AB644" s="73"/>
      <c r="AC644" s="74"/>
      <c r="AD644" s="80" t="s">
        <v>5304</v>
      </c>
      <c r="AE644" s="80">
        <v>285</v>
      </c>
      <c r="AF644" s="80">
        <v>227</v>
      </c>
      <c r="AG644" s="80">
        <v>6289</v>
      </c>
      <c r="AH644" s="80">
        <v>2997</v>
      </c>
      <c r="AI644" s="80"/>
      <c r="AJ644" s="80"/>
      <c r="AK644" s="80"/>
      <c r="AL644" s="80"/>
      <c r="AM644" s="80"/>
      <c r="AN644" s="82">
        <v>41281.312141203707</v>
      </c>
      <c r="AO644" s="85" t="s">
        <v>7733</v>
      </c>
      <c r="AP644" s="80" t="b">
        <v>0</v>
      </c>
      <c r="AQ644" s="80" t="b">
        <v>0</v>
      </c>
      <c r="AR644" s="80" t="b">
        <v>0</v>
      </c>
      <c r="AS644" s="80" t="s">
        <v>8190</v>
      </c>
      <c r="AT644" s="80">
        <v>1</v>
      </c>
      <c r="AU644" s="85" t="s">
        <v>8295</v>
      </c>
      <c r="AV644" s="80" t="b">
        <v>0</v>
      </c>
      <c r="AW644" s="80" t="s">
        <v>9555</v>
      </c>
      <c r="AX644" s="85" t="s">
        <v>10197</v>
      </c>
      <c r="AY644" s="80" t="s">
        <v>66</v>
      </c>
      <c r="AZ644" s="2"/>
      <c r="BA644" s="3"/>
      <c r="BB644" s="3"/>
      <c r="BC644" s="3"/>
      <c r="BD644" s="3"/>
    </row>
    <row r="645" spans="1:56" x14ac:dyDescent="0.25">
      <c r="A645" s="66" t="s">
        <v>786</v>
      </c>
      <c r="B645" s="67"/>
      <c r="C645" s="67"/>
      <c r="D645" s="68"/>
      <c r="E645" s="70"/>
      <c r="F645" s="105" t="s">
        <v>8986</v>
      </c>
      <c r="G645" s="67"/>
      <c r="H645" s="71"/>
      <c r="I645" s="72"/>
      <c r="J645" s="72"/>
      <c r="K645" s="71" t="s">
        <v>11426</v>
      </c>
      <c r="L645" s="75"/>
      <c r="M645" s="76"/>
      <c r="N645" s="76"/>
      <c r="O645" s="77"/>
      <c r="P645" s="78"/>
      <c r="Q645" s="78"/>
      <c r="R645" s="88"/>
      <c r="S645" s="88"/>
      <c r="T645" s="88"/>
      <c r="U645" s="88"/>
      <c r="V645" s="52"/>
      <c r="W645" s="52"/>
      <c r="X645" s="52"/>
      <c r="Y645" s="52"/>
      <c r="Z645" s="51"/>
      <c r="AA645" s="73"/>
      <c r="AB645" s="73"/>
      <c r="AC645" s="74"/>
      <c r="AD645" s="80" t="s">
        <v>5305</v>
      </c>
      <c r="AE645" s="80">
        <v>156</v>
      </c>
      <c r="AF645" s="80">
        <v>131</v>
      </c>
      <c r="AG645" s="80">
        <v>4932</v>
      </c>
      <c r="AH645" s="80">
        <v>3109</v>
      </c>
      <c r="AI645" s="80"/>
      <c r="AJ645" s="80" t="s">
        <v>6318</v>
      </c>
      <c r="AK645" s="80" t="s">
        <v>6907</v>
      </c>
      <c r="AL645" s="80"/>
      <c r="AM645" s="80"/>
      <c r="AN645" s="82">
        <v>42355.353159722225</v>
      </c>
      <c r="AO645" s="85" t="s">
        <v>7734</v>
      </c>
      <c r="AP645" s="80" t="b">
        <v>1</v>
      </c>
      <c r="AQ645" s="80" t="b">
        <v>0</v>
      </c>
      <c r="AR645" s="80" t="b">
        <v>1</v>
      </c>
      <c r="AS645" s="80" t="s">
        <v>8190</v>
      </c>
      <c r="AT645" s="80">
        <v>0</v>
      </c>
      <c r="AU645" s="80"/>
      <c r="AV645" s="80" t="b">
        <v>0</v>
      </c>
      <c r="AW645" s="80" t="s">
        <v>9555</v>
      </c>
      <c r="AX645" s="85" t="s">
        <v>10198</v>
      </c>
      <c r="AY645" s="80" t="s">
        <v>66</v>
      </c>
      <c r="AZ645" s="2"/>
      <c r="BA645" s="3"/>
      <c r="BB645" s="3"/>
      <c r="BC645" s="3"/>
      <c r="BD645" s="3"/>
    </row>
    <row r="646" spans="1:56" x14ac:dyDescent="0.25">
      <c r="A646" s="66" t="s">
        <v>787</v>
      </c>
      <c r="B646" s="67"/>
      <c r="C646" s="67"/>
      <c r="D646" s="68"/>
      <c r="E646" s="70"/>
      <c r="F646" s="105" t="s">
        <v>8987</v>
      </c>
      <c r="G646" s="67"/>
      <c r="H646" s="71"/>
      <c r="I646" s="72"/>
      <c r="J646" s="72"/>
      <c r="K646" s="71" t="s">
        <v>11427</v>
      </c>
      <c r="L646" s="75"/>
      <c r="M646" s="76"/>
      <c r="N646" s="76"/>
      <c r="O646" s="77"/>
      <c r="P646" s="78"/>
      <c r="Q646" s="78"/>
      <c r="R646" s="88"/>
      <c r="S646" s="88"/>
      <c r="T646" s="88"/>
      <c r="U646" s="88"/>
      <c r="V646" s="52"/>
      <c r="W646" s="52"/>
      <c r="X646" s="52"/>
      <c r="Y646" s="52"/>
      <c r="Z646" s="51"/>
      <c r="AA646" s="73"/>
      <c r="AB646" s="73"/>
      <c r="AC646" s="74"/>
      <c r="AD646" s="80" t="s">
        <v>5306</v>
      </c>
      <c r="AE646" s="80">
        <v>229</v>
      </c>
      <c r="AF646" s="80">
        <v>288</v>
      </c>
      <c r="AG646" s="80">
        <v>20381</v>
      </c>
      <c r="AH646" s="80">
        <v>538</v>
      </c>
      <c r="AI646" s="80"/>
      <c r="AJ646" s="80" t="s">
        <v>6319</v>
      </c>
      <c r="AK646" s="80" t="s">
        <v>6908</v>
      </c>
      <c r="AL646" s="80"/>
      <c r="AM646" s="80"/>
      <c r="AN646" s="82">
        <v>40679.783090277779</v>
      </c>
      <c r="AO646" s="85" t="s">
        <v>7735</v>
      </c>
      <c r="AP646" s="80" t="b">
        <v>1</v>
      </c>
      <c r="AQ646" s="80" t="b">
        <v>0</v>
      </c>
      <c r="AR646" s="80" t="b">
        <v>0</v>
      </c>
      <c r="AS646" s="80" t="s">
        <v>8191</v>
      </c>
      <c r="AT646" s="80">
        <v>0</v>
      </c>
      <c r="AU646" s="85" t="s">
        <v>8197</v>
      </c>
      <c r="AV646" s="80" t="b">
        <v>0</v>
      </c>
      <c r="AW646" s="80" t="s">
        <v>9555</v>
      </c>
      <c r="AX646" s="85" t="s">
        <v>10199</v>
      </c>
      <c r="AY646" s="80" t="s">
        <v>66</v>
      </c>
      <c r="AZ646" s="2"/>
      <c r="BA646" s="3"/>
      <c r="BB646" s="3"/>
      <c r="BC646" s="3"/>
      <c r="BD646" s="3"/>
    </row>
    <row r="647" spans="1:56" x14ac:dyDescent="0.25">
      <c r="A647" s="66" t="s">
        <v>788</v>
      </c>
      <c r="B647" s="67"/>
      <c r="C647" s="67"/>
      <c r="D647" s="68"/>
      <c r="E647" s="70"/>
      <c r="F647" s="105" t="s">
        <v>8988</v>
      </c>
      <c r="G647" s="67"/>
      <c r="H647" s="71"/>
      <c r="I647" s="72"/>
      <c r="J647" s="72"/>
      <c r="K647" s="71" t="s">
        <v>11428</v>
      </c>
      <c r="L647" s="75"/>
      <c r="M647" s="76"/>
      <c r="N647" s="76"/>
      <c r="O647" s="77"/>
      <c r="P647" s="78"/>
      <c r="Q647" s="78"/>
      <c r="R647" s="88"/>
      <c r="S647" s="88"/>
      <c r="T647" s="88"/>
      <c r="U647" s="88"/>
      <c r="V647" s="52"/>
      <c r="W647" s="52"/>
      <c r="X647" s="52"/>
      <c r="Y647" s="52"/>
      <c r="Z647" s="51"/>
      <c r="AA647" s="73"/>
      <c r="AB647" s="73"/>
      <c r="AC647" s="74"/>
      <c r="AD647" s="80" t="s">
        <v>5307</v>
      </c>
      <c r="AE647" s="80">
        <v>225</v>
      </c>
      <c r="AF647" s="80">
        <v>210</v>
      </c>
      <c r="AG647" s="80">
        <v>831</v>
      </c>
      <c r="AH647" s="80">
        <v>35</v>
      </c>
      <c r="AI647" s="80"/>
      <c r="AJ647" s="80"/>
      <c r="AK647" s="80"/>
      <c r="AL647" s="80"/>
      <c r="AM647" s="80"/>
      <c r="AN647" s="82">
        <v>41346.727280092593</v>
      </c>
      <c r="AO647" s="80"/>
      <c r="AP647" s="80" t="b">
        <v>1</v>
      </c>
      <c r="AQ647" s="80" t="b">
        <v>0</v>
      </c>
      <c r="AR647" s="80" t="b">
        <v>1</v>
      </c>
      <c r="AS647" s="80" t="s">
        <v>8190</v>
      </c>
      <c r="AT647" s="80">
        <v>0</v>
      </c>
      <c r="AU647" s="85" t="s">
        <v>8197</v>
      </c>
      <c r="AV647" s="80" t="b">
        <v>0</v>
      </c>
      <c r="AW647" s="80" t="s">
        <v>9555</v>
      </c>
      <c r="AX647" s="85" t="s">
        <v>10200</v>
      </c>
      <c r="AY647" s="80" t="s">
        <v>66</v>
      </c>
      <c r="AZ647" s="2"/>
      <c r="BA647" s="3"/>
      <c r="BB647" s="3"/>
      <c r="BC647" s="3"/>
      <c r="BD647" s="3"/>
    </row>
    <row r="648" spans="1:56" x14ac:dyDescent="0.25">
      <c r="A648" s="66" t="s">
        <v>789</v>
      </c>
      <c r="B648" s="67"/>
      <c r="C648" s="67"/>
      <c r="D648" s="68"/>
      <c r="E648" s="70"/>
      <c r="F648" s="105" t="s">
        <v>8775</v>
      </c>
      <c r="G648" s="67"/>
      <c r="H648" s="71"/>
      <c r="I648" s="72"/>
      <c r="J648" s="72"/>
      <c r="K648" s="71" t="s">
        <v>11429</v>
      </c>
      <c r="L648" s="75"/>
      <c r="M648" s="76"/>
      <c r="N648" s="76"/>
      <c r="O648" s="77"/>
      <c r="P648" s="78"/>
      <c r="Q648" s="78"/>
      <c r="R648" s="88"/>
      <c r="S648" s="88"/>
      <c r="T648" s="88"/>
      <c r="U648" s="88"/>
      <c r="V648" s="52"/>
      <c r="W648" s="52"/>
      <c r="X648" s="52"/>
      <c r="Y648" s="52"/>
      <c r="Z648" s="51"/>
      <c r="AA648" s="73"/>
      <c r="AB648" s="73"/>
      <c r="AC648" s="74"/>
      <c r="AD648" s="80" t="s">
        <v>5308</v>
      </c>
      <c r="AE648" s="80">
        <v>93</v>
      </c>
      <c r="AF648" s="80">
        <v>297</v>
      </c>
      <c r="AG648" s="80">
        <v>16464</v>
      </c>
      <c r="AH648" s="80">
        <v>198</v>
      </c>
      <c r="AI648" s="80"/>
      <c r="AJ648" s="80"/>
      <c r="AK648" s="80"/>
      <c r="AL648" s="80"/>
      <c r="AM648" s="80"/>
      <c r="AN648" s="82">
        <v>42027.508553240739</v>
      </c>
      <c r="AO648" s="80"/>
      <c r="AP648" s="80" t="b">
        <v>1</v>
      </c>
      <c r="AQ648" s="80" t="b">
        <v>1</v>
      </c>
      <c r="AR648" s="80" t="b">
        <v>0</v>
      </c>
      <c r="AS648" s="80" t="s">
        <v>8190</v>
      </c>
      <c r="AT648" s="80">
        <v>0</v>
      </c>
      <c r="AU648" s="85" t="s">
        <v>8197</v>
      </c>
      <c r="AV648" s="80" t="b">
        <v>0</v>
      </c>
      <c r="AW648" s="80" t="s">
        <v>9555</v>
      </c>
      <c r="AX648" s="85" t="s">
        <v>10201</v>
      </c>
      <c r="AY648" s="80" t="s">
        <v>66</v>
      </c>
      <c r="AZ648" s="2"/>
      <c r="BA648" s="3"/>
      <c r="BB648" s="3"/>
      <c r="BC648" s="3"/>
      <c r="BD648" s="3"/>
    </row>
    <row r="649" spans="1:56" x14ac:dyDescent="0.25">
      <c r="A649" s="66" t="s">
        <v>790</v>
      </c>
      <c r="B649" s="67"/>
      <c r="C649" s="67"/>
      <c r="D649" s="68"/>
      <c r="E649" s="70"/>
      <c r="F649" s="105" t="s">
        <v>8989</v>
      </c>
      <c r="G649" s="67"/>
      <c r="H649" s="71"/>
      <c r="I649" s="72"/>
      <c r="J649" s="72"/>
      <c r="K649" s="71" t="s">
        <v>11430</v>
      </c>
      <c r="L649" s="75"/>
      <c r="M649" s="76"/>
      <c r="N649" s="76"/>
      <c r="O649" s="77"/>
      <c r="P649" s="78"/>
      <c r="Q649" s="78"/>
      <c r="R649" s="88"/>
      <c r="S649" s="88"/>
      <c r="T649" s="88"/>
      <c r="U649" s="88"/>
      <c r="V649" s="52"/>
      <c r="W649" s="52"/>
      <c r="X649" s="52"/>
      <c r="Y649" s="52"/>
      <c r="Z649" s="51"/>
      <c r="AA649" s="73"/>
      <c r="AB649" s="73"/>
      <c r="AC649" s="74"/>
      <c r="AD649" s="80" t="s">
        <v>5309</v>
      </c>
      <c r="AE649" s="80">
        <v>1008</v>
      </c>
      <c r="AF649" s="80">
        <v>840</v>
      </c>
      <c r="AG649" s="80">
        <v>34002</v>
      </c>
      <c r="AH649" s="80">
        <v>567</v>
      </c>
      <c r="AI649" s="80"/>
      <c r="AJ649" s="80" t="s">
        <v>6320</v>
      </c>
      <c r="AK649" s="80"/>
      <c r="AL649" s="85" t="s">
        <v>7139</v>
      </c>
      <c r="AM649" s="80"/>
      <c r="AN649" s="82">
        <v>41164.532870370371</v>
      </c>
      <c r="AO649" s="85" t="s">
        <v>7736</v>
      </c>
      <c r="AP649" s="80" t="b">
        <v>0</v>
      </c>
      <c r="AQ649" s="80" t="b">
        <v>0</v>
      </c>
      <c r="AR649" s="80" t="b">
        <v>1</v>
      </c>
      <c r="AS649" s="80" t="s">
        <v>8190</v>
      </c>
      <c r="AT649" s="80">
        <v>4</v>
      </c>
      <c r="AU649" s="85" t="s">
        <v>8213</v>
      </c>
      <c r="AV649" s="80" t="b">
        <v>0</v>
      </c>
      <c r="AW649" s="80" t="s">
        <v>9555</v>
      </c>
      <c r="AX649" s="85" t="s">
        <v>10202</v>
      </c>
      <c r="AY649" s="80" t="s">
        <v>66</v>
      </c>
      <c r="AZ649" s="2"/>
      <c r="BA649" s="3"/>
      <c r="BB649" s="3"/>
      <c r="BC649" s="3"/>
      <c r="BD649" s="3"/>
    </row>
    <row r="650" spans="1:56" x14ac:dyDescent="0.25">
      <c r="A650" s="66" t="s">
        <v>791</v>
      </c>
      <c r="B650" s="67"/>
      <c r="C650" s="67"/>
      <c r="D650" s="68"/>
      <c r="E650" s="70"/>
      <c r="F650" s="105" t="s">
        <v>8990</v>
      </c>
      <c r="G650" s="67"/>
      <c r="H650" s="71"/>
      <c r="I650" s="72"/>
      <c r="J650" s="72"/>
      <c r="K650" s="71" t="s">
        <v>11431</v>
      </c>
      <c r="L650" s="75"/>
      <c r="M650" s="76"/>
      <c r="N650" s="76"/>
      <c r="O650" s="77"/>
      <c r="P650" s="78"/>
      <c r="Q650" s="78"/>
      <c r="R650" s="88"/>
      <c r="S650" s="88"/>
      <c r="T650" s="88"/>
      <c r="U650" s="88"/>
      <c r="V650" s="52"/>
      <c r="W650" s="52"/>
      <c r="X650" s="52"/>
      <c r="Y650" s="52"/>
      <c r="Z650" s="51"/>
      <c r="AA650" s="73"/>
      <c r="AB650" s="73"/>
      <c r="AC650" s="74"/>
      <c r="AD650" s="80" t="s">
        <v>5310</v>
      </c>
      <c r="AE650" s="80">
        <v>20</v>
      </c>
      <c r="AF650" s="80">
        <v>27</v>
      </c>
      <c r="AG650" s="80">
        <v>616</v>
      </c>
      <c r="AH650" s="80">
        <v>2</v>
      </c>
      <c r="AI650" s="80"/>
      <c r="AJ650" s="80"/>
      <c r="AK650" s="80"/>
      <c r="AL650" s="80"/>
      <c r="AM650" s="80"/>
      <c r="AN650" s="82">
        <v>42369.649791666663</v>
      </c>
      <c r="AO650" s="85" t="s">
        <v>7737</v>
      </c>
      <c r="AP650" s="80" t="b">
        <v>1</v>
      </c>
      <c r="AQ650" s="80" t="b">
        <v>0</v>
      </c>
      <c r="AR650" s="80" t="b">
        <v>0</v>
      </c>
      <c r="AS650" s="80" t="s">
        <v>8191</v>
      </c>
      <c r="AT650" s="80">
        <v>0</v>
      </c>
      <c r="AU650" s="80"/>
      <c r="AV650" s="80" t="b">
        <v>0</v>
      </c>
      <c r="AW650" s="80" t="s">
        <v>9555</v>
      </c>
      <c r="AX650" s="85" t="s">
        <v>10203</v>
      </c>
      <c r="AY650" s="80" t="s">
        <v>66</v>
      </c>
      <c r="AZ650" s="2"/>
      <c r="BA650" s="3"/>
      <c r="BB650" s="3"/>
      <c r="BC650" s="3"/>
      <c r="BD650" s="3"/>
    </row>
    <row r="651" spans="1:56" x14ac:dyDescent="0.25">
      <c r="A651" s="66" t="s">
        <v>792</v>
      </c>
      <c r="B651" s="67"/>
      <c r="C651" s="67"/>
      <c r="D651" s="68"/>
      <c r="E651" s="70"/>
      <c r="F651" s="105" t="s">
        <v>8991</v>
      </c>
      <c r="G651" s="67"/>
      <c r="H651" s="71"/>
      <c r="I651" s="72"/>
      <c r="J651" s="72"/>
      <c r="K651" s="71" t="s">
        <v>11432</v>
      </c>
      <c r="L651" s="75"/>
      <c r="M651" s="76"/>
      <c r="N651" s="76"/>
      <c r="O651" s="77"/>
      <c r="P651" s="78"/>
      <c r="Q651" s="78"/>
      <c r="R651" s="88"/>
      <c r="S651" s="88"/>
      <c r="T651" s="88"/>
      <c r="U651" s="88"/>
      <c r="V651" s="52"/>
      <c r="W651" s="52"/>
      <c r="X651" s="52"/>
      <c r="Y651" s="52"/>
      <c r="Z651" s="51"/>
      <c r="AA651" s="73"/>
      <c r="AB651" s="73"/>
      <c r="AC651" s="74"/>
      <c r="AD651" s="80" t="s">
        <v>5311</v>
      </c>
      <c r="AE651" s="80">
        <v>44</v>
      </c>
      <c r="AF651" s="80">
        <v>17</v>
      </c>
      <c r="AG651" s="80">
        <v>973</v>
      </c>
      <c r="AH651" s="80">
        <v>144</v>
      </c>
      <c r="AI651" s="80"/>
      <c r="AJ651" s="80"/>
      <c r="AK651" s="80" t="s">
        <v>6909</v>
      </c>
      <c r="AL651" s="80"/>
      <c r="AM651" s="80"/>
      <c r="AN651" s="82">
        <v>41026.876898148148</v>
      </c>
      <c r="AO651" s="80"/>
      <c r="AP651" s="80" t="b">
        <v>1</v>
      </c>
      <c r="AQ651" s="80" t="b">
        <v>0</v>
      </c>
      <c r="AR651" s="80" t="b">
        <v>0</v>
      </c>
      <c r="AS651" s="80" t="s">
        <v>8191</v>
      </c>
      <c r="AT651" s="80">
        <v>1</v>
      </c>
      <c r="AU651" s="85" t="s">
        <v>8197</v>
      </c>
      <c r="AV651" s="80" t="b">
        <v>0</v>
      </c>
      <c r="AW651" s="80" t="s">
        <v>9555</v>
      </c>
      <c r="AX651" s="85" t="s">
        <v>10204</v>
      </c>
      <c r="AY651" s="80" t="s">
        <v>66</v>
      </c>
      <c r="AZ651" s="2"/>
      <c r="BA651" s="3"/>
      <c r="BB651" s="3"/>
      <c r="BC651" s="3"/>
      <c r="BD651" s="3"/>
    </row>
    <row r="652" spans="1:56" x14ac:dyDescent="0.25">
      <c r="A652" s="66" t="s">
        <v>793</v>
      </c>
      <c r="B652" s="67"/>
      <c r="C652" s="67"/>
      <c r="D652" s="68"/>
      <c r="E652" s="70"/>
      <c r="F652" s="105" t="s">
        <v>8992</v>
      </c>
      <c r="G652" s="67"/>
      <c r="H652" s="71"/>
      <c r="I652" s="72"/>
      <c r="J652" s="72"/>
      <c r="K652" s="71" t="s">
        <v>11433</v>
      </c>
      <c r="L652" s="75"/>
      <c r="M652" s="76"/>
      <c r="N652" s="76"/>
      <c r="O652" s="77"/>
      <c r="P652" s="78"/>
      <c r="Q652" s="78"/>
      <c r="R652" s="88"/>
      <c r="S652" s="88"/>
      <c r="T652" s="88"/>
      <c r="U652" s="88"/>
      <c r="V652" s="52"/>
      <c r="W652" s="52"/>
      <c r="X652" s="52"/>
      <c r="Y652" s="52"/>
      <c r="Z652" s="51"/>
      <c r="AA652" s="73"/>
      <c r="AB652" s="73"/>
      <c r="AC652" s="74"/>
      <c r="AD652" s="80" t="s">
        <v>5312</v>
      </c>
      <c r="AE652" s="80">
        <v>377</v>
      </c>
      <c r="AF652" s="80">
        <v>1185</v>
      </c>
      <c r="AG652" s="80">
        <v>25172</v>
      </c>
      <c r="AH652" s="80">
        <v>6602</v>
      </c>
      <c r="AI652" s="80">
        <v>10800</v>
      </c>
      <c r="AJ652" s="80" t="s">
        <v>6321</v>
      </c>
      <c r="AK652" s="80"/>
      <c r="AL652" s="80"/>
      <c r="AM652" s="80" t="s">
        <v>7188</v>
      </c>
      <c r="AN652" s="82">
        <v>40736.404317129629</v>
      </c>
      <c r="AO652" s="85" t="s">
        <v>7738</v>
      </c>
      <c r="AP652" s="80" t="b">
        <v>1</v>
      </c>
      <c r="AQ652" s="80" t="b">
        <v>0</v>
      </c>
      <c r="AR652" s="80" t="b">
        <v>0</v>
      </c>
      <c r="AS652" s="80" t="s">
        <v>8190</v>
      </c>
      <c r="AT652" s="80">
        <v>2</v>
      </c>
      <c r="AU652" s="85" t="s">
        <v>8197</v>
      </c>
      <c r="AV652" s="80" t="b">
        <v>0</v>
      </c>
      <c r="AW652" s="80" t="s">
        <v>9555</v>
      </c>
      <c r="AX652" s="85" t="s">
        <v>10205</v>
      </c>
      <c r="AY652" s="80" t="s">
        <v>66</v>
      </c>
      <c r="AZ652" s="2"/>
      <c r="BA652" s="3"/>
      <c r="BB652" s="3"/>
      <c r="BC652" s="3"/>
      <c r="BD652" s="3"/>
    </row>
    <row r="653" spans="1:56" x14ac:dyDescent="0.25">
      <c r="A653" s="66" t="s">
        <v>794</v>
      </c>
      <c r="B653" s="67"/>
      <c r="C653" s="67"/>
      <c r="D653" s="68"/>
      <c r="E653" s="70"/>
      <c r="F653" s="105" t="s">
        <v>8993</v>
      </c>
      <c r="G653" s="67"/>
      <c r="H653" s="71"/>
      <c r="I653" s="72"/>
      <c r="J653" s="72"/>
      <c r="K653" s="71" t="s">
        <v>11434</v>
      </c>
      <c r="L653" s="75"/>
      <c r="M653" s="76"/>
      <c r="N653" s="76"/>
      <c r="O653" s="77"/>
      <c r="P653" s="78"/>
      <c r="Q653" s="78"/>
      <c r="R653" s="88"/>
      <c r="S653" s="88"/>
      <c r="T653" s="88"/>
      <c r="U653" s="88"/>
      <c r="V653" s="52"/>
      <c r="W653" s="52"/>
      <c r="X653" s="52"/>
      <c r="Y653" s="52"/>
      <c r="Z653" s="51"/>
      <c r="AA653" s="73"/>
      <c r="AB653" s="73"/>
      <c r="AC653" s="74"/>
      <c r="AD653" s="80" t="s">
        <v>5313</v>
      </c>
      <c r="AE653" s="80">
        <v>292</v>
      </c>
      <c r="AF653" s="80">
        <v>289</v>
      </c>
      <c r="AG653" s="80">
        <v>13621</v>
      </c>
      <c r="AH653" s="80">
        <v>94</v>
      </c>
      <c r="AI653" s="80"/>
      <c r="AJ653" s="80"/>
      <c r="AK653" s="80"/>
      <c r="AL653" s="80"/>
      <c r="AM653" s="80"/>
      <c r="AN653" s="82">
        <v>41116.90861111111</v>
      </c>
      <c r="AO653" s="85" t="s">
        <v>7739</v>
      </c>
      <c r="AP653" s="80" t="b">
        <v>1</v>
      </c>
      <c r="AQ653" s="80" t="b">
        <v>0</v>
      </c>
      <c r="AR653" s="80" t="b">
        <v>0</v>
      </c>
      <c r="AS653" s="80" t="s">
        <v>8190</v>
      </c>
      <c r="AT653" s="80">
        <v>1</v>
      </c>
      <c r="AU653" s="85" t="s">
        <v>8197</v>
      </c>
      <c r="AV653" s="80" t="b">
        <v>0</v>
      </c>
      <c r="AW653" s="80" t="s">
        <v>9555</v>
      </c>
      <c r="AX653" s="85" t="s">
        <v>10206</v>
      </c>
      <c r="AY653" s="80" t="s">
        <v>66</v>
      </c>
      <c r="AZ653" s="2"/>
      <c r="BA653" s="3"/>
      <c r="BB653" s="3"/>
      <c r="BC653" s="3"/>
      <c r="BD653" s="3"/>
    </row>
    <row r="654" spans="1:56" x14ac:dyDescent="0.25">
      <c r="A654" s="66" t="s">
        <v>795</v>
      </c>
      <c r="B654" s="67"/>
      <c r="C654" s="67"/>
      <c r="D654" s="68"/>
      <c r="E654" s="70"/>
      <c r="F654" s="105" t="s">
        <v>8994</v>
      </c>
      <c r="G654" s="67"/>
      <c r="H654" s="71"/>
      <c r="I654" s="72"/>
      <c r="J654" s="72"/>
      <c r="K654" s="71" t="s">
        <v>11435</v>
      </c>
      <c r="L654" s="75"/>
      <c r="M654" s="76"/>
      <c r="N654" s="76"/>
      <c r="O654" s="77"/>
      <c r="P654" s="78"/>
      <c r="Q654" s="78"/>
      <c r="R654" s="88"/>
      <c r="S654" s="88"/>
      <c r="T654" s="88"/>
      <c r="U654" s="88"/>
      <c r="V654" s="52"/>
      <c r="W654" s="52"/>
      <c r="X654" s="52"/>
      <c r="Y654" s="52"/>
      <c r="Z654" s="51"/>
      <c r="AA654" s="73"/>
      <c r="AB654" s="73"/>
      <c r="AC654" s="74"/>
      <c r="AD654" s="80" t="s">
        <v>5314</v>
      </c>
      <c r="AE654" s="80">
        <v>283</v>
      </c>
      <c r="AF654" s="80">
        <v>176</v>
      </c>
      <c r="AG654" s="80">
        <v>11413</v>
      </c>
      <c r="AH654" s="80">
        <v>518</v>
      </c>
      <c r="AI654" s="80"/>
      <c r="AJ654" s="80" t="s">
        <v>6322</v>
      </c>
      <c r="AK654" s="80" t="s">
        <v>6735</v>
      </c>
      <c r="AL654" s="80"/>
      <c r="AM654" s="80"/>
      <c r="AN654" s="82">
        <v>41250.250925925924</v>
      </c>
      <c r="AO654" s="85" t="s">
        <v>7740</v>
      </c>
      <c r="AP654" s="80" t="b">
        <v>1</v>
      </c>
      <c r="AQ654" s="80" t="b">
        <v>0</v>
      </c>
      <c r="AR654" s="80" t="b">
        <v>0</v>
      </c>
      <c r="AS654" s="80" t="s">
        <v>8190</v>
      </c>
      <c r="AT654" s="80">
        <v>2</v>
      </c>
      <c r="AU654" s="85" t="s">
        <v>8197</v>
      </c>
      <c r="AV654" s="80" t="b">
        <v>0</v>
      </c>
      <c r="AW654" s="80" t="s">
        <v>9555</v>
      </c>
      <c r="AX654" s="85" t="s">
        <v>10207</v>
      </c>
      <c r="AY654" s="80" t="s">
        <v>66</v>
      </c>
      <c r="AZ654" s="2"/>
      <c r="BA654" s="3"/>
      <c r="BB654" s="3"/>
      <c r="BC654" s="3"/>
      <c r="BD654" s="3"/>
    </row>
    <row r="655" spans="1:56" x14ac:dyDescent="0.25">
      <c r="A655" s="66" t="s">
        <v>796</v>
      </c>
      <c r="B655" s="67"/>
      <c r="C655" s="67"/>
      <c r="D655" s="68"/>
      <c r="E655" s="70"/>
      <c r="F655" s="105" t="s">
        <v>8995</v>
      </c>
      <c r="G655" s="67"/>
      <c r="H655" s="71"/>
      <c r="I655" s="72"/>
      <c r="J655" s="72"/>
      <c r="K655" s="71" t="s">
        <v>11436</v>
      </c>
      <c r="L655" s="75"/>
      <c r="M655" s="76"/>
      <c r="N655" s="76"/>
      <c r="O655" s="77"/>
      <c r="P655" s="78"/>
      <c r="Q655" s="78"/>
      <c r="R655" s="88"/>
      <c r="S655" s="88"/>
      <c r="T655" s="88"/>
      <c r="U655" s="88"/>
      <c r="V655" s="52"/>
      <c r="W655" s="52"/>
      <c r="X655" s="52"/>
      <c r="Y655" s="52"/>
      <c r="Z655" s="51"/>
      <c r="AA655" s="73"/>
      <c r="AB655" s="73"/>
      <c r="AC655" s="74"/>
      <c r="AD655" s="80" t="s">
        <v>5315</v>
      </c>
      <c r="AE655" s="80">
        <v>131</v>
      </c>
      <c r="AF655" s="80">
        <v>587</v>
      </c>
      <c r="AG655" s="80">
        <v>10963</v>
      </c>
      <c r="AH655" s="80">
        <v>11</v>
      </c>
      <c r="AI655" s="80">
        <v>10800</v>
      </c>
      <c r="AJ655" s="80" t="s">
        <v>6323</v>
      </c>
      <c r="AK655" s="80" t="s">
        <v>6910</v>
      </c>
      <c r="AL655" s="80"/>
      <c r="AM655" s="80" t="s">
        <v>6768</v>
      </c>
      <c r="AN655" s="82">
        <v>41025.831655092596</v>
      </c>
      <c r="AO655" s="85" t="s">
        <v>7741</v>
      </c>
      <c r="AP655" s="80" t="b">
        <v>0</v>
      </c>
      <c r="AQ655" s="80" t="b">
        <v>0</v>
      </c>
      <c r="AR655" s="80" t="b">
        <v>1</v>
      </c>
      <c r="AS655" s="80" t="s">
        <v>8190</v>
      </c>
      <c r="AT655" s="80">
        <v>5</v>
      </c>
      <c r="AU655" s="85" t="s">
        <v>8253</v>
      </c>
      <c r="AV655" s="80" t="b">
        <v>0</v>
      </c>
      <c r="AW655" s="80" t="s">
        <v>9555</v>
      </c>
      <c r="AX655" s="85" t="s">
        <v>10208</v>
      </c>
      <c r="AY655" s="80" t="s">
        <v>66</v>
      </c>
      <c r="AZ655" s="2"/>
      <c r="BA655" s="3"/>
      <c r="BB655" s="3"/>
      <c r="BC655" s="3"/>
      <c r="BD655" s="3"/>
    </row>
    <row r="656" spans="1:56" x14ac:dyDescent="0.25">
      <c r="A656" s="66" t="s">
        <v>797</v>
      </c>
      <c r="B656" s="67"/>
      <c r="C656" s="67"/>
      <c r="D656" s="68"/>
      <c r="E656" s="70"/>
      <c r="F656" s="105" t="s">
        <v>8996</v>
      </c>
      <c r="G656" s="67"/>
      <c r="H656" s="71"/>
      <c r="I656" s="72"/>
      <c r="J656" s="72"/>
      <c r="K656" s="71" t="s">
        <v>11437</v>
      </c>
      <c r="L656" s="75"/>
      <c r="M656" s="76"/>
      <c r="N656" s="76"/>
      <c r="O656" s="77"/>
      <c r="P656" s="78"/>
      <c r="Q656" s="78"/>
      <c r="R656" s="88"/>
      <c r="S656" s="88"/>
      <c r="T656" s="88"/>
      <c r="U656" s="88"/>
      <c r="V656" s="52"/>
      <c r="W656" s="52"/>
      <c r="X656" s="52"/>
      <c r="Y656" s="52"/>
      <c r="Z656" s="51"/>
      <c r="AA656" s="73"/>
      <c r="AB656" s="73"/>
      <c r="AC656" s="74"/>
      <c r="AD656" s="80" t="s">
        <v>5316</v>
      </c>
      <c r="AE656" s="80">
        <v>66</v>
      </c>
      <c r="AF656" s="80">
        <v>34</v>
      </c>
      <c r="AG656" s="80">
        <v>655</v>
      </c>
      <c r="AH656" s="80">
        <v>60</v>
      </c>
      <c r="AI656" s="80"/>
      <c r="AJ656" s="80" t="s">
        <v>6324</v>
      </c>
      <c r="AK656" s="80" t="s">
        <v>6911</v>
      </c>
      <c r="AL656" s="80"/>
      <c r="AM656" s="80"/>
      <c r="AN656" s="82">
        <v>41825.092592592591</v>
      </c>
      <c r="AO656" s="85" t="s">
        <v>7742</v>
      </c>
      <c r="AP656" s="80" t="b">
        <v>1</v>
      </c>
      <c r="AQ656" s="80" t="b">
        <v>0</v>
      </c>
      <c r="AR656" s="80" t="b">
        <v>0</v>
      </c>
      <c r="AS656" s="80" t="s">
        <v>8190</v>
      </c>
      <c r="AT656" s="80">
        <v>0</v>
      </c>
      <c r="AU656" s="85" t="s">
        <v>8197</v>
      </c>
      <c r="AV656" s="80" t="b">
        <v>0</v>
      </c>
      <c r="AW656" s="80" t="s">
        <v>9555</v>
      </c>
      <c r="AX656" s="85" t="s">
        <v>10209</v>
      </c>
      <c r="AY656" s="80" t="s">
        <v>66</v>
      </c>
      <c r="AZ656" s="2"/>
      <c r="BA656" s="3"/>
      <c r="BB656" s="3"/>
      <c r="BC656" s="3"/>
      <c r="BD656" s="3"/>
    </row>
    <row r="657" spans="1:56" x14ac:dyDescent="0.25">
      <c r="A657" s="66" t="s">
        <v>798</v>
      </c>
      <c r="B657" s="67"/>
      <c r="C657" s="67"/>
      <c r="D657" s="68"/>
      <c r="E657" s="70"/>
      <c r="F657" s="105" t="s">
        <v>8997</v>
      </c>
      <c r="G657" s="67"/>
      <c r="H657" s="71"/>
      <c r="I657" s="72"/>
      <c r="J657" s="72"/>
      <c r="K657" s="71" t="s">
        <v>11438</v>
      </c>
      <c r="L657" s="75"/>
      <c r="M657" s="76"/>
      <c r="N657" s="76"/>
      <c r="O657" s="77"/>
      <c r="P657" s="78"/>
      <c r="Q657" s="78"/>
      <c r="R657" s="88"/>
      <c r="S657" s="88"/>
      <c r="T657" s="88"/>
      <c r="U657" s="88"/>
      <c r="V657" s="52"/>
      <c r="W657" s="52"/>
      <c r="X657" s="52"/>
      <c r="Y657" s="52"/>
      <c r="Z657" s="51"/>
      <c r="AA657" s="73"/>
      <c r="AB657" s="73"/>
      <c r="AC657" s="74"/>
      <c r="AD657" s="80" t="s">
        <v>5317</v>
      </c>
      <c r="AE657" s="80">
        <v>234</v>
      </c>
      <c r="AF657" s="80">
        <v>821</v>
      </c>
      <c r="AG657" s="80">
        <v>51158</v>
      </c>
      <c r="AH657" s="80">
        <v>317</v>
      </c>
      <c r="AI657" s="80"/>
      <c r="AJ657" s="80" t="s">
        <v>6325</v>
      </c>
      <c r="AK657" s="80"/>
      <c r="AL657" s="80"/>
      <c r="AM657" s="80"/>
      <c r="AN657" s="82">
        <v>41141.568506944444</v>
      </c>
      <c r="AO657" s="85" t="s">
        <v>7743</v>
      </c>
      <c r="AP657" s="80" t="b">
        <v>1</v>
      </c>
      <c r="AQ657" s="80" t="b">
        <v>0</v>
      </c>
      <c r="AR657" s="80" t="b">
        <v>1</v>
      </c>
      <c r="AS657" s="80" t="s">
        <v>8190</v>
      </c>
      <c r="AT657" s="80">
        <v>7</v>
      </c>
      <c r="AU657" s="85" t="s">
        <v>8197</v>
      </c>
      <c r="AV657" s="80" t="b">
        <v>0</v>
      </c>
      <c r="AW657" s="80" t="s">
        <v>9555</v>
      </c>
      <c r="AX657" s="85" t="s">
        <v>10210</v>
      </c>
      <c r="AY657" s="80" t="s">
        <v>66</v>
      </c>
      <c r="AZ657" s="2"/>
      <c r="BA657" s="3"/>
      <c r="BB657" s="3"/>
      <c r="BC657" s="3"/>
      <c r="BD657" s="3"/>
    </row>
    <row r="658" spans="1:56" x14ac:dyDescent="0.25">
      <c r="A658" s="66" t="s">
        <v>799</v>
      </c>
      <c r="B658" s="67"/>
      <c r="C658" s="67"/>
      <c r="D658" s="68"/>
      <c r="E658" s="70"/>
      <c r="F658" s="105" t="s">
        <v>8998</v>
      </c>
      <c r="G658" s="67"/>
      <c r="H658" s="71"/>
      <c r="I658" s="72"/>
      <c r="J658" s="72"/>
      <c r="K658" s="71" t="s">
        <v>11439</v>
      </c>
      <c r="L658" s="75"/>
      <c r="M658" s="76"/>
      <c r="N658" s="76"/>
      <c r="O658" s="77"/>
      <c r="P658" s="78"/>
      <c r="Q658" s="78"/>
      <c r="R658" s="88"/>
      <c r="S658" s="88"/>
      <c r="T658" s="88"/>
      <c r="U658" s="88"/>
      <c r="V658" s="52"/>
      <c r="W658" s="52"/>
      <c r="X658" s="52"/>
      <c r="Y658" s="52"/>
      <c r="Z658" s="51"/>
      <c r="AA658" s="73"/>
      <c r="AB658" s="73"/>
      <c r="AC658" s="74"/>
      <c r="AD658" s="80" t="s">
        <v>5318</v>
      </c>
      <c r="AE658" s="80">
        <v>445</v>
      </c>
      <c r="AF658" s="80">
        <v>401</v>
      </c>
      <c r="AG658" s="80">
        <v>4991</v>
      </c>
      <c r="AH658" s="80">
        <v>136</v>
      </c>
      <c r="AI658" s="80"/>
      <c r="AJ658" s="80"/>
      <c r="AK658" s="80"/>
      <c r="AL658" s="80"/>
      <c r="AM658" s="80"/>
      <c r="AN658" s="82">
        <v>42369.391412037039</v>
      </c>
      <c r="AO658" s="80"/>
      <c r="AP658" s="80" t="b">
        <v>1</v>
      </c>
      <c r="AQ658" s="80" t="b">
        <v>0</v>
      </c>
      <c r="AR658" s="80" t="b">
        <v>0</v>
      </c>
      <c r="AS658" s="80" t="s">
        <v>8190</v>
      </c>
      <c r="AT658" s="80">
        <v>0</v>
      </c>
      <c r="AU658" s="80"/>
      <c r="AV658" s="80" t="b">
        <v>0</v>
      </c>
      <c r="AW658" s="80" t="s">
        <v>9555</v>
      </c>
      <c r="AX658" s="85" t="s">
        <v>10211</v>
      </c>
      <c r="AY658" s="80" t="s">
        <v>66</v>
      </c>
      <c r="AZ658" s="2"/>
      <c r="BA658" s="3"/>
      <c r="BB658" s="3"/>
      <c r="BC658" s="3"/>
      <c r="BD658" s="3"/>
    </row>
    <row r="659" spans="1:56" x14ac:dyDescent="0.25">
      <c r="A659" s="66" t="s">
        <v>800</v>
      </c>
      <c r="B659" s="67"/>
      <c r="C659" s="67"/>
      <c r="D659" s="68"/>
      <c r="E659" s="70"/>
      <c r="F659" s="105" t="s">
        <v>8999</v>
      </c>
      <c r="G659" s="67"/>
      <c r="H659" s="71"/>
      <c r="I659" s="72"/>
      <c r="J659" s="72"/>
      <c r="K659" s="71" t="s">
        <v>11440</v>
      </c>
      <c r="L659" s="75"/>
      <c r="M659" s="76"/>
      <c r="N659" s="76"/>
      <c r="O659" s="77"/>
      <c r="P659" s="78"/>
      <c r="Q659" s="78"/>
      <c r="R659" s="88"/>
      <c r="S659" s="88"/>
      <c r="T659" s="88"/>
      <c r="U659" s="88"/>
      <c r="V659" s="52"/>
      <c r="W659" s="52"/>
      <c r="X659" s="52"/>
      <c r="Y659" s="52"/>
      <c r="Z659" s="51"/>
      <c r="AA659" s="73"/>
      <c r="AB659" s="73"/>
      <c r="AC659" s="74"/>
      <c r="AD659" s="80" t="s">
        <v>5319</v>
      </c>
      <c r="AE659" s="80">
        <v>154</v>
      </c>
      <c r="AF659" s="80">
        <v>60</v>
      </c>
      <c r="AG659" s="80">
        <v>670</v>
      </c>
      <c r="AH659" s="80">
        <v>87</v>
      </c>
      <c r="AI659" s="80"/>
      <c r="AJ659" s="80"/>
      <c r="AK659" s="80"/>
      <c r="AL659" s="80"/>
      <c r="AM659" s="80"/>
      <c r="AN659" s="82">
        <v>42408.986145833333</v>
      </c>
      <c r="AO659" s="80"/>
      <c r="AP659" s="80" t="b">
        <v>1</v>
      </c>
      <c r="AQ659" s="80" t="b">
        <v>0</v>
      </c>
      <c r="AR659" s="80" t="b">
        <v>0</v>
      </c>
      <c r="AS659" s="80" t="s">
        <v>8191</v>
      </c>
      <c r="AT659" s="80">
        <v>0</v>
      </c>
      <c r="AU659" s="80"/>
      <c r="AV659" s="80" t="b">
        <v>0</v>
      </c>
      <c r="AW659" s="80" t="s">
        <v>9555</v>
      </c>
      <c r="AX659" s="85" t="s">
        <v>10212</v>
      </c>
      <c r="AY659" s="80" t="s">
        <v>66</v>
      </c>
      <c r="AZ659" s="2"/>
      <c r="BA659" s="3"/>
      <c r="BB659" s="3"/>
      <c r="BC659" s="3"/>
      <c r="BD659" s="3"/>
    </row>
    <row r="660" spans="1:56" x14ac:dyDescent="0.25">
      <c r="A660" s="66" t="s">
        <v>801</v>
      </c>
      <c r="B660" s="67"/>
      <c r="C660" s="67"/>
      <c r="D660" s="68"/>
      <c r="E660" s="70"/>
      <c r="F660" s="105" t="s">
        <v>9000</v>
      </c>
      <c r="G660" s="67"/>
      <c r="H660" s="71"/>
      <c r="I660" s="72"/>
      <c r="J660" s="72"/>
      <c r="K660" s="71" t="s">
        <v>11441</v>
      </c>
      <c r="L660" s="75"/>
      <c r="M660" s="76"/>
      <c r="N660" s="76"/>
      <c r="O660" s="77"/>
      <c r="P660" s="78"/>
      <c r="Q660" s="78"/>
      <c r="R660" s="88"/>
      <c r="S660" s="88"/>
      <c r="T660" s="88"/>
      <c r="U660" s="88"/>
      <c r="V660" s="52"/>
      <c r="W660" s="52"/>
      <c r="X660" s="52"/>
      <c r="Y660" s="52"/>
      <c r="Z660" s="51"/>
      <c r="AA660" s="73"/>
      <c r="AB660" s="73"/>
      <c r="AC660" s="74"/>
      <c r="AD660" s="80" t="s">
        <v>5320</v>
      </c>
      <c r="AE660" s="80">
        <v>2375</v>
      </c>
      <c r="AF660" s="80">
        <v>1218</v>
      </c>
      <c r="AG660" s="80">
        <v>1012</v>
      </c>
      <c r="AH660" s="80">
        <v>505</v>
      </c>
      <c r="AI660" s="80"/>
      <c r="AJ660" s="80" t="s">
        <v>6326</v>
      </c>
      <c r="AK660" s="80" t="s">
        <v>6912</v>
      </c>
      <c r="AL660" s="80"/>
      <c r="AM660" s="80"/>
      <c r="AN660" s="82">
        <v>41030.391238425924</v>
      </c>
      <c r="AO660" s="85" t="s">
        <v>7744</v>
      </c>
      <c r="AP660" s="80" t="b">
        <v>1</v>
      </c>
      <c r="AQ660" s="80" t="b">
        <v>0</v>
      </c>
      <c r="AR660" s="80" t="b">
        <v>0</v>
      </c>
      <c r="AS660" s="80" t="s">
        <v>8190</v>
      </c>
      <c r="AT660" s="80">
        <v>2</v>
      </c>
      <c r="AU660" s="85" t="s">
        <v>8197</v>
      </c>
      <c r="AV660" s="80" t="b">
        <v>0</v>
      </c>
      <c r="AW660" s="80" t="s">
        <v>9555</v>
      </c>
      <c r="AX660" s="85" t="s">
        <v>10213</v>
      </c>
      <c r="AY660" s="80" t="s">
        <v>66</v>
      </c>
      <c r="AZ660" s="2"/>
      <c r="BA660" s="3"/>
      <c r="BB660" s="3"/>
      <c r="BC660" s="3"/>
      <c r="BD660" s="3"/>
    </row>
    <row r="661" spans="1:56" x14ac:dyDescent="0.25">
      <c r="A661" s="66" t="s">
        <v>802</v>
      </c>
      <c r="B661" s="67"/>
      <c r="C661" s="67"/>
      <c r="D661" s="68"/>
      <c r="E661" s="70"/>
      <c r="F661" s="105" t="s">
        <v>9001</v>
      </c>
      <c r="G661" s="67"/>
      <c r="H661" s="71"/>
      <c r="I661" s="72"/>
      <c r="J661" s="72"/>
      <c r="K661" s="71" t="s">
        <v>11442</v>
      </c>
      <c r="L661" s="75"/>
      <c r="M661" s="76"/>
      <c r="N661" s="76"/>
      <c r="O661" s="77"/>
      <c r="P661" s="78"/>
      <c r="Q661" s="78"/>
      <c r="R661" s="88"/>
      <c r="S661" s="88"/>
      <c r="T661" s="88"/>
      <c r="U661" s="88"/>
      <c r="V661" s="52"/>
      <c r="W661" s="52"/>
      <c r="X661" s="52"/>
      <c r="Y661" s="52"/>
      <c r="Z661" s="51"/>
      <c r="AA661" s="73"/>
      <c r="AB661" s="73"/>
      <c r="AC661" s="74"/>
      <c r="AD661" s="80" t="s">
        <v>5321</v>
      </c>
      <c r="AE661" s="80">
        <v>578</v>
      </c>
      <c r="AF661" s="80">
        <v>376</v>
      </c>
      <c r="AG661" s="80">
        <v>9859</v>
      </c>
      <c r="AH661" s="80">
        <v>22</v>
      </c>
      <c r="AI661" s="80">
        <v>10800</v>
      </c>
      <c r="AJ661" s="80" t="s">
        <v>6327</v>
      </c>
      <c r="AK661" s="80"/>
      <c r="AL661" s="80"/>
      <c r="AM661" s="80" t="s">
        <v>6800</v>
      </c>
      <c r="AN661" s="82">
        <v>41088.38349537037</v>
      </c>
      <c r="AO661" s="85" t="s">
        <v>7745</v>
      </c>
      <c r="AP661" s="80" t="b">
        <v>1</v>
      </c>
      <c r="AQ661" s="80" t="b">
        <v>0</v>
      </c>
      <c r="AR661" s="80" t="b">
        <v>0</v>
      </c>
      <c r="AS661" s="80" t="s">
        <v>8190</v>
      </c>
      <c r="AT661" s="80">
        <v>1</v>
      </c>
      <c r="AU661" s="85" t="s">
        <v>8197</v>
      </c>
      <c r="AV661" s="80" t="b">
        <v>0</v>
      </c>
      <c r="AW661" s="80" t="s">
        <v>9555</v>
      </c>
      <c r="AX661" s="85" t="s">
        <v>10214</v>
      </c>
      <c r="AY661" s="80" t="s">
        <v>66</v>
      </c>
      <c r="AZ661" s="2"/>
      <c r="BA661" s="3"/>
      <c r="BB661" s="3"/>
      <c r="BC661" s="3"/>
      <c r="BD661" s="3"/>
    </row>
    <row r="662" spans="1:56" x14ac:dyDescent="0.25">
      <c r="A662" s="66" t="s">
        <v>803</v>
      </c>
      <c r="B662" s="67"/>
      <c r="C662" s="67"/>
      <c r="D662" s="68"/>
      <c r="E662" s="70"/>
      <c r="F662" s="105" t="s">
        <v>9002</v>
      </c>
      <c r="G662" s="67"/>
      <c r="H662" s="71"/>
      <c r="I662" s="72"/>
      <c r="J662" s="72"/>
      <c r="K662" s="71" t="s">
        <v>11443</v>
      </c>
      <c r="L662" s="75"/>
      <c r="M662" s="76"/>
      <c r="N662" s="76"/>
      <c r="O662" s="77"/>
      <c r="P662" s="78"/>
      <c r="Q662" s="78"/>
      <c r="R662" s="88"/>
      <c r="S662" s="88"/>
      <c r="T662" s="88"/>
      <c r="U662" s="88"/>
      <c r="V662" s="52"/>
      <c r="W662" s="52"/>
      <c r="X662" s="52"/>
      <c r="Y662" s="52"/>
      <c r="Z662" s="51"/>
      <c r="AA662" s="73"/>
      <c r="AB662" s="73"/>
      <c r="AC662" s="74"/>
      <c r="AD662" s="80" t="s">
        <v>5322</v>
      </c>
      <c r="AE662" s="80">
        <v>189</v>
      </c>
      <c r="AF662" s="80">
        <v>151</v>
      </c>
      <c r="AG662" s="80">
        <v>1944</v>
      </c>
      <c r="AH662" s="80">
        <v>187</v>
      </c>
      <c r="AI662" s="80"/>
      <c r="AJ662" s="80" t="s">
        <v>6328</v>
      </c>
      <c r="AK662" s="80"/>
      <c r="AL662" s="80"/>
      <c r="AM662" s="80"/>
      <c r="AN662" s="82">
        <v>41664.501851851855</v>
      </c>
      <c r="AO662" s="85" t="s">
        <v>7746</v>
      </c>
      <c r="AP662" s="80" t="b">
        <v>1</v>
      </c>
      <c r="AQ662" s="80" t="b">
        <v>0</v>
      </c>
      <c r="AR662" s="80" t="b">
        <v>0</v>
      </c>
      <c r="AS662" s="80" t="s">
        <v>8190</v>
      </c>
      <c r="AT662" s="80">
        <v>0</v>
      </c>
      <c r="AU662" s="85" t="s">
        <v>8197</v>
      </c>
      <c r="AV662" s="80" t="b">
        <v>0</v>
      </c>
      <c r="AW662" s="80" t="s">
        <v>9555</v>
      </c>
      <c r="AX662" s="85" t="s">
        <v>10215</v>
      </c>
      <c r="AY662" s="80" t="s">
        <v>66</v>
      </c>
      <c r="AZ662" s="2"/>
      <c r="BA662" s="3"/>
      <c r="BB662" s="3"/>
      <c r="BC662" s="3"/>
      <c r="BD662" s="3"/>
    </row>
    <row r="663" spans="1:56" x14ac:dyDescent="0.25">
      <c r="A663" s="66" t="s">
        <v>804</v>
      </c>
      <c r="B663" s="67"/>
      <c r="C663" s="67"/>
      <c r="D663" s="68"/>
      <c r="E663" s="70"/>
      <c r="F663" s="105" t="s">
        <v>9003</v>
      </c>
      <c r="G663" s="67"/>
      <c r="H663" s="71"/>
      <c r="I663" s="72"/>
      <c r="J663" s="72"/>
      <c r="K663" s="71" t="s">
        <v>11444</v>
      </c>
      <c r="L663" s="75"/>
      <c r="M663" s="76"/>
      <c r="N663" s="76"/>
      <c r="O663" s="77"/>
      <c r="P663" s="78"/>
      <c r="Q663" s="78"/>
      <c r="R663" s="88"/>
      <c r="S663" s="88"/>
      <c r="T663" s="88"/>
      <c r="U663" s="88"/>
      <c r="V663" s="52"/>
      <c r="W663" s="52"/>
      <c r="X663" s="52"/>
      <c r="Y663" s="52"/>
      <c r="Z663" s="51"/>
      <c r="AA663" s="73"/>
      <c r="AB663" s="73"/>
      <c r="AC663" s="74"/>
      <c r="AD663" s="80" t="s">
        <v>5323</v>
      </c>
      <c r="AE663" s="80">
        <v>244</v>
      </c>
      <c r="AF663" s="80">
        <v>408</v>
      </c>
      <c r="AG663" s="80">
        <v>16217</v>
      </c>
      <c r="AH663" s="80">
        <v>94</v>
      </c>
      <c r="AI663" s="80">
        <v>10800</v>
      </c>
      <c r="AJ663" s="80" t="s">
        <v>6329</v>
      </c>
      <c r="AK663" s="80" t="s">
        <v>6714</v>
      </c>
      <c r="AL663" s="80"/>
      <c r="AM663" s="80" t="s">
        <v>7188</v>
      </c>
      <c r="AN663" s="82">
        <v>40987.487557870372</v>
      </c>
      <c r="AO663" s="85" t="s">
        <v>7747</v>
      </c>
      <c r="AP663" s="80" t="b">
        <v>1</v>
      </c>
      <c r="AQ663" s="80" t="b">
        <v>0</v>
      </c>
      <c r="AR663" s="80" t="b">
        <v>1</v>
      </c>
      <c r="AS663" s="80" t="s">
        <v>8190</v>
      </c>
      <c r="AT663" s="80">
        <v>1</v>
      </c>
      <c r="AU663" s="85" t="s">
        <v>8197</v>
      </c>
      <c r="AV663" s="80" t="b">
        <v>0</v>
      </c>
      <c r="AW663" s="80" t="s">
        <v>9555</v>
      </c>
      <c r="AX663" s="85" t="s">
        <v>10216</v>
      </c>
      <c r="AY663" s="80" t="s">
        <v>66</v>
      </c>
      <c r="AZ663" s="2"/>
      <c r="BA663" s="3"/>
      <c r="BB663" s="3"/>
      <c r="BC663" s="3"/>
      <c r="BD663" s="3"/>
    </row>
    <row r="664" spans="1:56" x14ac:dyDescent="0.25">
      <c r="A664" s="66" t="s">
        <v>805</v>
      </c>
      <c r="B664" s="67"/>
      <c r="C664" s="67"/>
      <c r="D664" s="68"/>
      <c r="E664" s="70"/>
      <c r="F664" s="105" t="s">
        <v>9004</v>
      </c>
      <c r="G664" s="67"/>
      <c r="H664" s="71"/>
      <c r="I664" s="72"/>
      <c r="J664" s="72"/>
      <c r="K664" s="71" t="s">
        <v>11445</v>
      </c>
      <c r="L664" s="75"/>
      <c r="M664" s="76"/>
      <c r="N664" s="76"/>
      <c r="O664" s="77"/>
      <c r="P664" s="78"/>
      <c r="Q664" s="78"/>
      <c r="R664" s="88"/>
      <c r="S664" s="88"/>
      <c r="T664" s="88"/>
      <c r="U664" s="88"/>
      <c r="V664" s="52"/>
      <c r="W664" s="52"/>
      <c r="X664" s="52"/>
      <c r="Y664" s="52"/>
      <c r="Z664" s="51"/>
      <c r="AA664" s="73"/>
      <c r="AB664" s="73"/>
      <c r="AC664" s="74"/>
      <c r="AD664" s="80" t="s">
        <v>5324</v>
      </c>
      <c r="AE664" s="80">
        <v>259</v>
      </c>
      <c r="AF664" s="80">
        <v>69</v>
      </c>
      <c r="AG664" s="80">
        <v>6659</v>
      </c>
      <c r="AH664" s="80">
        <v>4</v>
      </c>
      <c r="AI664" s="80"/>
      <c r="AJ664" s="80"/>
      <c r="AK664" s="80"/>
      <c r="AL664" s="80"/>
      <c r="AM664" s="80"/>
      <c r="AN664" s="82">
        <v>42116.146585648145</v>
      </c>
      <c r="AO664" s="85" t="s">
        <v>7748</v>
      </c>
      <c r="AP664" s="80" t="b">
        <v>1</v>
      </c>
      <c r="AQ664" s="80" t="b">
        <v>0</v>
      </c>
      <c r="AR664" s="80" t="b">
        <v>0</v>
      </c>
      <c r="AS664" s="80" t="s">
        <v>8190</v>
      </c>
      <c r="AT664" s="80">
        <v>4</v>
      </c>
      <c r="AU664" s="85" t="s">
        <v>8197</v>
      </c>
      <c r="AV664" s="80" t="b">
        <v>0</v>
      </c>
      <c r="AW664" s="80" t="s">
        <v>9555</v>
      </c>
      <c r="AX664" s="85" t="s">
        <v>10217</v>
      </c>
      <c r="AY664" s="80" t="s">
        <v>66</v>
      </c>
      <c r="AZ664" s="2"/>
      <c r="BA664" s="3"/>
      <c r="BB664" s="3"/>
      <c r="BC664" s="3"/>
      <c r="BD664" s="3"/>
    </row>
    <row r="665" spans="1:56" x14ac:dyDescent="0.25">
      <c r="A665" s="66" t="s">
        <v>806</v>
      </c>
      <c r="B665" s="67"/>
      <c r="C665" s="67"/>
      <c r="D665" s="68"/>
      <c r="E665" s="70"/>
      <c r="F665" s="105" t="s">
        <v>9005</v>
      </c>
      <c r="G665" s="67"/>
      <c r="H665" s="71"/>
      <c r="I665" s="72"/>
      <c r="J665" s="72"/>
      <c r="K665" s="71" t="s">
        <v>11446</v>
      </c>
      <c r="L665" s="75"/>
      <c r="M665" s="76"/>
      <c r="N665" s="76"/>
      <c r="O665" s="77"/>
      <c r="P665" s="78"/>
      <c r="Q665" s="78"/>
      <c r="R665" s="88"/>
      <c r="S665" s="88"/>
      <c r="T665" s="88"/>
      <c r="U665" s="88"/>
      <c r="V665" s="52"/>
      <c r="W665" s="52"/>
      <c r="X665" s="52"/>
      <c r="Y665" s="52"/>
      <c r="Z665" s="51"/>
      <c r="AA665" s="73"/>
      <c r="AB665" s="73"/>
      <c r="AC665" s="74"/>
      <c r="AD665" s="80" t="s">
        <v>5325</v>
      </c>
      <c r="AE665" s="80">
        <v>98</v>
      </c>
      <c r="AF665" s="80">
        <v>151</v>
      </c>
      <c r="AG665" s="80">
        <v>1114</v>
      </c>
      <c r="AH665" s="80">
        <v>51</v>
      </c>
      <c r="AI665" s="80"/>
      <c r="AJ665" s="80" t="s">
        <v>6330</v>
      </c>
      <c r="AK665" s="80" t="s">
        <v>6734</v>
      </c>
      <c r="AL665" s="80"/>
      <c r="AM665" s="80"/>
      <c r="AN665" s="82">
        <v>42082.883564814816</v>
      </c>
      <c r="AO665" s="85" t="s">
        <v>7749</v>
      </c>
      <c r="AP665" s="80" t="b">
        <v>1</v>
      </c>
      <c r="AQ665" s="80" t="b">
        <v>0</v>
      </c>
      <c r="AR665" s="80" t="b">
        <v>0</v>
      </c>
      <c r="AS665" s="80" t="s">
        <v>8190</v>
      </c>
      <c r="AT665" s="80">
        <v>0</v>
      </c>
      <c r="AU665" s="85" t="s">
        <v>8197</v>
      </c>
      <c r="AV665" s="80" t="b">
        <v>0</v>
      </c>
      <c r="AW665" s="80" t="s">
        <v>9555</v>
      </c>
      <c r="AX665" s="85" t="s">
        <v>10218</v>
      </c>
      <c r="AY665" s="80" t="s">
        <v>66</v>
      </c>
      <c r="AZ665" s="2"/>
      <c r="BA665" s="3"/>
      <c r="BB665" s="3"/>
      <c r="BC665" s="3"/>
      <c r="BD665" s="3"/>
    </row>
    <row r="666" spans="1:56" x14ac:dyDescent="0.25">
      <c r="A666" s="66" t="s">
        <v>807</v>
      </c>
      <c r="B666" s="67"/>
      <c r="C666" s="67"/>
      <c r="D666" s="68"/>
      <c r="E666" s="70"/>
      <c r="F666" s="105" t="s">
        <v>9006</v>
      </c>
      <c r="G666" s="67"/>
      <c r="H666" s="71"/>
      <c r="I666" s="72"/>
      <c r="J666" s="72"/>
      <c r="K666" s="71" t="s">
        <v>11447</v>
      </c>
      <c r="L666" s="75"/>
      <c r="M666" s="76"/>
      <c r="N666" s="76"/>
      <c r="O666" s="77"/>
      <c r="P666" s="78"/>
      <c r="Q666" s="78"/>
      <c r="R666" s="88"/>
      <c r="S666" s="88"/>
      <c r="T666" s="88"/>
      <c r="U666" s="88"/>
      <c r="V666" s="52"/>
      <c r="W666" s="52"/>
      <c r="X666" s="52"/>
      <c r="Y666" s="52"/>
      <c r="Z666" s="51"/>
      <c r="AA666" s="73"/>
      <c r="AB666" s="73"/>
      <c r="AC666" s="74"/>
      <c r="AD666" s="80" t="s">
        <v>5326</v>
      </c>
      <c r="AE666" s="80">
        <v>483</v>
      </c>
      <c r="AF666" s="80">
        <v>377</v>
      </c>
      <c r="AG666" s="80">
        <v>77538</v>
      </c>
      <c r="AH666" s="80">
        <v>372</v>
      </c>
      <c r="AI666" s="80"/>
      <c r="AJ666" s="80"/>
      <c r="AK666" s="80" t="s">
        <v>6735</v>
      </c>
      <c r="AL666" s="80"/>
      <c r="AM666" s="80"/>
      <c r="AN666" s="82">
        <v>41861.650196759256</v>
      </c>
      <c r="AO666" s="80"/>
      <c r="AP666" s="80" t="b">
        <v>1</v>
      </c>
      <c r="AQ666" s="80" t="b">
        <v>0</v>
      </c>
      <c r="AR666" s="80" t="b">
        <v>0</v>
      </c>
      <c r="AS666" s="80" t="s">
        <v>8190</v>
      </c>
      <c r="AT666" s="80">
        <v>6</v>
      </c>
      <c r="AU666" s="85" t="s">
        <v>8197</v>
      </c>
      <c r="AV666" s="80" t="b">
        <v>0</v>
      </c>
      <c r="AW666" s="80" t="s">
        <v>9555</v>
      </c>
      <c r="AX666" s="85" t="s">
        <v>10219</v>
      </c>
      <c r="AY666" s="80" t="s">
        <v>66</v>
      </c>
      <c r="AZ666" s="2"/>
      <c r="BA666" s="3"/>
      <c r="BB666" s="3"/>
      <c r="BC666" s="3"/>
      <c r="BD666" s="3"/>
    </row>
    <row r="667" spans="1:56" x14ac:dyDescent="0.25">
      <c r="A667" s="66" t="s">
        <v>808</v>
      </c>
      <c r="B667" s="67"/>
      <c r="C667" s="67"/>
      <c r="D667" s="68"/>
      <c r="E667" s="70"/>
      <c r="F667" s="105" t="s">
        <v>9007</v>
      </c>
      <c r="G667" s="67"/>
      <c r="H667" s="71"/>
      <c r="I667" s="72"/>
      <c r="J667" s="72"/>
      <c r="K667" s="71" t="s">
        <v>11448</v>
      </c>
      <c r="L667" s="75"/>
      <c r="M667" s="76"/>
      <c r="N667" s="76"/>
      <c r="O667" s="77"/>
      <c r="P667" s="78"/>
      <c r="Q667" s="78"/>
      <c r="R667" s="88"/>
      <c r="S667" s="88"/>
      <c r="T667" s="88"/>
      <c r="U667" s="88"/>
      <c r="V667" s="52"/>
      <c r="W667" s="52"/>
      <c r="X667" s="52"/>
      <c r="Y667" s="52"/>
      <c r="Z667" s="51"/>
      <c r="AA667" s="73"/>
      <c r="AB667" s="73"/>
      <c r="AC667" s="74"/>
      <c r="AD667" s="80" t="s">
        <v>5327</v>
      </c>
      <c r="AE667" s="80">
        <v>162</v>
      </c>
      <c r="AF667" s="80">
        <v>254</v>
      </c>
      <c r="AG667" s="80">
        <v>7049</v>
      </c>
      <c r="AH667" s="80">
        <v>138</v>
      </c>
      <c r="AI667" s="80"/>
      <c r="AJ667" s="80" t="s">
        <v>6331</v>
      </c>
      <c r="AK667" s="80"/>
      <c r="AL667" s="80"/>
      <c r="AM667" s="80"/>
      <c r="AN667" s="82">
        <v>41324.549363425926</v>
      </c>
      <c r="AO667" s="85" t="s">
        <v>7750</v>
      </c>
      <c r="AP667" s="80" t="b">
        <v>1</v>
      </c>
      <c r="AQ667" s="80" t="b">
        <v>0</v>
      </c>
      <c r="AR667" s="80" t="b">
        <v>0</v>
      </c>
      <c r="AS667" s="80" t="s">
        <v>8190</v>
      </c>
      <c r="AT667" s="80">
        <v>0</v>
      </c>
      <c r="AU667" s="85" t="s">
        <v>8197</v>
      </c>
      <c r="AV667" s="80" t="b">
        <v>0</v>
      </c>
      <c r="AW667" s="80" t="s">
        <v>9555</v>
      </c>
      <c r="AX667" s="85" t="s">
        <v>10220</v>
      </c>
      <c r="AY667" s="80" t="s">
        <v>66</v>
      </c>
      <c r="AZ667" s="2"/>
      <c r="BA667" s="3"/>
      <c r="BB667" s="3"/>
      <c r="BC667" s="3"/>
      <c r="BD667" s="3"/>
    </row>
    <row r="668" spans="1:56" x14ac:dyDescent="0.25">
      <c r="A668" s="66" t="s">
        <v>809</v>
      </c>
      <c r="B668" s="67"/>
      <c r="C668" s="67"/>
      <c r="D668" s="68"/>
      <c r="E668" s="70"/>
      <c r="F668" s="105" t="s">
        <v>9008</v>
      </c>
      <c r="G668" s="67"/>
      <c r="H668" s="71"/>
      <c r="I668" s="72"/>
      <c r="J668" s="72"/>
      <c r="K668" s="71" t="s">
        <v>11449</v>
      </c>
      <c r="L668" s="75"/>
      <c r="M668" s="76"/>
      <c r="N668" s="76"/>
      <c r="O668" s="77"/>
      <c r="P668" s="78"/>
      <c r="Q668" s="78"/>
      <c r="R668" s="88"/>
      <c r="S668" s="88"/>
      <c r="T668" s="88"/>
      <c r="U668" s="88"/>
      <c r="V668" s="52"/>
      <c r="W668" s="52"/>
      <c r="X668" s="52"/>
      <c r="Y668" s="52"/>
      <c r="Z668" s="51"/>
      <c r="AA668" s="73"/>
      <c r="AB668" s="73"/>
      <c r="AC668" s="74"/>
      <c r="AD668" s="80" t="s">
        <v>5328</v>
      </c>
      <c r="AE668" s="80">
        <v>85</v>
      </c>
      <c r="AF668" s="80">
        <v>163</v>
      </c>
      <c r="AG668" s="80">
        <v>9386</v>
      </c>
      <c r="AH668" s="80">
        <v>515</v>
      </c>
      <c r="AI668" s="80"/>
      <c r="AJ668" s="80" t="s">
        <v>6332</v>
      </c>
      <c r="AK668" s="80" t="s">
        <v>6913</v>
      </c>
      <c r="AL668" s="80"/>
      <c r="AM668" s="80"/>
      <c r="AN668" s="82">
        <v>42314.126469907409</v>
      </c>
      <c r="AO668" s="85" t="s">
        <v>7751</v>
      </c>
      <c r="AP668" s="80" t="b">
        <v>1</v>
      </c>
      <c r="AQ668" s="80" t="b">
        <v>0</v>
      </c>
      <c r="AR668" s="80" t="b">
        <v>0</v>
      </c>
      <c r="AS668" s="80" t="s">
        <v>8191</v>
      </c>
      <c r="AT668" s="80">
        <v>1</v>
      </c>
      <c r="AU668" s="85" t="s">
        <v>8197</v>
      </c>
      <c r="AV668" s="80" t="b">
        <v>0</v>
      </c>
      <c r="AW668" s="80" t="s">
        <v>9555</v>
      </c>
      <c r="AX668" s="85" t="s">
        <v>10221</v>
      </c>
      <c r="AY668" s="80" t="s">
        <v>66</v>
      </c>
      <c r="AZ668" s="2"/>
      <c r="BA668" s="3"/>
      <c r="BB668" s="3"/>
      <c r="BC668" s="3"/>
      <c r="BD668" s="3"/>
    </row>
    <row r="669" spans="1:56" x14ac:dyDescent="0.25">
      <c r="A669" s="66" t="s">
        <v>810</v>
      </c>
      <c r="B669" s="67"/>
      <c r="C669" s="67"/>
      <c r="D669" s="68"/>
      <c r="E669" s="70"/>
      <c r="F669" s="105" t="s">
        <v>9009</v>
      </c>
      <c r="G669" s="67"/>
      <c r="H669" s="71"/>
      <c r="I669" s="72"/>
      <c r="J669" s="72"/>
      <c r="K669" s="71" t="s">
        <v>11450</v>
      </c>
      <c r="L669" s="75"/>
      <c r="M669" s="76"/>
      <c r="N669" s="76"/>
      <c r="O669" s="77"/>
      <c r="P669" s="78"/>
      <c r="Q669" s="78"/>
      <c r="R669" s="88"/>
      <c r="S669" s="88"/>
      <c r="T669" s="88"/>
      <c r="U669" s="88"/>
      <c r="V669" s="52"/>
      <c r="W669" s="52"/>
      <c r="X669" s="52"/>
      <c r="Y669" s="52"/>
      <c r="Z669" s="51"/>
      <c r="AA669" s="73"/>
      <c r="AB669" s="73"/>
      <c r="AC669" s="74"/>
      <c r="AD669" s="80" t="s">
        <v>5329</v>
      </c>
      <c r="AE669" s="80">
        <v>567</v>
      </c>
      <c r="AF669" s="80">
        <v>844</v>
      </c>
      <c r="AG669" s="80">
        <v>6074</v>
      </c>
      <c r="AH669" s="80">
        <v>1287</v>
      </c>
      <c r="AI669" s="80">
        <v>7200</v>
      </c>
      <c r="AJ669" s="80" t="s">
        <v>6333</v>
      </c>
      <c r="AK669" s="80" t="s">
        <v>6750</v>
      </c>
      <c r="AL669" s="80"/>
      <c r="AM669" s="80" t="s">
        <v>7204</v>
      </c>
      <c r="AN669" s="82">
        <v>41132.39943287037</v>
      </c>
      <c r="AO669" s="80"/>
      <c r="AP669" s="80" t="b">
        <v>1</v>
      </c>
      <c r="AQ669" s="80" t="b">
        <v>0</v>
      </c>
      <c r="AR669" s="80" t="b">
        <v>0</v>
      </c>
      <c r="AS669" s="80" t="s">
        <v>8191</v>
      </c>
      <c r="AT669" s="80">
        <v>32</v>
      </c>
      <c r="AU669" s="85" t="s">
        <v>8197</v>
      </c>
      <c r="AV669" s="80" t="b">
        <v>0</v>
      </c>
      <c r="AW669" s="80" t="s">
        <v>9555</v>
      </c>
      <c r="AX669" s="85" t="s">
        <v>10222</v>
      </c>
      <c r="AY669" s="80" t="s">
        <v>66</v>
      </c>
      <c r="AZ669" s="2"/>
      <c r="BA669" s="3"/>
      <c r="BB669" s="3"/>
      <c r="BC669" s="3"/>
      <c r="BD669" s="3"/>
    </row>
    <row r="670" spans="1:56" x14ac:dyDescent="0.25">
      <c r="A670" s="66" t="s">
        <v>811</v>
      </c>
      <c r="B670" s="67"/>
      <c r="C670" s="67"/>
      <c r="D670" s="68"/>
      <c r="E670" s="70"/>
      <c r="F670" s="105" t="s">
        <v>9010</v>
      </c>
      <c r="G670" s="67"/>
      <c r="H670" s="71"/>
      <c r="I670" s="72"/>
      <c r="J670" s="72"/>
      <c r="K670" s="71" t="s">
        <v>11451</v>
      </c>
      <c r="L670" s="75"/>
      <c r="M670" s="76"/>
      <c r="N670" s="76"/>
      <c r="O670" s="77"/>
      <c r="P670" s="78"/>
      <c r="Q670" s="78"/>
      <c r="R670" s="88"/>
      <c r="S670" s="88"/>
      <c r="T670" s="88"/>
      <c r="U670" s="88"/>
      <c r="V670" s="52"/>
      <c r="W670" s="52"/>
      <c r="X670" s="52"/>
      <c r="Y670" s="52"/>
      <c r="Z670" s="51"/>
      <c r="AA670" s="73"/>
      <c r="AB670" s="73"/>
      <c r="AC670" s="74"/>
      <c r="AD670" s="80" t="s">
        <v>5330</v>
      </c>
      <c r="AE670" s="80">
        <v>364</v>
      </c>
      <c r="AF670" s="80">
        <v>193</v>
      </c>
      <c r="AG670" s="80">
        <v>16897</v>
      </c>
      <c r="AH670" s="80">
        <v>13488</v>
      </c>
      <c r="AI670" s="80"/>
      <c r="AJ670" s="80" t="s">
        <v>6334</v>
      </c>
      <c r="AK670" s="80" t="s">
        <v>6866</v>
      </c>
      <c r="AL670" s="80"/>
      <c r="AM670" s="80"/>
      <c r="AN670" s="82">
        <v>41764.298483796294</v>
      </c>
      <c r="AO670" s="85" t="s">
        <v>7752</v>
      </c>
      <c r="AP670" s="80" t="b">
        <v>1</v>
      </c>
      <c r="AQ670" s="80" t="b">
        <v>0</v>
      </c>
      <c r="AR670" s="80" t="b">
        <v>1</v>
      </c>
      <c r="AS670" s="80" t="s">
        <v>8190</v>
      </c>
      <c r="AT670" s="80">
        <v>0</v>
      </c>
      <c r="AU670" s="85" t="s">
        <v>8197</v>
      </c>
      <c r="AV670" s="80" t="b">
        <v>0</v>
      </c>
      <c r="AW670" s="80" t="s">
        <v>9555</v>
      </c>
      <c r="AX670" s="85" t="s">
        <v>10223</v>
      </c>
      <c r="AY670" s="80" t="s">
        <v>66</v>
      </c>
      <c r="AZ670" s="2"/>
      <c r="BA670" s="3"/>
      <c r="BB670" s="3"/>
      <c r="BC670" s="3"/>
      <c r="BD670" s="3"/>
    </row>
    <row r="671" spans="1:56" x14ac:dyDescent="0.25">
      <c r="A671" s="66" t="s">
        <v>812</v>
      </c>
      <c r="B671" s="67"/>
      <c r="C671" s="67"/>
      <c r="D671" s="68"/>
      <c r="E671" s="70"/>
      <c r="F671" s="105" t="s">
        <v>9011</v>
      </c>
      <c r="G671" s="67"/>
      <c r="H671" s="71"/>
      <c r="I671" s="72"/>
      <c r="J671" s="72"/>
      <c r="K671" s="71" t="s">
        <v>11452</v>
      </c>
      <c r="L671" s="75"/>
      <c r="M671" s="76"/>
      <c r="N671" s="76"/>
      <c r="O671" s="77"/>
      <c r="P671" s="78"/>
      <c r="Q671" s="78"/>
      <c r="R671" s="88"/>
      <c r="S671" s="88"/>
      <c r="T671" s="88"/>
      <c r="U671" s="88"/>
      <c r="V671" s="52"/>
      <c r="W671" s="52"/>
      <c r="X671" s="52"/>
      <c r="Y671" s="52"/>
      <c r="Z671" s="51"/>
      <c r="AA671" s="73"/>
      <c r="AB671" s="73"/>
      <c r="AC671" s="74"/>
      <c r="AD671" s="80" t="s">
        <v>5331</v>
      </c>
      <c r="AE671" s="80">
        <v>87</v>
      </c>
      <c r="AF671" s="80">
        <v>1229</v>
      </c>
      <c r="AG671" s="80">
        <v>2680</v>
      </c>
      <c r="AH671" s="80">
        <v>37751</v>
      </c>
      <c r="AI671" s="80">
        <v>10800</v>
      </c>
      <c r="AJ671" s="80" t="s">
        <v>6335</v>
      </c>
      <c r="AK671" s="80" t="s">
        <v>6735</v>
      </c>
      <c r="AL671" s="85" t="s">
        <v>7140</v>
      </c>
      <c r="AM671" s="80" t="s">
        <v>6768</v>
      </c>
      <c r="AN671" s="82">
        <v>40707.643611111111</v>
      </c>
      <c r="AO671" s="85" t="s">
        <v>7753</v>
      </c>
      <c r="AP671" s="80" t="b">
        <v>0</v>
      </c>
      <c r="AQ671" s="80" t="b">
        <v>0</v>
      </c>
      <c r="AR671" s="80" t="b">
        <v>1</v>
      </c>
      <c r="AS671" s="80" t="s">
        <v>8191</v>
      </c>
      <c r="AT671" s="80">
        <v>30</v>
      </c>
      <c r="AU671" s="85" t="s">
        <v>8296</v>
      </c>
      <c r="AV671" s="80" t="b">
        <v>0</v>
      </c>
      <c r="AW671" s="80" t="s">
        <v>9555</v>
      </c>
      <c r="AX671" s="85" t="s">
        <v>10224</v>
      </c>
      <c r="AY671" s="80" t="s">
        <v>66</v>
      </c>
      <c r="AZ671" s="2"/>
      <c r="BA671" s="3"/>
      <c r="BB671" s="3"/>
      <c r="BC671" s="3"/>
      <c r="BD671" s="3"/>
    </row>
    <row r="672" spans="1:56" x14ac:dyDescent="0.25">
      <c r="A672" s="66" t="s">
        <v>813</v>
      </c>
      <c r="B672" s="67"/>
      <c r="C672" s="67"/>
      <c r="D672" s="68"/>
      <c r="E672" s="70"/>
      <c r="F672" s="105" t="s">
        <v>9012</v>
      </c>
      <c r="G672" s="67"/>
      <c r="H672" s="71"/>
      <c r="I672" s="72"/>
      <c r="J672" s="72"/>
      <c r="K672" s="71" t="s">
        <v>11453</v>
      </c>
      <c r="L672" s="75"/>
      <c r="M672" s="76"/>
      <c r="N672" s="76"/>
      <c r="O672" s="77"/>
      <c r="P672" s="78"/>
      <c r="Q672" s="78"/>
      <c r="R672" s="88"/>
      <c r="S672" s="88"/>
      <c r="T672" s="88"/>
      <c r="U672" s="88"/>
      <c r="V672" s="52"/>
      <c r="W672" s="52"/>
      <c r="X672" s="52"/>
      <c r="Y672" s="52"/>
      <c r="Z672" s="51"/>
      <c r="AA672" s="73"/>
      <c r="AB672" s="73"/>
      <c r="AC672" s="74"/>
      <c r="AD672" s="80" t="s">
        <v>5332</v>
      </c>
      <c r="AE672" s="80">
        <v>195</v>
      </c>
      <c r="AF672" s="80">
        <v>51</v>
      </c>
      <c r="AG672" s="80">
        <v>569</v>
      </c>
      <c r="AH672" s="80">
        <v>12</v>
      </c>
      <c r="AI672" s="80"/>
      <c r="AJ672" s="80" t="s">
        <v>6336</v>
      </c>
      <c r="AK672" s="80"/>
      <c r="AL672" s="80"/>
      <c r="AM672" s="80"/>
      <c r="AN672" s="82">
        <v>42281.022662037038</v>
      </c>
      <c r="AO672" s="85" t="s">
        <v>7754</v>
      </c>
      <c r="AP672" s="80" t="b">
        <v>1</v>
      </c>
      <c r="AQ672" s="80" t="b">
        <v>0</v>
      </c>
      <c r="AR672" s="80" t="b">
        <v>0</v>
      </c>
      <c r="AS672" s="80" t="s">
        <v>8190</v>
      </c>
      <c r="AT672" s="80">
        <v>0</v>
      </c>
      <c r="AU672" s="85" t="s">
        <v>8197</v>
      </c>
      <c r="AV672" s="80" t="b">
        <v>0</v>
      </c>
      <c r="AW672" s="80" t="s">
        <v>9555</v>
      </c>
      <c r="AX672" s="85" t="s">
        <v>10225</v>
      </c>
      <c r="AY672" s="80" t="s">
        <v>66</v>
      </c>
      <c r="AZ672" s="2"/>
      <c r="BA672" s="3"/>
      <c r="BB672" s="3"/>
      <c r="BC672" s="3"/>
      <c r="BD672" s="3"/>
    </row>
    <row r="673" spans="1:56" x14ac:dyDescent="0.25">
      <c r="A673" s="66" t="s">
        <v>814</v>
      </c>
      <c r="B673" s="67"/>
      <c r="C673" s="67"/>
      <c r="D673" s="68"/>
      <c r="E673" s="70"/>
      <c r="F673" s="105" t="s">
        <v>9013</v>
      </c>
      <c r="G673" s="67"/>
      <c r="H673" s="71"/>
      <c r="I673" s="72"/>
      <c r="J673" s="72"/>
      <c r="K673" s="71" t="s">
        <v>11454</v>
      </c>
      <c r="L673" s="75"/>
      <c r="M673" s="76"/>
      <c r="N673" s="76"/>
      <c r="O673" s="77"/>
      <c r="P673" s="78"/>
      <c r="Q673" s="78"/>
      <c r="R673" s="88"/>
      <c r="S673" s="88"/>
      <c r="T673" s="88"/>
      <c r="U673" s="88"/>
      <c r="V673" s="52"/>
      <c r="W673" s="52"/>
      <c r="X673" s="52"/>
      <c r="Y673" s="52"/>
      <c r="Z673" s="51"/>
      <c r="AA673" s="73"/>
      <c r="AB673" s="73"/>
      <c r="AC673" s="74"/>
      <c r="AD673" s="80" t="s">
        <v>5333</v>
      </c>
      <c r="AE673" s="80">
        <v>381</v>
      </c>
      <c r="AF673" s="80">
        <v>130</v>
      </c>
      <c r="AG673" s="80">
        <v>5014</v>
      </c>
      <c r="AH673" s="80">
        <v>19</v>
      </c>
      <c r="AI673" s="80"/>
      <c r="AJ673" s="80"/>
      <c r="AK673" s="80"/>
      <c r="AL673" s="80"/>
      <c r="AM673" s="80"/>
      <c r="AN673" s="82">
        <v>42269.888773148145</v>
      </c>
      <c r="AO673" s="85" t="s">
        <v>7755</v>
      </c>
      <c r="AP673" s="80" t="b">
        <v>1</v>
      </c>
      <c r="AQ673" s="80" t="b">
        <v>0</v>
      </c>
      <c r="AR673" s="80" t="b">
        <v>0</v>
      </c>
      <c r="AS673" s="80" t="s">
        <v>8190</v>
      </c>
      <c r="AT673" s="80">
        <v>0</v>
      </c>
      <c r="AU673" s="85" t="s">
        <v>8197</v>
      </c>
      <c r="AV673" s="80" t="b">
        <v>0</v>
      </c>
      <c r="AW673" s="80" t="s">
        <v>9555</v>
      </c>
      <c r="AX673" s="85" t="s">
        <v>10226</v>
      </c>
      <c r="AY673" s="80" t="s">
        <v>66</v>
      </c>
      <c r="AZ673" s="2"/>
      <c r="BA673" s="3"/>
      <c r="BB673" s="3"/>
      <c r="BC673" s="3"/>
      <c r="BD673" s="3"/>
    </row>
    <row r="674" spans="1:56" x14ac:dyDescent="0.25">
      <c r="A674" s="66" t="s">
        <v>815</v>
      </c>
      <c r="B674" s="67"/>
      <c r="C674" s="67"/>
      <c r="D674" s="68"/>
      <c r="E674" s="70"/>
      <c r="F674" s="105" t="s">
        <v>9014</v>
      </c>
      <c r="G674" s="67"/>
      <c r="H674" s="71"/>
      <c r="I674" s="72"/>
      <c r="J674" s="72"/>
      <c r="K674" s="71" t="s">
        <v>11455</v>
      </c>
      <c r="L674" s="75"/>
      <c r="M674" s="76"/>
      <c r="N674" s="76"/>
      <c r="O674" s="77"/>
      <c r="P674" s="78"/>
      <c r="Q674" s="78"/>
      <c r="R674" s="88"/>
      <c r="S674" s="88"/>
      <c r="T674" s="88"/>
      <c r="U674" s="88"/>
      <c r="V674" s="52"/>
      <c r="W674" s="52"/>
      <c r="X674" s="52"/>
      <c r="Y674" s="52"/>
      <c r="Z674" s="51"/>
      <c r="AA674" s="73"/>
      <c r="AB674" s="73"/>
      <c r="AC674" s="74"/>
      <c r="AD674" s="80" t="s">
        <v>5334</v>
      </c>
      <c r="AE674" s="80">
        <v>386</v>
      </c>
      <c r="AF674" s="80">
        <v>99</v>
      </c>
      <c r="AG674" s="80">
        <v>19587</v>
      </c>
      <c r="AH674" s="80">
        <v>3856</v>
      </c>
      <c r="AI674" s="80"/>
      <c r="AJ674" s="80" t="s">
        <v>6337</v>
      </c>
      <c r="AK674" s="80" t="s">
        <v>6904</v>
      </c>
      <c r="AL674" s="80"/>
      <c r="AM674" s="80"/>
      <c r="AN674" s="82">
        <v>41263.507511574076</v>
      </c>
      <c r="AO674" s="85" t="s">
        <v>7756</v>
      </c>
      <c r="AP674" s="80" t="b">
        <v>1</v>
      </c>
      <c r="AQ674" s="80" t="b">
        <v>0</v>
      </c>
      <c r="AR674" s="80" t="b">
        <v>1</v>
      </c>
      <c r="AS674" s="80" t="s">
        <v>8190</v>
      </c>
      <c r="AT674" s="80">
        <v>0</v>
      </c>
      <c r="AU674" s="85" t="s">
        <v>8197</v>
      </c>
      <c r="AV674" s="80" t="b">
        <v>0</v>
      </c>
      <c r="AW674" s="80" t="s">
        <v>9555</v>
      </c>
      <c r="AX674" s="85" t="s">
        <v>10227</v>
      </c>
      <c r="AY674" s="80" t="s">
        <v>66</v>
      </c>
      <c r="AZ674" s="2"/>
      <c r="BA674" s="3"/>
      <c r="BB674" s="3"/>
      <c r="BC674" s="3"/>
      <c r="BD674" s="3"/>
    </row>
    <row r="675" spans="1:56" x14ac:dyDescent="0.25">
      <c r="A675" s="66" t="s">
        <v>816</v>
      </c>
      <c r="B675" s="67"/>
      <c r="C675" s="67"/>
      <c r="D675" s="68"/>
      <c r="E675" s="70"/>
      <c r="F675" s="105" t="s">
        <v>9015</v>
      </c>
      <c r="G675" s="67"/>
      <c r="H675" s="71"/>
      <c r="I675" s="72"/>
      <c r="J675" s="72"/>
      <c r="K675" s="71" t="s">
        <v>11456</v>
      </c>
      <c r="L675" s="75"/>
      <c r="M675" s="76"/>
      <c r="N675" s="76"/>
      <c r="O675" s="77"/>
      <c r="P675" s="78"/>
      <c r="Q675" s="78"/>
      <c r="R675" s="88"/>
      <c r="S675" s="88"/>
      <c r="T675" s="88"/>
      <c r="U675" s="88"/>
      <c r="V675" s="52"/>
      <c r="W675" s="52"/>
      <c r="X675" s="52"/>
      <c r="Y675" s="52"/>
      <c r="Z675" s="51"/>
      <c r="AA675" s="73"/>
      <c r="AB675" s="73"/>
      <c r="AC675" s="74"/>
      <c r="AD675" s="80" t="s">
        <v>5335</v>
      </c>
      <c r="AE675" s="80">
        <v>227</v>
      </c>
      <c r="AF675" s="80">
        <v>78</v>
      </c>
      <c r="AG675" s="80">
        <v>834</v>
      </c>
      <c r="AH675" s="80">
        <v>630</v>
      </c>
      <c r="AI675" s="80"/>
      <c r="AJ675" s="80" t="s">
        <v>5143</v>
      </c>
      <c r="AK675" s="80"/>
      <c r="AL675" s="80"/>
      <c r="AM675" s="80"/>
      <c r="AN675" s="82">
        <v>42224.948807870373</v>
      </c>
      <c r="AO675" s="80"/>
      <c r="AP675" s="80" t="b">
        <v>1</v>
      </c>
      <c r="AQ675" s="80" t="b">
        <v>0</v>
      </c>
      <c r="AR675" s="80" t="b">
        <v>0</v>
      </c>
      <c r="AS675" s="80" t="s">
        <v>8190</v>
      </c>
      <c r="AT675" s="80">
        <v>1</v>
      </c>
      <c r="AU675" s="85" t="s">
        <v>8197</v>
      </c>
      <c r="AV675" s="80" t="b">
        <v>0</v>
      </c>
      <c r="AW675" s="80" t="s">
        <v>9555</v>
      </c>
      <c r="AX675" s="85" t="s">
        <v>10228</v>
      </c>
      <c r="AY675" s="80" t="s">
        <v>66</v>
      </c>
      <c r="AZ675" s="2"/>
      <c r="BA675" s="3"/>
      <c r="BB675" s="3"/>
      <c r="BC675" s="3"/>
      <c r="BD675" s="3"/>
    </row>
    <row r="676" spans="1:56" x14ac:dyDescent="0.25">
      <c r="A676" s="66" t="s">
        <v>817</v>
      </c>
      <c r="B676" s="67"/>
      <c r="C676" s="67"/>
      <c r="D676" s="68"/>
      <c r="E676" s="70"/>
      <c r="F676" s="105" t="s">
        <v>9016</v>
      </c>
      <c r="G676" s="67"/>
      <c r="H676" s="71"/>
      <c r="I676" s="72"/>
      <c r="J676" s="72"/>
      <c r="K676" s="71" t="s">
        <v>11457</v>
      </c>
      <c r="L676" s="75"/>
      <c r="M676" s="76"/>
      <c r="N676" s="76"/>
      <c r="O676" s="77"/>
      <c r="P676" s="78"/>
      <c r="Q676" s="78"/>
      <c r="R676" s="88"/>
      <c r="S676" s="88"/>
      <c r="T676" s="88"/>
      <c r="U676" s="88"/>
      <c r="V676" s="52"/>
      <c r="W676" s="52"/>
      <c r="X676" s="52"/>
      <c r="Y676" s="52"/>
      <c r="Z676" s="51"/>
      <c r="AA676" s="73"/>
      <c r="AB676" s="73"/>
      <c r="AC676" s="74"/>
      <c r="AD676" s="80" t="s">
        <v>5336</v>
      </c>
      <c r="AE676" s="80">
        <v>620</v>
      </c>
      <c r="AF676" s="80">
        <v>786</v>
      </c>
      <c r="AG676" s="80">
        <v>8363</v>
      </c>
      <c r="AH676" s="80">
        <v>11312</v>
      </c>
      <c r="AI676" s="80">
        <v>-14400</v>
      </c>
      <c r="AJ676" s="80" t="s">
        <v>6338</v>
      </c>
      <c r="AK676" s="80"/>
      <c r="AL676" s="80"/>
      <c r="AM676" s="80" t="s">
        <v>7212</v>
      </c>
      <c r="AN676" s="82">
        <v>40972.410914351851</v>
      </c>
      <c r="AO676" s="85" t="s">
        <v>7757</v>
      </c>
      <c r="AP676" s="80" t="b">
        <v>0</v>
      </c>
      <c r="AQ676" s="80" t="b">
        <v>0</v>
      </c>
      <c r="AR676" s="80" t="b">
        <v>1</v>
      </c>
      <c r="AS676" s="80" t="s">
        <v>8191</v>
      </c>
      <c r="AT676" s="80">
        <v>1</v>
      </c>
      <c r="AU676" s="85" t="s">
        <v>8226</v>
      </c>
      <c r="AV676" s="80" t="b">
        <v>0</v>
      </c>
      <c r="AW676" s="80" t="s">
        <v>9555</v>
      </c>
      <c r="AX676" s="85" t="s">
        <v>10229</v>
      </c>
      <c r="AY676" s="80" t="s">
        <v>66</v>
      </c>
      <c r="AZ676" s="2"/>
      <c r="BA676" s="3"/>
      <c r="BB676" s="3"/>
      <c r="BC676" s="3"/>
      <c r="BD676" s="3"/>
    </row>
    <row r="677" spans="1:56" x14ac:dyDescent="0.25">
      <c r="A677" s="66" t="s">
        <v>818</v>
      </c>
      <c r="B677" s="67"/>
      <c r="C677" s="67"/>
      <c r="D677" s="68"/>
      <c r="E677" s="70"/>
      <c r="F677" s="105" t="s">
        <v>9017</v>
      </c>
      <c r="G677" s="67"/>
      <c r="H677" s="71"/>
      <c r="I677" s="72"/>
      <c r="J677" s="72"/>
      <c r="K677" s="71" t="s">
        <v>11458</v>
      </c>
      <c r="L677" s="75"/>
      <c r="M677" s="76"/>
      <c r="N677" s="76"/>
      <c r="O677" s="77"/>
      <c r="P677" s="78"/>
      <c r="Q677" s="78"/>
      <c r="R677" s="88"/>
      <c r="S677" s="88"/>
      <c r="T677" s="88"/>
      <c r="U677" s="88"/>
      <c r="V677" s="52"/>
      <c r="W677" s="52"/>
      <c r="X677" s="52"/>
      <c r="Y677" s="52"/>
      <c r="Z677" s="51"/>
      <c r="AA677" s="73"/>
      <c r="AB677" s="73"/>
      <c r="AC677" s="74"/>
      <c r="AD677" s="80" t="s">
        <v>5337</v>
      </c>
      <c r="AE677" s="80">
        <v>181</v>
      </c>
      <c r="AF677" s="80">
        <v>231</v>
      </c>
      <c r="AG677" s="80">
        <v>27362</v>
      </c>
      <c r="AH677" s="80">
        <v>94</v>
      </c>
      <c r="AI677" s="80">
        <v>10800</v>
      </c>
      <c r="AJ677" s="80"/>
      <c r="AK677" s="80"/>
      <c r="AL677" s="80"/>
      <c r="AM677" s="80" t="s">
        <v>6768</v>
      </c>
      <c r="AN677" s="82">
        <v>40579.629895833335</v>
      </c>
      <c r="AO677" s="80"/>
      <c r="AP677" s="80" t="b">
        <v>1</v>
      </c>
      <c r="AQ677" s="80" t="b">
        <v>0</v>
      </c>
      <c r="AR677" s="80" t="b">
        <v>0</v>
      </c>
      <c r="AS677" s="80" t="s">
        <v>8191</v>
      </c>
      <c r="AT677" s="80">
        <v>1</v>
      </c>
      <c r="AU677" s="85" t="s">
        <v>8197</v>
      </c>
      <c r="AV677" s="80" t="b">
        <v>0</v>
      </c>
      <c r="AW677" s="80" t="s">
        <v>9555</v>
      </c>
      <c r="AX677" s="85" t="s">
        <v>10230</v>
      </c>
      <c r="AY677" s="80" t="s">
        <v>66</v>
      </c>
      <c r="AZ677" s="2"/>
      <c r="BA677" s="3"/>
      <c r="BB677" s="3"/>
      <c r="BC677" s="3"/>
      <c r="BD677" s="3"/>
    </row>
    <row r="678" spans="1:56" x14ac:dyDescent="0.25">
      <c r="A678" s="66" t="s">
        <v>819</v>
      </c>
      <c r="B678" s="67"/>
      <c r="C678" s="67"/>
      <c r="D678" s="68"/>
      <c r="E678" s="70"/>
      <c r="F678" s="105" t="s">
        <v>9018</v>
      </c>
      <c r="G678" s="67"/>
      <c r="H678" s="71"/>
      <c r="I678" s="72"/>
      <c r="J678" s="72"/>
      <c r="K678" s="71" t="s">
        <v>11459</v>
      </c>
      <c r="L678" s="75"/>
      <c r="M678" s="76"/>
      <c r="N678" s="76"/>
      <c r="O678" s="77"/>
      <c r="P678" s="78"/>
      <c r="Q678" s="78"/>
      <c r="R678" s="88"/>
      <c r="S678" s="88"/>
      <c r="T678" s="88"/>
      <c r="U678" s="88"/>
      <c r="V678" s="52"/>
      <c r="W678" s="52"/>
      <c r="X678" s="52"/>
      <c r="Y678" s="52"/>
      <c r="Z678" s="51"/>
      <c r="AA678" s="73"/>
      <c r="AB678" s="73"/>
      <c r="AC678" s="74"/>
      <c r="AD678" s="80" t="s">
        <v>5338</v>
      </c>
      <c r="AE678" s="80">
        <v>220</v>
      </c>
      <c r="AF678" s="80">
        <v>95</v>
      </c>
      <c r="AG678" s="80">
        <v>4501</v>
      </c>
      <c r="AH678" s="80">
        <v>234</v>
      </c>
      <c r="AI678" s="80">
        <v>10800</v>
      </c>
      <c r="AJ678" s="80" t="s">
        <v>6339</v>
      </c>
      <c r="AK678" s="80"/>
      <c r="AL678" s="80"/>
      <c r="AM678" s="80" t="s">
        <v>6768</v>
      </c>
      <c r="AN678" s="82">
        <v>40572.239340277774</v>
      </c>
      <c r="AO678" s="85" t="s">
        <v>7758</v>
      </c>
      <c r="AP678" s="80" t="b">
        <v>0</v>
      </c>
      <c r="AQ678" s="80" t="b">
        <v>0</v>
      </c>
      <c r="AR678" s="80" t="b">
        <v>0</v>
      </c>
      <c r="AS678" s="80" t="s">
        <v>8190</v>
      </c>
      <c r="AT678" s="80">
        <v>0</v>
      </c>
      <c r="AU678" s="85" t="s">
        <v>8198</v>
      </c>
      <c r="AV678" s="80" t="b">
        <v>0</v>
      </c>
      <c r="AW678" s="80" t="s">
        <v>9555</v>
      </c>
      <c r="AX678" s="85" t="s">
        <v>10231</v>
      </c>
      <c r="AY678" s="80" t="s">
        <v>66</v>
      </c>
      <c r="AZ678" s="2"/>
      <c r="BA678" s="3"/>
      <c r="BB678" s="3"/>
      <c r="BC678" s="3"/>
      <c r="BD678" s="3"/>
    </row>
    <row r="679" spans="1:56" x14ac:dyDescent="0.25">
      <c r="A679" s="66" t="s">
        <v>820</v>
      </c>
      <c r="B679" s="67"/>
      <c r="C679" s="67"/>
      <c r="D679" s="68"/>
      <c r="E679" s="70"/>
      <c r="F679" s="105" t="s">
        <v>9019</v>
      </c>
      <c r="G679" s="67"/>
      <c r="H679" s="71"/>
      <c r="I679" s="72"/>
      <c r="J679" s="72"/>
      <c r="K679" s="71" t="s">
        <v>11460</v>
      </c>
      <c r="L679" s="75"/>
      <c r="M679" s="76"/>
      <c r="N679" s="76"/>
      <c r="O679" s="77"/>
      <c r="P679" s="78"/>
      <c r="Q679" s="78"/>
      <c r="R679" s="88"/>
      <c r="S679" s="88"/>
      <c r="T679" s="88"/>
      <c r="U679" s="88"/>
      <c r="V679" s="52"/>
      <c r="W679" s="52"/>
      <c r="X679" s="52"/>
      <c r="Y679" s="52"/>
      <c r="Z679" s="51"/>
      <c r="AA679" s="73"/>
      <c r="AB679" s="73"/>
      <c r="AC679" s="74"/>
      <c r="AD679" s="80" t="s">
        <v>5339</v>
      </c>
      <c r="AE679" s="80">
        <v>233</v>
      </c>
      <c r="AF679" s="80">
        <v>1046</v>
      </c>
      <c r="AG679" s="80">
        <v>3981</v>
      </c>
      <c r="AH679" s="80">
        <v>88</v>
      </c>
      <c r="AI679" s="80">
        <v>-18000</v>
      </c>
      <c r="AJ679" s="80" t="s">
        <v>6340</v>
      </c>
      <c r="AK679" s="80" t="s">
        <v>6914</v>
      </c>
      <c r="AL679" s="85" t="s">
        <v>7141</v>
      </c>
      <c r="AM679" s="80" t="s">
        <v>7199</v>
      </c>
      <c r="AN679" s="82">
        <v>40595.718993055554</v>
      </c>
      <c r="AO679" s="85" t="s">
        <v>7759</v>
      </c>
      <c r="AP679" s="80" t="b">
        <v>1</v>
      </c>
      <c r="AQ679" s="80" t="b">
        <v>0</v>
      </c>
      <c r="AR679" s="80" t="b">
        <v>1</v>
      </c>
      <c r="AS679" s="80" t="s">
        <v>8191</v>
      </c>
      <c r="AT679" s="80">
        <v>5</v>
      </c>
      <c r="AU679" s="85" t="s">
        <v>8197</v>
      </c>
      <c r="AV679" s="80" t="b">
        <v>0</v>
      </c>
      <c r="AW679" s="80" t="s">
        <v>9555</v>
      </c>
      <c r="AX679" s="85" t="s">
        <v>10232</v>
      </c>
      <c r="AY679" s="80" t="s">
        <v>66</v>
      </c>
      <c r="AZ679" s="2"/>
      <c r="BA679" s="3"/>
      <c r="BB679" s="3"/>
      <c r="BC679" s="3"/>
      <c r="BD679" s="3"/>
    </row>
    <row r="680" spans="1:56" x14ac:dyDescent="0.25">
      <c r="A680" s="66" t="s">
        <v>821</v>
      </c>
      <c r="B680" s="67"/>
      <c r="C680" s="67"/>
      <c r="D680" s="68"/>
      <c r="E680" s="70"/>
      <c r="F680" s="105" t="s">
        <v>9020</v>
      </c>
      <c r="G680" s="67"/>
      <c r="H680" s="71"/>
      <c r="I680" s="72"/>
      <c r="J680" s="72"/>
      <c r="K680" s="71" t="s">
        <v>11461</v>
      </c>
      <c r="L680" s="75"/>
      <c r="M680" s="76"/>
      <c r="N680" s="76"/>
      <c r="O680" s="77"/>
      <c r="P680" s="78"/>
      <c r="Q680" s="78"/>
      <c r="R680" s="88"/>
      <c r="S680" s="88"/>
      <c r="T680" s="88"/>
      <c r="U680" s="88"/>
      <c r="V680" s="52"/>
      <c r="W680" s="52"/>
      <c r="X680" s="52"/>
      <c r="Y680" s="52"/>
      <c r="Z680" s="51"/>
      <c r="AA680" s="73"/>
      <c r="AB680" s="73"/>
      <c r="AC680" s="74"/>
      <c r="AD680" s="80" t="s">
        <v>5340</v>
      </c>
      <c r="AE680" s="80">
        <v>218</v>
      </c>
      <c r="AF680" s="80">
        <v>341</v>
      </c>
      <c r="AG680" s="80">
        <v>13440</v>
      </c>
      <c r="AH680" s="80">
        <v>41</v>
      </c>
      <c r="AI680" s="80"/>
      <c r="AJ680" s="80" t="s">
        <v>6341</v>
      </c>
      <c r="AK680" s="80" t="s">
        <v>6779</v>
      </c>
      <c r="AL680" s="80"/>
      <c r="AM680" s="80"/>
      <c r="AN680" s="82">
        <v>42383.732060185182</v>
      </c>
      <c r="AO680" s="80"/>
      <c r="AP680" s="80" t="b">
        <v>1</v>
      </c>
      <c r="AQ680" s="80" t="b">
        <v>0</v>
      </c>
      <c r="AR680" s="80" t="b">
        <v>0</v>
      </c>
      <c r="AS680" s="80" t="s">
        <v>8191</v>
      </c>
      <c r="AT680" s="80">
        <v>6</v>
      </c>
      <c r="AU680" s="80"/>
      <c r="AV680" s="80" t="b">
        <v>0</v>
      </c>
      <c r="AW680" s="80" t="s">
        <v>9555</v>
      </c>
      <c r="AX680" s="85" t="s">
        <v>10233</v>
      </c>
      <c r="AY680" s="80" t="s">
        <v>66</v>
      </c>
      <c r="AZ680" s="2"/>
      <c r="BA680" s="3"/>
      <c r="BB680" s="3"/>
      <c r="BC680" s="3"/>
      <c r="BD680" s="3"/>
    </row>
    <row r="681" spans="1:56" x14ac:dyDescent="0.25">
      <c r="A681" s="66" t="s">
        <v>822</v>
      </c>
      <c r="B681" s="67"/>
      <c r="C681" s="67"/>
      <c r="D681" s="68"/>
      <c r="E681" s="70"/>
      <c r="F681" s="105" t="s">
        <v>9021</v>
      </c>
      <c r="G681" s="67"/>
      <c r="H681" s="71"/>
      <c r="I681" s="72"/>
      <c r="J681" s="72"/>
      <c r="K681" s="71" t="s">
        <v>11462</v>
      </c>
      <c r="L681" s="75"/>
      <c r="M681" s="76"/>
      <c r="N681" s="76"/>
      <c r="O681" s="77"/>
      <c r="P681" s="78"/>
      <c r="Q681" s="78"/>
      <c r="R681" s="88"/>
      <c r="S681" s="88"/>
      <c r="T681" s="88"/>
      <c r="U681" s="88"/>
      <c r="V681" s="52"/>
      <c r="W681" s="52"/>
      <c r="X681" s="52"/>
      <c r="Y681" s="52"/>
      <c r="Z681" s="51"/>
      <c r="AA681" s="73"/>
      <c r="AB681" s="73"/>
      <c r="AC681" s="74"/>
      <c r="AD681" s="80" t="s">
        <v>5341</v>
      </c>
      <c r="AE681" s="80">
        <v>28</v>
      </c>
      <c r="AF681" s="80">
        <v>302</v>
      </c>
      <c r="AG681" s="80">
        <v>28258</v>
      </c>
      <c r="AH681" s="80">
        <v>43</v>
      </c>
      <c r="AI681" s="80">
        <v>10800</v>
      </c>
      <c r="AJ681" s="80" t="s">
        <v>6342</v>
      </c>
      <c r="AK681" s="80" t="s">
        <v>6768</v>
      </c>
      <c r="AL681" s="80"/>
      <c r="AM681" s="80" t="s">
        <v>6768</v>
      </c>
      <c r="AN681" s="82">
        <v>41209.892129629632</v>
      </c>
      <c r="AO681" s="80"/>
      <c r="AP681" s="80" t="b">
        <v>1</v>
      </c>
      <c r="AQ681" s="80" t="b">
        <v>0</v>
      </c>
      <c r="AR681" s="80" t="b">
        <v>0</v>
      </c>
      <c r="AS681" s="80" t="s">
        <v>8191</v>
      </c>
      <c r="AT681" s="80">
        <v>0</v>
      </c>
      <c r="AU681" s="85" t="s">
        <v>8197</v>
      </c>
      <c r="AV681" s="80" t="b">
        <v>0</v>
      </c>
      <c r="AW681" s="80" t="s">
        <v>9555</v>
      </c>
      <c r="AX681" s="85" t="s">
        <v>10234</v>
      </c>
      <c r="AY681" s="80" t="s">
        <v>66</v>
      </c>
      <c r="AZ681" s="2"/>
      <c r="BA681" s="3"/>
      <c r="BB681" s="3"/>
      <c r="BC681" s="3"/>
      <c r="BD681" s="3"/>
    </row>
    <row r="682" spans="1:56" x14ac:dyDescent="0.25">
      <c r="A682" s="66" t="s">
        <v>823</v>
      </c>
      <c r="B682" s="67"/>
      <c r="C682" s="67"/>
      <c r="D682" s="68"/>
      <c r="E682" s="70"/>
      <c r="F682" s="105" t="s">
        <v>9022</v>
      </c>
      <c r="G682" s="67"/>
      <c r="H682" s="71"/>
      <c r="I682" s="72"/>
      <c r="J682" s="72"/>
      <c r="K682" s="71" t="s">
        <v>11463</v>
      </c>
      <c r="L682" s="75"/>
      <c r="M682" s="76"/>
      <c r="N682" s="76"/>
      <c r="O682" s="77"/>
      <c r="P682" s="78"/>
      <c r="Q682" s="78"/>
      <c r="R682" s="88"/>
      <c r="S682" s="88"/>
      <c r="T682" s="88"/>
      <c r="U682" s="88"/>
      <c r="V682" s="52"/>
      <c r="W682" s="52"/>
      <c r="X682" s="52"/>
      <c r="Y682" s="52"/>
      <c r="Z682" s="51"/>
      <c r="AA682" s="73"/>
      <c r="AB682" s="73"/>
      <c r="AC682" s="74"/>
      <c r="AD682" s="80" t="s">
        <v>5342</v>
      </c>
      <c r="AE682" s="80">
        <v>725</v>
      </c>
      <c r="AF682" s="80">
        <v>772</v>
      </c>
      <c r="AG682" s="80">
        <v>31059</v>
      </c>
      <c r="AH682" s="80">
        <v>1946</v>
      </c>
      <c r="AI682" s="80">
        <v>10800</v>
      </c>
      <c r="AJ682" s="80" t="s">
        <v>6343</v>
      </c>
      <c r="AK682" s="80" t="s">
        <v>6674</v>
      </c>
      <c r="AL682" s="80"/>
      <c r="AM682" s="80" t="s">
        <v>7188</v>
      </c>
      <c r="AN682" s="82">
        <v>40777.883263888885</v>
      </c>
      <c r="AO682" s="85" t="s">
        <v>7760</v>
      </c>
      <c r="AP682" s="80" t="b">
        <v>1</v>
      </c>
      <c r="AQ682" s="80" t="b">
        <v>0</v>
      </c>
      <c r="AR682" s="80" t="b">
        <v>1</v>
      </c>
      <c r="AS682" s="80" t="s">
        <v>8190</v>
      </c>
      <c r="AT682" s="80">
        <v>5</v>
      </c>
      <c r="AU682" s="85" t="s">
        <v>8197</v>
      </c>
      <c r="AV682" s="80" t="b">
        <v>0</v>
      </c>
      <c r="AW682" s="80" t="s">
        <v>9555</v>
      </c>
      <c r="AX682" s="85" t="s">
        <v>10235</v>
      </c>
      <c r="AY682" s="80" t="s">
        <v>66</v>
      </c>
      <c r="AZ682" s="2"/>
      <c r="BA682" s="3"/>
      <c r="BB682" s="3"/>
      <c r="BC682" s="3"/>
      <c r="BD682" s="3"/>
    </row>
    <row r="683" spans="1:56" x14ac:dyDescent="0.25">
      <c r="A683" s="66" t="s">
        <v>824</v>
      </c>
      <c r="B683" s="67"/>
      <c r="C683" s="67"/>
      <c r="D683" s="68"/>
      <c r="E683" s="70"/>
      <c r="F683" s="105" t="s">
        <v>9023</v>
      </c>
      <c r="G683" s="67"/>
      <c r="H683" s="71"/>
      <c r="I683" s="72"/>
      <c r="J683" s="72"/>
      <c r="K683" s="71" t="s">
        <v>11464</v>
      </c>
      <c r="L683" s="75"/>
      <c r="M683" s="76"/>
      <c r="N683" s="76"/>
      <c r="O683" s="77"/>
      <c r="P683" s="78"/>
      <c r="Q683" s="78"/>
      <c r="R683" s="88"/>
      <c r="S683" s="88"/>
      <c r="T683" s="88"/>
      <c r="U683" s="88"/>
      <c r="V683" s="52"/>
      <c r="W683" s="52"/>
      <c r="X683" s="52"/>
      <c r="Y683" s="52"/>
      <c r="Z683" s="51"/>
      <c r="AA683" s="73"/>
      <c r="AB683" s="73"/>
      <c r="AC683" s="74"/>
      <c r="AD683" s="80" t="s">
        <v>5343</v>
      </c>
      <c r="AE683" s="80">
        <v>548</v>
      </c>
      <c r="AF683" s="80">
        <v>897</v>
      </c>
      <c r="AG683" s="80">
        <v>34936</v>
      </c>
      <c r="AH683" s="80">
        <v>11735</v>
      </c>
      <c r="AI683" s="80"/>
      <c r="AJ683" s="80" t="s">
        <v>6344</v>
      </c>
      <c r="AK683" s="80" t="s">
        <v>6915</v>
      </c>
      <c r="AL683" s="80"/>
      <c r="AM683" s="80"/>
      <c r="AN683" s="82">
        <v>41831.848703703705</v>
      </c>
      <c r="AO683" s="85" t="s">
        <v>7761</v>
      </c>
      <c r="AP683" s="80" t="b">
        <v>1</v>
      </c>
      <c r="AQ683" s="80" t="b">
        <v>0</v>
      </c>
      <c r="AR683" s="80" t="b">
        <v>0</v>
      </c>
      <c r="AS683" s="80" t="s">
        <v>8190</v>
      </c>
      <c r="AT683" s="80">
        <v>2</v>
      </c>
      <c r="AU683" s="85" t="s">
        <v>8197</v>
      </c>
      <c r="AV683" s="80" t="b">
        <v>0</v>
      </c>
      <c r="AW683" s="80" t="s">
        <v>9555</v>
      </c>
      <c r="AX683" s="85" t="s">
        <v>10236</v>
      </c>
      <c r="AY683" s="80" t="s">
        <v>66</v>
      </c>
      <c r="AZ683" s="2"/>
      <c r="BA683" s="3"/>
      <c r="BB683" s="3"/>
      <c r="BC683" s="3"/>
      <c r="BD683" s="3"/>
    </row>
    <row r="684" spans="1:56" x14ac:dyDescent="0.25">
      <c r="A684" s="66" t="s">
        <v>825</v>
      </c>
      <c r="B684" s="67"/>
      <c r="C684" s="67"/>
      <c r="D684" s="68"/>
      <c r="E684" s="70"/>
      <c r="F684" s="105" t="s">
        <v>9024</v>
      </c>
      <c r="G684" s="67"/>
      <c r="H684" s="71"/>
      <c r="I684" s="72"/>
      <c r="J684" s="72"/>
      <c r="K684" s="71" t="s">
        <v>11465</v>
      </c>
      <c r="L684" s="75"/>
      <c r="M684" s="76"/>
      <c r="N684" s="76"/>
      <c r="O684" s="77"/>
      <c r="P684" s="78"/>
      <c r="Q684" s="78"/>
      <c r="R684" s="88"/>
      <c r="S684" s="88"/>
      <c r="T684" s="88"/>
      <c r="U684" s="88"/>
      <c r="V684" s="52"/>
      <c r="W684" s="52"/>
      <c r="X684" s="52"/>
      <c r="Y684" s="52"/>
      <c r="Z684" s="51"/>
      <c r="AA684" s="73"/>
      <c r="AB684" s="73"/>
      <c r="AC684" s="74"/>
      <c r="AD684" s="80" t="s">
        <v>5344</v>
      </c>
      <c r="AE684" s="80">
        <v>31</v>
      </c>
      <c r="AF684" s="80">
        <v>836</v>
      </c>
      <c r="AG684" s="80">
        <v>4588</v>
      </c>
      <c r="AH684" s="80">
        <v>89</v>
      </c>
      <c r="AI684" s="80"/>
      <c r="AJ684" s="80"/>
      <c r="AK684" s="80"/>
      <c r="AL684" s="80"/>
      <c r="AM684" s="80"/>
      <c r="AN684" s="82">
        <v>41773.944201388891</v>
      </c>
      <c r="AO684" s="85" t="s">
        <v>7762</v>
      </c>
      <c r="AP684" s="80" t="b">
        <v>1</v>
      </c>
      <c r="AQ684" s="80" t="b">
        <v>0</v>
      </c>
      <c r="AR684" s="80" t="b">
        <v>0</v>
      </c>
      <c r="AS684" s="80" t="s">
        <v>8190</v>
      </c>
      <c r="AT684" s="80">
        <v>1</v>
      </c>
      <c r="AU684" s="85" t="s">
        <v>8197</v>
      </c>
      <c r="AV684" s="80" t="b">
        <v>0</v>
      </c>
      <c r="AW684" s="80" t="s">
        <v>9555</v>
      </c>
      <c r="AX684" s="85" t="s">
        <v>10237</v>
      </c>
      <c r="AY684" s="80" t="s">
        <v>66</v>
      </c>
      <c r="AZ684" s="2"/>
      <c r="BA684" s="3"/>
      <c r="BB684" s="3"/>
      <c r="BC684" s="3"/>
      <c r="BD684" s="3"/>
    </row>
    <row r="685" spans="1:56" x14ac:dyDescent="0.25">
      <c r="A685" s="66" t="s">
        <v>826</v>
      </c>
      <c r="B685" s="67"/>
      <c r="C685" s="67"/>
      <c r="D685" s="68"/>
      <c r="E685" s="70"/>
      <c r="F685" s="105" t="s">
        <v>9025</v>
      </c>
      <c r="G685" s="67"/>
      <c r="H685" s="71"/>
      <c r="I685" s="72"/>
      <c r="J685" s="72"/>
      <c r="K685" s="71" t="s">
        <v>11466</v>
      </c>
      <c r="L685" s="75"/>
      <c r="M685" s="76"/>
      <c r="N685" s="76"/>
      <c r="O685" s="77"/>
      <c r="P685" s="78"/>
      <c r="Q685" s="78"/>
      <c r="R685" s="88"/>
      <c r="S685" s="88"/>
      <c r="T685" s="88"/>
      <c r="U685" s="88"/>
      <c r="V685" s="52"/>
      <c r="W685" s="52"/>
      <c r="X685" s="52"/>
      <c r="Y685" s="52"/>
      <c r="Z685" s="51"/>
      <c r="AA685" s="73"/>
      <c r="AB685" s="73"/>
      <c r="AC685" s="74"/>
      <c r="AD685" s="80" t="s">
        <v>5345</v>
      </c>
      <c r="AE685" s="80">
        <v>327</v>
      </c>
      <c r="AF685" s="80">
        <v>209</v>
      </c>
      <c r="AG685" s="80">
        <v>19468</v>
      </c>
      <c r="AH685" s="80">
        <v>5387</v>
      </c>
      <c r="AI685" s="80"/>
      <c r="AJ685" s="80" t="s">
        <v>6345</v>
      </c>
      <c r="AK685" s="80"/>
      <c r="AL685" s="80"/>
      <c r="AM685" s="80"/>
      <c r="AN685" s="82">
        <v>40684.512800925928</v>
      </c>
      <c r="AO685" s="85" t="s">
        <v>7763</v>
      </c>
      <c r="AP685" s="80" t="b">
        <v>1</v>
      </c>
      <c r="AQ685" s="80" t="b">
        <v>0</v>
      </c>
      <c r="AR685" s="80" t="b">
        <v>1</v>
      </c>
      <c r="AS685" s="80" t="s">
        <v>8191</v>
      </c>
      <c r="AT685" s="80">
        <v>2</v>
      </c>
      <c r="AU685" s="85" t="s">
        <v>8197</v>
      </c>
      <c r="AV685" s="80" t="b">
        <v>0</v>
      </c>
      <c r="AW685" s="80" t="s">
        <v>9555</v>
      </c>
      <c r="AX685" s="85" t="s">
        <v>10238</v>
      </c>
      <c r="AY685" s="80" t="s">
        <v>66</v>
      </c>
      <c r="AZ685" s="2"/>
      <c r="BA685" s="3"/>
      <c r="BB685" s="3"/>
      <c r="BC685" s="3"/>
      <c r="BD685" s="3"/>
    </row>
    <row r="686" spans="1:56" x14ac:dyDescent="0.25">
      <c r="A686" s="66" t="s">
        <v>827</v>
      </c>
      <c r="B686" s="67"/>
      <c r="C686" s="67"/>
      <c r="D686" s="68"/>
      <c r="E686" s="70"/>
      <c r="F686" s="105" t="s">
        <v>9026</v>
      </c>
      <c r="G686" s="67"/>
      <c r="H686" s="71"/>
      <c r="I686" s="72"/>
      <c r="J686" s="72"/>
      <c r="K686" s="71" t="s">
        <v>11467</v>
      </c>
      <c r="L686" s="75"/>
      <c r="M686" s="76"/>
      <c r="N686" s="76"/>
      <c r="O686" s="77"/>
      <c r="P686" s="78"/>
      <c r="Q686" s="78"/>
      <c r="R686" s="88"/>
      <c r="S686" s="88"/>
      <c r="T686" s="88"/>
      <c r="U686" s="88"/>
      <c r="V686" s="52"/>
      <c r="W686" s="52"/>
      <c r="X686" s="52"/>
      <c r="Y686" s="52"/>
      <c r="Z686" s="51"/>
      <c r="AA686" s="73"/>
      <c r="AB686" s="73"/>
      <c r="AC686" s="74"/>
      <c r="AD686" s="80" t="s">
        <v>5346</v>
      </c>
      <c r="AE686" s="80">
        <v>74</v>
      </c>
      <c r="AF686" s="80">
        <v>342</v>
      </c>
      <c r="AG686" s="80">
        <v>32822</v>
      </c>
      <c r="AH686" s="80">
        <v>166</v>
      </c>
      <c r="AI686" s="80">
        <v>-28800</v>
      </c>
      <c r="AJ686" s="80"/>
      <c r="AK686" s="80"/>
      <c r="AL686" s="80"/>
      <c r="AM686" s="80" t="s">
        <v>7189</v>
      </c>
      <c r="AN686" s="82">
        <v>42099.009641203702</v>
      </c>
      <c r="AO686" s="85" t="s">
        <v>7764</v>
      </c>
      <c r="AP686" s="80" t="b">
        <v>1</v>
      </c>
      <c r="AQ686" s="80" t="b">
        <v>0</v>
      </c>
      <c r="AR686" s="80" t="b">
        <v>1</v>
      </c>
      <c r="AS686" s="80" t="s">
        <v>8190</v>
      </c>
      <c r="AT686" s="80">
        <v>1</v>
      </c>
      <c r="AU686" s="85" t="s">
        <v>8197</v>
      </c>
      <c r="AV686" s="80" t="b">
        <v>0</v>
      </c>
      <c r="AW686" s="80" t="s">
        <v>9555</v>
      </c>
      <c r="AX686" s="85" t="s">
        <v>10239</v>
      </c>
      <c r="AY686" s="80" t="s">
        <v>66</v>
      </c>
      <c r="AZ686" s="2"/>
      <c r="BA686" s="3"/>
      <c r="BB686" s="3"/>
      <c r="BC686" s="3"/>
      <c r="BD686" s="3"/>
    </row>
    <row r="687" spans="1:56" x14ac:dyDescent="0.25">
      <c r="A687" s="66" t="s">
        <v>828</v>
      </c>
      <c r="B687" s="67"/>
      <c r="C687" s="67"/>
      <c r="D687" s="68"/>
      <c r="E687" s="70"/>
      <c r="F687" s="105" t="s">
        <v>9027</v>
      </c>
      <c r="G687" s="67"/>
      <c r="H687" s="71"/>
      <c r="I687" s="72"/>
      <c r="J687" s="72"/>
      <c r="K687" s="71" t="s">
        <v>11468</v>
      </c>
      <c r="L687" s="75"/>
      <c r="M687" s="76"/>
      <c r="N687" s="76"/>
      <c r="O687" s="77"/>
      <c r="P687" s="78"/>
      <c r="Q687" s="78"/>
      <c r="R687" s="88"/>
      <c r="S687" s="88"/>
      <c r="T687" s="88"/>
      <c r="U687" s="88"/>
      <c r="V687" s="52"/>
      <c r="W687" s="52"/>
      <c r="X687" s="52"/>
      <c r="Y687" s="52"/>
      <c r="Z687" s="51"/>
      <c r="AA687" s="73"/>
      <c r="AB687" s="73"/>
      <c r="AC687" s="74"/>
      <c r="AD687" s="80" t="s">
        <v>5347</v>
      </c>
      <c r="AE687" s="80">
        <v>219</v>
      </c>
      <c r="AF687" s="80">
        <v>101</v>
      </c>
      <c r="AG687" s="80">
        <v>2368</v>
      </c>
      <c r="AH687" s="80">
        <v>416</v>
      </c>
      <c r="AI687" s="80"/>
      <c r="AJ687" s="80" t="s">
        <v>6346</v>
      </c>
      <c r="AK687" s="80" t="s">
        <v>5347</v>
      </c>
      <c r="AL687" s="80"/>
      <c r="AM687" s="80"/>
      <c r="AN687" s="82">
        <v>41691.025381944448</v>
      </c>
      <c r="AO687" s="85" t="s">
        <v>7765</v>
      </c>
      <c r="AP687" s="80" t="b">
        <v>1</v>
      </c>
      <c r="AQ687" s="80" t="b">
        <v>0</v>
      </c>
      <c r="AR687" s="80" t="b">
        <v>0</v>
      </c>
      <c r="AS687" s="80" t="s">
        <v>8190</v>
      </c>
      <c r="AT687" s="80">
        <v>0</v>
      </c>
      <c r="AU687" s="85" t="s">
        <v>8197</v>
      </c>
      <c r="AV687" s="80" t="b">
        <v>0</v>
      </c>
      <c r="AW687" s="80" t="s">
        <v>9555</v>
      </c>
      <c r="AX687" s="85" t="s">
        <v>10240</v>
      </c>
      <c r="AY687" s="80" t="s">
        <v>66</v>
      </c>
      <c r="AZ687" s="2"/>
      <c r="BA687" s="3"/>
      <c r="BB687" s="3"/>
      <c r="BC687" s="3"/>
      <c r="BD687" s="3"/>
    </row>
    <row r="688" spans="1:56" x14ac:dyDescent="0.25">
      <c r="A688" s="66" t="s">
        <v>829</v>
      </c>
      <c r="B688" s="67"/>
      <c r="C688" s="67"/>
      <c r="D688" s="68"/>
      <c r="E688" s="70"/>
      <c r="F688" s="105" t="s">
        <v>9028</v>
      </c>
      <c r="G688" s="67"/>
      <c r="H688" s="71"/>
      <c r="I688" s="72"/>
      <c r="J688" s="72"/>
      <c r="K688" s="71" t="s">
        <v>11469</v>
      </c>
      <c r="L688" s="75"/>
      <c r="M688" s="76"/>
      <c r="N688" s="76"/>
      <c r="O688" s="77"/>
      <c r="P688" s="78"/>
      <c r="Q688" s="78"/>
      <c r="R688" s="88"/>
      <c r="S688" s="88"/>
      <c r="T688" s="88"/>
      <c r="U688" s="88"/>
      <c r="V688" s="52"/>
      <c r="W688" s="52"/>
      <c r="X688" s="52"/>
      <c r="Y688" s="52"/>
      <c r="Z688" s="51"/>
      <c r="AA688" s="73"/>
      <c r="AB688" s="73"/>
      <c r="AC688" s="74"/>
      <c r="AD688" s="80" t="s">
        <v>5348</v>
      </c>
      <c r="AE688" s="80">
        <v>96</v>
      </c>
      <c r="AF688" s="80">
        <v>427</v>
      </c>
      <c r="AG688" s="80">
        <v>4903</v>
      </c>
      <c r="AH688" s="80">
        <v>8</v>
      </c>
      <c r="AI688" s="80"/>
      <c r="AJ688" s="80"/>
      <c r="AK688" s="80"/>
      <c r="AL688" s="80"/>
      <c r="AM688" s="80"/>
      <c r="AN688" s="82">
        <v>41984.531273148146</v>
      </c>
      <c r="AO688" s="80"/>
      <c r="AP688" s="80" t="b">
        <v>1</v>
      </c>
      <c r="AQ688" s="80" t="b">
        <v>0</v>
      </c>
      <c r="AR688" s="80" t="b">
        <v>0</v>
      </c>
      <c r="AS688" s="80" t="s">
        <v>8190</v>
      </c>
      <c r="AT688" s="80">
        <v>1</v>
      </c>
      <c r="AU688" s="85" t="s">
        <v>8197</v>
      </c>
      <c r="AV688" s="80" t="b">
        <v>0</v>
      </c>
      <c r="AW688" s="80" t="s">
        <v>9555</v>
      </c>
      <c r="AX688" s="85" t="s">
        <v>10241</v>
      </c>
      <c r="AY688" s="80" t="s">
        <v>66</v>
      </c>
      <c r="AZ688" s="2"/>
      <c r="BA688" s="3"/>
      <c r="BB688" s="3"/>
      <c r="BC688" s="3"/>
      <c r="BD688" s="3"/>
    </row>
    <row r="689" spans="1:56" x14ac:dyDescent="0.25">
      <c r="A689" s="66" t="s">
        <v>830</v>
      </c>
      <c r="B689" s="67"/>
      <c r="C689" s="67"/>
      <c r="D689" s="68"/>
      <c r="E689" s="70"/>
      <c r="F689" s="105" t="s">
        <v>9029</v>
      </c>
      <c r="G689" s="67"/>
      <c r="H689" s="71"/>
      <c r="I689" s="72"/>
      <c r="J689" s="72"/>
      <c r="K689" s="71" t="s">
        <v>11470</v>
      </c>
      <c r="L689" s="75"/>
      <c r="M689" s="76"/>
      <c r="N689" s="76"/>
      <c r="O689" s="77"/>
      <c r="P689" s="78"/>
      <c r="Q689" s="78"/>
      <c r="R689" s="88"/>
      <c r="S689" s="88"/>
      <c r="T689" s="88"/>
      <c r="U689" s="88"/>
      <c r="V689" s="52"/>
      <c r="W689" s="52"/>
      <c r="X689" s="52"/>
      <c r="Y689" s="52"/>
      <c r="Z689" s="51"/>
      <c r="AA689" s="73"/>
      <c r="AB689" s="73"/>
      <c r="AC689" s="74"/>
      <c r="AD689" s="80" t="s">
        <v>5349</v>
      </c>
      <c r="AE689" s="80">
        <v>1663</v>
      </c>
      <c r="AF689" s="80">
        <v>1506</v>
      </c>
      <c r="AG689" s="80">
        <v>23829</v>
      </c>
      <c r="AH689" s="80">
        <v>15</v>
      </c>
      <c r="AI689" s="80"/>
      <c r="AJ689" s="80" t="s">
        <v>6347</v>
      </c>
      <c r="AK689" s="80"/>
      <c r="AL689" s="80"/>
      <c r="AM689" s="80"/>
      <c r="AN689" s="82">
        <v>40968.700613425928</v>
      </c>
      <c r="AO689" s="85" t="s">
        <v>7766</v>
      </c>
      <c r="AP689" s="80" t="b">
        <v>1</v>
      </c>
      <c r="AQ689" s="80" t="b">
        <v>0</v>
      </c>
      <c r="AR689" s="80" t="b">
        <v>1</v>
      </c>
      <c r="AS689" s="80" t="s">
        <v>8190</v>
      </c>
      <c r="AT689" s="80">
        <v>4</v>
      </c>
      <c r="AU689" s="85" t="s">
        <v>8197</v>
      </c>
      <c r="AV689" s="80" t="b">
        <v>0</v>
      </c>
      <c r="AW689" s="80" t="s">
        <v>9555</v>
      </c>
      <c r="AX689" s="85" t="s">
        <v>10242</v>
      </c>
      <c r="AY689" s="80" t="s">
        <v>66</v>
      </c>
      <c r="AZ689" s="2"/>
      <c r="BA689" s="3"/>
      <c r="BB689" s="3"/>
      <c r="BC689" s="3"/>
      <c r="BD689" s="3"/>
    </row>
    <row r="690" spans="1:56" x14ac:dyDescent="0.25">
      <c r="A690" s="66" t="s">
        <v>831</v>
      </c>
      <c r="B690" s="67"/>
      <c r="C690" s="67"/>
      <c r="D690" s="68"/>
      <c r="E690" s="70"/>
      <c r="F690" s="105" t="s">
        <v>9030</v>
      </c>
      <c r="G690" s="67"/>
      <c r="H690" s="71"/>
      <c r="I690" s="72"/>
      <c r="J690" s="72"/>
      <c r="K690" s="71" t="s">
        <v>11471</v>
      </c>
      <c r="L690" s="75"/>
      <c r="M690" s="76"/>
      <c r="N690" s="76"/>
      <c r="O690" s="77"/>
      <c r="P690" s="78"/>
      <c r="Q690" s="78"/>
      <c r="R690" s="88"/>
      <c r="S690" s="88"/>
      <c r="T690" s="88"/>
      <c r="U690" s="88"/>
      <c r="V690" s="52"/>
      <c r="W690" s="52"/>
      <c r="X690" s="52"/>
      <c r="Y690" s="52"/>
      <c r="Z690" s="51"/>
      <c r="AA690" s="73"/>
      <c r="AB690" s="73"/>
      <c r="AC690" s="74"/>
      <c r="AD690" s="80" t="s">
        <v>5350</v>
      </c>
      <c r="AE690" s="80">
        <v>297</v>
      </c>
      <c r="AF690" s="80">
        <v>831</v>
      </c>
      <c r="AG690" s="80">
        <v>45213</v>
      </c>
      <c r="AH690" s="80">
        <v>1477</v>
      </c>
      <c r="AI690" s="80">
        <v>-18000</v>
      </c>
      <c r="AJ690" s="80"/>
      <c r="AK690" s="80"/>
      <c r="AL690" s="80"/>
      <c r="AM690" s="80" t="s">
        <v>7199</v>
      </c>
      <c r="AN690" s="82">
        <v>40883.365451388891</v>
      </c>
      <c r="AO690" s="80"/>
      <c r="AP690" s="80" t="b">
        <v>1</v>
      </c>
      <c r="AQ690" s="80" t="b">
        <v>0</v>
      </c>
      <c r="AR690" s="80" t="b">
        <v>0</v>
      </c>
      <c r="AS690" s="80" t="s">
        <v>8190</v>
      </c>
      <c r="AT690" s="80">
        <v>4</v>
      </c>
      <c r="AU690" s="85" t="s">
        <v>8197</v>
      </c>
      <c r="AV690" s="80" t="b">
        <v>0</v>
      </c>
      <c r="AW690" s="80" t="s">
        <v>9555</v>
      </c>
      <c r="AX690" s="85" t="s">
        <v>10243</v>
      </c>
      <c r="AY690" s="80" t="s">
        <v>66</v>
      </c>
      <c r="AZ690" s="2"/>
      <c r="BA690" s="3"/>
      <c r="BB690" s="3"/>
      <c r="BC690" s="3"/>
      <c r="BD690" s="3"/>
    </row>
    <row r="691" spans="1:56" x14ac:dyDescent="0.25">
      <c r="A691" s="66" t="s">
        <v>832</v>
      </c>
      <c r="B691" s="67"/>
      <c r="C691" s="67"/>
      <c r="D691" s="68"/>
      <c r="E691" s="70"/>
      <c r="F691" s="105" t="s">
        <v>9031</v>
      </c>
      <c r="G691" s="67"/>
      <c r="H691" s="71"/>
      <c r="I691" s="72"/>
      <c r="J691" s="72"/>
      <c r="K691" s="71" t="s">
        <v>11472</v>
      </c>
      <c r="L691" s="75"/>
      <c r="M691" s="76"/>
      <c r="N691" s="76"/>
      <c r="O691" s="77"/>
      <c r="P691" s="78"/>
      <c r="Q691" s="78"/>
      <c r="R691" s="88"/>
      <c r="S691" s="88"/>
      <c r="T691" s="88"/>
      <c r="U691" s="88"/>
      <c r="V691" s="52"/>
      <c r="W691" s="52"/>
      <c r="X691" s="52"/>
      <c r="Y691" s="52"/>
      <c r="Z691" s="51"/>
      <c r="AA691" s="73"/>
      <c r="AB691" s="73"/>
      <c r="AC691" s="74"/>
      <c r="AD691" s="80" t="s">
        <v>5351</v>
      </c>
      <c r="AE691" s="80">
        <v>233</v>
      </c>
      <c r="AF691" s="80">
        <v>426</v>
      </c>
      <c r="AG691" s="80">
        <v>6769</v>
      </c>
      <c r="AH691" s="80">
        <v>58</v>
      </c>
      <c r="AI691" s="80"/>
      <c r="AJ691" s="80" t="s">
        <v>6348</v>
      </c>
      <c r="AK691" s="80"/>
      <c r="AL691" s="80"/>
      <c r="AM691" s="80"/>
      <c r="AN691" s="82">
        <v>41406.789687500001</v>
      </c>
      <c r="AO691" s="85" t="s">
        <v>7767</v>
      </c>
      <c r="AP691" s="80" t="b">
        <v>1</v>
      </c>
      <c r="AQ691" s="80" t="b">
        <v>0</v>
      </c>
      <c r="AR691" s="80" t="b">
        <v>0</v>
      </c>
      <c r="AS691" s="80" t="s">
        <v>8190</v>
      </c>
      <c r="AT691" s="80">
        <v>0</v>
      </c>
      <c r="AU691" s="85" t="s">
        <v>8197</v>
      </c>
      <c r="AV691" s="80" t="b">
        <v>0</v>
      </c>
      <c r="AW691" s="80" t="s">
        <v>9555</v>
      </c>
      <c r="AX691" s="85" t="s">
        <v>10244</v>
      </c>
      <c r="AY691" s="80" t="s">
        <v>66</v>
      </c>
      <c r="AZ691" s="2"/>
      <c r="BA691" s="3"/>
      <c r="BB691" s="3"/>
      <c r="BC691" s="3"/>
      <c r="BD691" s="3"/>
    </row>
    <row r="692" spans="1:56" x14ac:dyDescent="0.25">
      <c r="A692" s="66" t="s">
        <v>833</v>
      </c>
      <c r="B692" s="67"/>
      <c r="C692" s="67"/>
      <c r="D692" s="68"/>
      <c r="E692" s="70"/>
      <c r="F692" s="105" t="s">
        <v>9032</v>
      </c>
      <c r="G692" s="67"/>
      <c r="H692" s="71"/>
      <c r="I692" s="72"/>
      <c r="J692" s="72"/>
      <c r="K692" s="71" t="s">
        <v>11473</v>
      </c>
      <c r="L692" s="75"/>
      <c r="M692" s="76"/>
      <c r="N692" s="76"/>
      <c r="O692" s="77"/>
      <c r="P692" s="78"/>
      <c r="Q692" s="78"/>
      <c r="R692" s="88"/>
      <c r="S692" s="88"/>
      <c r="T692" s="88"/>
      <c r="U692" s="88"/>
      <c r="V692" s="52"/>
      <c r="W692" s="52"/>
      <c r="X692" s="52"/>
      <c r="Y692" s="52"/>
      <c r="Z692" s="51"/>
      <c r="AA692" s="73"/>
      <c r="AB692" s="73"/>
      <c r="AC692" s="74"/>
      <c r="AD692" s="80" t="s">
        <v>5352</v>
      </c>
      <c r="AE692" s="80">
        <v>1177</v>
      </c>
      <c r="AF692" s="80">
        <v>461</v>
      </c>
      <c r="AG692" s="80">
        <v>25324</v>
      </c>
      <c r="AH692" s="80">
        <v>891</v>
      </c>
      <c r="AI692" s="80">
        <v>10800</v>
      </c>
      <c r="AJ692" s="80" t="s">
        <v>6349</v>
      </c>
      <c r="AK692" s="80"/>
      <c r="AL692" s="80"/>
      <c r="AM692" s="80" t="s">
        <v>6768</v>
      </c>
      <c r="AN692" s="82">
        <v>40733.272962962961</v>
      </c>
      <c r="AO692" s="85" t="s">
        <v>7768</v>
      </c>
      <c r="AP692" s="80" t="b">
        <v>0</v>
      </c>
      <c r="AQ692" s="80" t="b">
        <v>0</v>
      </c>
      <c r="AR692" s="80" t="b">
        <v>1</v>
      </c>
      <c r="AS692" s="80" t="s">
        <v>8190</v>
      </c>
      <c r="AT692" s="80">
        <v>1</v>
      </c>
      <c r="AU692" s="85" t="s">
        <v>8297</v>
      </c>
      <c r="AV692" s="80" t="b">
        <v>0</v>
      </c>
      <c r="AW692" s="80" t="s">
        <v>9555</v>
      </c>
      <c r="AX692" s="85" t="s">
        <v>10245</v>
      </c>
      <c r="AY692" s="80" t="s">
        <v>66</v>
      </c>
      <c r="AZ692" s="2"/>
      <c r="BA692" s="3"/>
      <c r="BB692" s="3"/>
      <c r="BC692" s="3"/>
      <c r="BD692" s="3"/>
    </row>
    <row r="693" spans="1:56" x14ac:dyDescent="0.25">
      <c r="A693" s="66" t="s">
        <v>835</v>
      </c>
      <c r="B693" s="67"/>
      <c r="C693" s="67"/>
      <c r="D693" s="68"/>
      <c r="E693" s="70"/>
      <c r="F693" s="105" t="s">
        <v>9033</v>
      </c>
      <c r="G693" s="67"/>
      <c r="H693" s="71"/>
      <c r="I693" s="72"/>
      <c r="J693" s="72"/>
      <c r="K693" s="71" t="s">
        <v>11474</v>
      </c>
      <c r="L693" s="75"/>
      <c r="M693" s="76"/>
      <c r="N693" s="76"/>
      <c r="O693" s="77"/>
      <c r="P693" s="78"/>
      <c r="Q693" s="78"/>
      <c r="R693" s="88"/>
      <c r="S693" s="88"/>
      <c r="T693" s="88"/>
      <c r="U693" s="88"/>
      <c r="V693" s="52"/>
      <c r="W693" s="52"/>
      <c r="X693" s="52"/>
      <c r="Y693" s="52"/>
      <c r="Z693" s="51"/>
      <c r="AA693" s="73"/>
      <c r="AB693" s="73"/>
      <c r="AC693" s="74"/>
      <c r="AD693" s="80" t="s">
        <v>5353</v>
      </c>
      <c r="AE693" s="80">
        <v>2928</v>
      </c>
      <c r="AF693" s="80">
        <v>8013</v>
      </c>
      <c r="AG693" s="80">
        <v>71149</v>
      </c>
      <c r="AH693" s="80">
        <v>605</v>
      </c>
      <c r="AI693" s="80">
        <v>10800</v>
      </c>
      <c r="AJ693" s="80" t="s">
        <v>6350</v>
      </c>
      <c r="AK693" s="80"/>
      <c r="AL693" s="80"/>
      <c r="AM693" s="80" t="s">
        <v>6768</v>
      </c>
      <c r="AN693" s="82">
        <v>40949.636087962965</v>
      </c>
      <c r="AO693" s="85" t="s">
        <v>7769</v>
      </c>
      <c r="AP693" s="80" t="b">
        <v>0</v>
      </c>
      <c r="AQ693" s="80" t="b">
        <v>0</v>
      </c>
      <c r="AR693" s="80" t="b">
        <v>0</v>
      </c>
      <c r="AS693" s="80" t="s">
        <v>8190</v>
      </c>
      <c r="AT693" s="80">
        <v>11</v>
      </c>
      <c r="AU693" s="85" t="s">
        <v>8222</v>
      </c>
      <c r="AV693" s="80" t="b">
        <v>0</v>
      </c>
      <c r="AW693" s="80" t="s">
        <v>9555</v>
      </c>
      <c r="AX693" s="85" t="s">
        <v>10246</v>
      </c>
      <c r="AY693" s="80" t="s">
        <v>66</v>
      </c>
      <c r="AZ693" s="2"/>
      <c r="BA693" s="3"/>
      <c r="BB693" s="3"/>
      <c r="BC693" s="3"/>
      <c r="BD693" s="3"/>
    </row>
    <row r="694" spans="1:56" x14ac:dyDescent="0.25">
      <c r="A694" s="66" t="s">
        <v>836</v>
      </c>
      <c r="B694" s="67"/>
      <c r="C694" s="67"/>
      <c r="D694" s="68"/>
      <c r="E694" s="70"/>
      <c r="F694" s="105" t="s">
        <v>9034</v>
      </c>
      <c r="G694" s="67"/>
      <c r="H694" s="71"/>
      <c r="I694" s="72"/>
      <c r="J694" s="72"/>
      <c r="K694" s="71" t="s">
        <v>11475</v>
      </c>
      <c r="L694" s="75"/>
      <c r="M694" s="76"/>
      <c r="N694" s="76"/>
      <c r="O694" s="77"/>
      <c r="P694" s="78"/>
      <c r="Q694" s="78"/>
      <c r="R694" s="88"/>
      <c r="S694" s="88"/>
      <c r="T694" s="88"/>
      <c r="U694" s="88"/>
      <c r="V694" s="52"/>
      <c r="W694" s="52"/>
      <c r="X694" s="52"/>
      <c r="Y694" s="52"/>
      <c r="Z694" s="51"/>
      <c r="AA694" s="73"/>
      <c r="AB694" s="73"/>
      <c r="AC694" s="74"/>
      <c r="AD694" s="80" t="s">
        <v>5354</v>
      </c>
      <c r="AE694" s="80">
        <v>38</v>
      </c>
      <c r="AF694" s="80">
        <v>225</v>
      </c>
      <c r="AG694" s="80">
        <v>6992</v>
      </c>
      <c r="AH694" s="80">
        <v>663</v>
      </c>
      <c r="AI694" s="80"/>
      <c r="AJ694" s="80" t="s">
        <v>6351</v>
      </c>
      <c r="AK694" s="80"/>
      <c r="AL694" s="80"/>
      <c r="AM694" s="80"/>
      <c r="AN694" s="82">
        <v>42144.22142361111</v>
      </c>
      <c r="AO694" s="85" t="s">
        <v>7770</v>
      </c>
      <c r="AP694" s="80" t="b">
        <v>1</v>
      </c>
      <c r="AQ694" s="80" t="b">
        <v>0</v>
      </c>
      <c r="AR694" s="80" t="b">
        <v>0</v>
      </c>
      <c r="AS694" s="80" t="s">
        <v>8190</v>
      </c>
      <c r="AT694" s="80">
        <v>0</v>
      </c>
      <c r="AU694" s="85" t="s">
        <v>8197</v>
      </c>
      <c r="AV694" s="80" t="b">
        <v>0</v>
      </c>
      <c r="AW694" s="80" t="s">
        <v>9555</v>
      </c>
      <c r="AX694" s="85" t="s">
        <v>10247</v>
      </c>
      <c r="AY694" s="80" t="s">
        <v>66</v>
      </c>
      <c r="AZ694" s="2"/>
      <c r="BA694" s="3"/>
      <c r="BB694" s="3"/>
      <c r="BC694" s="3"/>
      <c r="BD694" s="3"/>
    </row>
    <row r="695" spans="1:56" x14ac:dyDescent="0.25">
      <c r="A695" s="66" t="s">
        <v>837</v>
      </c>
      <c r="B695" s="67"/>
      <c r="C695" s="67"/>
      <c r="D695" s="68"/>
      <c r="E695" s="70"/>
      <c r="F695" s="105" t="s">
        <v>9035</v>
      </c>
      <c r="G695" s="67"/>
      <c r="H695" s="71"/>
      <c r="I695" s="72"/>
      <c r="J695" s="72"/>
      <c r="K695" s="71" t="s">
        <v>11476</v>
      </c>
      <c r="L695" s="75"/>
      <c r="M695" s="76"/>
      <c r="N695" s="76"/>
      <c r="O695" s="77"/>
      <c r="P695" s="78"/>
      <c r="Q695" s="78"/>
      <c r="R695" s="88"/>
      <c r="S695" s="88"/>
      <c r="T695" s="88"/>
      <c r="U695" s="88"/>
      <c r="V695" s="52"/>
      <c r="W695" s="52"/>
      <c r="X695" s="52"/>
      <c r="Y695" s="52"/>
      <c r="Z695" s="51"/>
      <c r="AA695" s="73"/>
      <c r="AB695" s="73"/>
      <c r="AC695" s="74"/>
      <c r="AD695" s="80" t="s">
        <v>5355</v>
      </c>
      <c r="AE695" s="80">
        <v>82</v>
      </c>
      <c r="AF695" s="80">
        <v>603</v>
      </c>
      <c r="AG695" s="80">
        <v>12060</v>
      </c>
      <c r="AH695" s="80">
        <v>3110</v>
      </c>
      <c r="AI695" s="80">
        <v>10800</v>
      </c>
      <c r="AJ695" s="80" t="s">
        <v>6352</v>
      </c>
      <c r="AK695" s="80" t="s">
        <v>6916</v>
      </c>
      <c r="AL695" s="85" t="s">
        <v>7142</v>
      </c>
      <c r="AM695" s="80" t="s">
        <v>6768</v>
      </c>
      <c r="AN695" s="82">
        <v>40782.552094907405</v>
      </c>
      <c r="AO695" s="85" t="s">
        <v>7771</v>
      </c>
      <c r="AP695" s="80" t="b">
        <v>0</v>
      </c>
      <c r="AQ695" s="80" t="b">
        <v>0</v>
      </c>
      <c r="AR695" s="80" t="b">
        <v>0</v>
      </c>
      <c r="AS695" s="80" t="s">
        <v>8191</v>
      </c>
      <c r="AT695" s="80">
        <v>0</v>
      </c>
      <c r="AU695" s="85" t="s">
        <v>8232</v>
      </c>
      <c r="AV695" s="80" t="b">
        <v>0</v>
      </c>
      <c r="AW695" s="80" t="s">
        <v>9555</v>
      </c>
      <c r="AX695" s="85" t="s">
        <v>10248</v>
      </c>
      <c r="AY695" s="80" t="s">
        <v>66</v>
      </c>
      <c r="AZ695" s="2"/>
      <c r="BA695" s="3"/>
      <c r="BB695" s="3"/>
      <c r="BC695" s="3"/>
      <c r="BD695" s="3"/>
    </row>
    <row r="696" spans="1:56" x14ac:dyDescent="0.25">
      <c r="A696" s="66" t="s">
        <v>838</v>
      </c>
      <c r="B696" s="67"/>
      <c r="C696" s="67"/>
      <c r="D696" s="68"/>
      <c r="E696" s="70"/>
      <c r="F696" s="105" t="s">
        <v>9036</v>
      </c>
      <c r="G696" s="67"/>
      <c r="H696" s="71"/>
      <c r="I696" s="72"/>
      <c r="J696" s="72"/>
      <c r="K696" s="71" t="s">
        <v>11477</v>
      </c>
      <c r="L696" s="75"/>
      <c r="M696" s="76"/>
      <c r="N696" s="76"/>
      <c r="O696" s="77"/>
      <c r="P696" s="78"/>
      <c r="Q696" s="78"/>
      <c r="R696" s="88"/>
      <c r="S696" s="88"/>
      <c r="T696" s="88"/>
      <c r="U696" s="88"/>
      <c r="V696" s="52"/>
      <c r="W696" s="52"/>
      <c r="X696" s="52"/>
      <c r="Y696" s="52"/>
      <c r="Z696" s="51"/>
      <c r="AA696" s="73"/>
      <c r="AB696" s="73"/>
      <c r="AC696" s="74"/>
      <c r="AD696" s="80" t="s">
        <v>5356</v>
      </c>
      <c r="AE696" s="80">
        <v>1067</v>
      </c>
      <c r="AF696" s="80">
        <v>1654</v>
      </c>
      <c r="AG696" s="80">
        <v>52552</v>
      </c>
      <c r="AH696" s="80">
        <v>3828</v>
      </c>
      <c r="AI696" s="80"/>
      <c r="AJ696" s="80" t="s">
        <v>6353</v>
      </c>
      <c r="AK696" s="80"/>
      <c r="AL696" s="80"/>
      <c r="AM696" s="80"/>
      <c r="AN696" s="82">
        <v>42082.997407407405</v>
      </c>
      <c r="AO696" s="85" t="s">
        <v>7772</v>
      </c>
      <c r="AP696" s="80" t="b">
        <v>1</v>
      </c>
      <c r="AQ696" s="80" t="b">
        <v>0</v>
      </c>
      <c r="AR696" s="80" t="b">
        <v>0</v>
      </c>
      <c r="AS696" s="80" t="s">
        <v>8190</v>
      </c>
      <c r="AT696" s="80">
        <v>12</v>
      </c>
      <c r="AU696" s="85" t="s">
        <v>8197</v>
      </c>
      <c r="AV696" s="80" t="b">
        <v>0</v>
      </c>
      <c r="AW696" s="80" t="s">
        <v>9555</v>
      </c>
      <c r="AX696" s="85" t="s">
        <v>10249</v>
      </c>
      <c r="AY696" s="80" t="s">
        <v>66</v>
      </c>
      <c r="AZ696" s="2"/>
      <c r="BA696" s="3"/>
      <c r="BB696" s="3"/>
      <c r="BC696" s="3"/>
      <c r="BD696" s="3"/>
    </row>
    <row r="697" spans="1:56" x14ac:dyDescent="0.25">
      <c r="A697" s="66" t="s">
        <v>839</v>
      </c>
      <c r="B697" s="67"/>
      <c r="C697" s="67"/>
      <c r="D697" s="68"/>
      <c r="E697" s="70"/>
      <c r="F697" s="105" t="s">
        <v>9037</v>
      </c>
      <c r="G697" s="67"/>
      <c r="H697" s="71"/>
      <c r="I697" s="72"/>
      <c r="J697" s="72"/>
      <c r="K697" s="71" t="s">
        <v>11478</v>
      </c>
      <c r="L697" s="75"/>
      <c r="M697" s="76"/>
      <c r="N697" s="76"/>
      <c r="O697" s="77"/>
      <c r="P697" s="78"/>
      <c r="Q697" s="78"/>
      <c r="R697" s="88"/>
      <c r="S697" s="88"/>
      <c r="T697" s="88"/>
      <c r="U697" s="88"/>
      <c r="V697" s="52"/>
      <c r="W697" s="52"/>
      <c r="X697" s="52"/>
      <c r="Y697" s="52"/>
      <c r="Z697" s="51"/>
      <c r="AA697" s="73"/>
      <c r="AB697" s="73"/>
      <c r="AC697" s="74"/>
      <c r="AD697" s="80" t="s">
        <v>5357</v>
      </c>
      <c r="AE697" s="80">
        <v>1573</v>
      </c>
      <c r="AF697" s="80">
        <v>2642</v>
      </c>
      <c r="AG697" s="80">
        <v>41889</v>
      </c>
      <c r="AH697" s="80">
        <v>327</v>
      </c>
      <c r="AI697" s="80">
        <v>-36000</v>
      </c>
      <c r="AJ697" s="80" t="s">
        <v>6354</v>
      </c>
      <c r="AK697" s="80"/>
      <c r="AL697" s="80"/>
      <c r="AM697" s="80" t="s">
        <v>7196</v>
      </c>
      <c r="AN697" s="82">
        <v>40911.791620370372</v>
      </c>
      <c r="AO697" s="85" t="s">
        <v>7773</v>
      </c>
      <c r="AP697" s="80" t="b">
        <v>0</v>
      </c>
      <c r="AQ697" s="80" t="b">
        <v>0</v>
      </c>
      <c r="AR697" s="80" t="b">
        <v>0</v>
      </c>
      <c r="AS697" s="80" t="s">
        <v>8190</v>
      </c>
      <c r="AT697" s="80">
        <v>3</v>
      </c>
      <c r="AU697" s="85" t="s">
        <v>8226</v>
      </c>
      <c r="AV697" s="80" t="b">
        <v>0</v>
      </c>
      <c r="AW697" s="80" t="s">
        <v>9555</v>
      </c>
      <c r="AX697" s="85" t="s">
        <v>10250</v>
      </c>
      <c r="AY697" s="80" t="s">
        <v>66</v>
      </c>
      <c r="AZ697" s="2"/>
      <c r="BA697" s="3"/>
      <c r="BB697" s="3"/>
      <c r="BC697" s="3"/>
      <c r="BD697" s="3"/>
    </row>
    <row r="698" spans="1:56" x14ac:dyDescent="0.25">
      <c r="A698" s="66" t="s">
        <v>840</v>
      </c>
      <c r="B698" s="67"/>
      <c r="C698" s="67"/>
      <c r="D698" s="68"/>
      <c r="E698" s="70"/>
      <c r="F698" s="105" t="s">
        <v>9038</v>
      </c>
      <c r="G698" s="67"/>
      <c r="H698" s="71"/>
      <c r="I698" s="72"/>
      <c r="J698" s="72"/>
      <c r="K698" s="71" t="s">
        <v>11479</v>
      </c>
      <c r="L698" s="75"/>
      <c r="M698" s="76"/>
      <c r="N698" s="76"/>
      <c r="O698" s="77"/>
      <c r="P698" s="78"/>
      <c r="Q698" s="78"/>
      <c r="R698" s="88"/>
      <c r="S698" s="88"/>
      <c r="T698" s="88"/>
      <c r="U698" s="88"/>
      <c r="V698" s="52"/>
      <c r="W698" s="52"/>
      <c r="X698" s="52"/>
      <c r="Y698" s="52"/>
      <c r="Z698" s="51"/>
      <c r="AA698" s="73"/>
      <c r="AB698" s="73"/>
      <c r="AC698" s="74"/>
      <c r="AD698" s="80" t="s">
        <v>5358</v>
      </c>
      <c r="AE698" s="80">
        <v>691</v>
      </c>
      <c r="AF698" s="80">
        <v>24710</v>
      </c>
      <c r="AG698" s="80">
        <v>54508</v>
      </c>
      <c r="AH698" s="80">
        <v>669</v>
      </c>
      <c r="AI698" s="80">
        <v>3600</v>
      </c>
      <c r="AJ698" s="80" t="s">
        <v>6355</v>
      </c>
      <c r="AK698" s="80"/>
      <c r="AL698" s="80"/>
      <c r="AM698" s="80" t="s">
        <v>7211</v>
      </c>
      <c r="AN698" s="82">
        <v>40702.988321759258</v>
      </c>
      <c r="AO698" s="85" t="s">
        <v>7774</v>
      </c>
      <c r="AP698" s="80" t="b">
        <v>0</v>
      </c>
      <c r="AQ698" s="80" t="b">
        <v>0</v>
      </c>
      <c r="AR698" s="80" t="b">
        <v>1</v>
      </c>
      <c r="AS698" s="80" t="s">
        <v>8191</v>
      </c>
      <c r="AT698" s="80">
        <v>82</v>
      </c>
      <c r="AU698" s="85" t="s">
        <v>8242</v>
      </c>
      <c r="AV698" s="80" t="b">
        <v>0</v>
      </c>
      <c r="AW698" s="80" t="s">
        <v>9555</v>
      </c>
      <c r="AX698" s="85" t="s">
        <v>10251</v>
      </c>
      <c r="AY698" s="80" t="s">
        <v>66</v>
      </c>
      <c r="AZ698" s="2"/>
      <c r="BA698" s="3"/>
      <c r="BB698" s="3"/>
      <c r="BC698" s="3"/>
      <c r="BD698" s="3"/>
    </row>
    <row r="699" spans="1:56" x14ac:dyDescent="0.25">
      <c r="A699" s="66" t="s">
        <v>841</v>
      </c>
      <c r="B699" s="67"/>
      <c r="C699" s="67"/>
      <c r="D699" s="68"/>
      <c r="E699" s="70"/>
      <c r="F699" s="105" t="s">
        <v>9039</v>
      </c>
      <c r="G699" s="67"/>
      <c r="H699" s="71"/>
      <c r="I699" s="72"/>
      <c r="J699" s="72"/>
      <c r="K699" s="71" t="s">
        <v>11480</v>
      </c>
      <c r="L699" s="75"/>
      <c r="M699" s="76"/>
      <c r="N699" s="76"/>
      <c r="O699" s="77"/>
      <c r="P699" s="78"/>
      <c r="Q699" s="78"/>
      <c r="R699" s="88"/>
      <c r="S699" s="88"/>
      <c r="T699" s="88"/>
      <c r="U699" s="88"/>
      <c r="V699" s="52"/>
      <c r="W699" s="52"/>
      <c r="X699" s="52"/>
      <c r="Y699" s="52"/>
      <c r="Z699" s="51"/>
      <c r="AA699" s="73"/>
      <c r="AB699" s="73"/>
      <c r="AC699" s="74"/>
      <c r="AD699" s="80" t="s">
        <v>5359</v>
      </c>
      <c r="AE699" s="80">
        <v>113</v>
      </c>
      <c r="AF699" s="80">
        <v>885</v>
      </c>
      <c r="AG699" s="80">
        <v>8869</v>
      </c>
      <c r="AH699" s="80">
        <v>892</v>
      </c>
      <c r="AI699" s="80"/>
      <c r="AJ699" s="80" t="s">
        <v>6356</v>
      </c>
      <c r="AK699" s="80"/>
      <c r="AL699" s="80"/>
      <c r="AM699" s="80"/>
      <c r="AN699" s="82">
        <v>40994.362500000003</v>
      </c>
      <c r="AO699" s="85" t="s">
        <v>7775</v>
      </c>
      <c r="AP699" s="80" t="b">
        <v>1</v>
      </c>
      <c r="AQ699" s="80" t="b">
        <v>0</v>
      </c>
      <c r="AR699" s="80" t="b">
        <v>0</v>
      </c>
      <c r="AS699" s="80" t="s">
        <v>8190</v>
      </c>
      <c r="AT699" s="80">
        <v>1</v>
      </c>
      <c r="AU699" s="85" t="s">
        <v>8197</v>
      </c>
      <c r="AV699" s="80" t="b">
        <v>0</v>
      </c>
      <c r="AW699" s="80" t="s">
        <v>9555</v>
      </c>
      <c r="AX699" s="85" t="s">
        <v>10252</v>
      </c>
      <c r="AY699" s="80" t="s">
        <v>66</v>
      </c>
      <c r="AZ699" s="2"/>
      <c r="BA699" s="3"/>
      <c r="BB699" s="3"/>
      <c r="BC699" s="3"/>
      <c r="BD699" s="3"/>
    </row>
    <row r="700" spans="1:56" x14ac:dyDescent="0.25">
      <c r="A700" s="66" t="s">
        <v>842</v>
      </c>
      <c r="B700" s="67"/>
      <c r="C700" s="67"/>
      <c r="D700" s="68"/>
      <c r="E700" s="70"/>
      <c r="F700" s="105" t="s">
        <v>9040</v>
      </c>
      <c r="G700" s="67"/>
      <c r="H700" s="71"/>
      <c r="I700" s="72"/>
      <c r="J700" s="72"/>
      <c r="K700" s="71" t="s">
        <v>11481</v>
      </c>
      <c r="L700" s="75"/>
      <c r="M700" s="76"/>
      <c r="N700" s="76"/>
      <c r="O700" s="77"/>
      <c r="P700" s="78"/>
      <c r="Q700" s="78"/>
      <c r="R700" s="88"/>
      <c r="S700" s="88"/>
      <c r="T700" s="88"/>
      <c r="U700" s="88"/>
      <c r="V700" s="52"/>
      <c r="W700" s="52"/>
      <c r="X700" s="52"/>
      <c r="Y700" s="52"/>
      <c r="Z700" s="51"/>
      <c r="AA700" s="73"/>
      <c r="AB700" s="73"/>
      <c r="AC700" s="74"/>
      <c r="AD700" s="80" t="s">
        <v>5360</v>
      </c>
      <c r="AE700" s="80">
        <v>132</v>
      </c>
      <c r="AF700" s="80">
        <v>244</v>
      </c>
      <c r="AG700" s="80">
        <v>9396</v>
      </c>
      <c r="AH700" s="80">
        <v>5696</v>
      </c>
      <c r="AI700" s="80"/>
      <c r="AJ700" s="80"/>
      <c r="AK700" s="80"/>
      <c r="AL700" s="80"/>
      <c r="AM700" s="80"/>
      <c r="AN700" s="82">
        <v>41505.901747685188</v>
      </c>
      <c r="AO700" s="85" t="s">
        <v>7776</v>
      </c>
      <c r="AP700" s="80" t="b">
        <v>1</v>
      </c>
      <c r="AQ700" s="80" t="b">
        <v>0</v>
      </c>
      <c r="AR700" s="80" t="b">
        <v>1</v>
      </c>
      <c r="AS700" s="80" t="s">
        <v>8191</v>
      </c>
      <c r="AT700" s="80">
        <v>2</v>
      </c>
      <c r="AU700" s="85" t="s">
        <v>8197</v>
      </c>
      <c r="AV700" s="80" t="b">
        <v>0</v>
      </c>
      <c r="AW700" s="80" t="s">
        <v>9555</v>
      </c>
      <c r="AX700" s="85" t="s">
        <v>10253</v>
      </c>
      <c r="AY700" s="80" t="s">
        <v>66</v>
      </c>
      <c r="AZ700" s="2"/>
      <c r="BA700" s="3"/>
      <c r="BB700" s="3"/>
      <c r="BC700" s="3"/>
      <c r="BD700" s="3"/>
    </row>
    <row r="701" spans="1:56" x14ac:dyDescent="0.25">
      <c r="A701" s="66" t="s">
        <v>843</v>
      </c>
      <c r="B701" s="67"/>
      <c r="C701" s="67"/>
      <c r="D701" s="68"/>
      <c r="E701" s="70"/>
      <c r="F701" s="105" t="s">
        <v>9041</v>
      </c>
      <c r="G701" s="67"/>
      <c r="H701" s="71"/>
      <c r="I701" s="72"/>
      <c r="J701" s="72"/>
      <c r="K701" s="71" t="s">
        <v>11482</v>
      </c>
      <c r="L701" s="75"/>
      <c r="M701" s="76"/>
      <c r="N701" s="76"/>
      <c r="O701" s="77"/>
      <c r="P701" s="78"/>
      <c r="Q701" s="78"/>
      <c r="R701" s="88"/>
      <c r="S701" s="88"/>
      <c r="T701" s="88"/>
      <c r="U701" s="88"/>
      <c r="V701" s="52"/>
      <c r="W701" s="52"/>
      <c r="X701" s="52"/>
      <c r="Y701" s="52"/>
      <c r="Z701" s="51"/>
      <c r="AA701" s="73"/>
      <c r="AB701" s="73"/>
      <c r="AC701" s="74"/>
      <c r="AD701" s="80" t="s">
        <v>5361</v>
      </c>
      <c r="AE701" s="80">
        <v>2073</v>
      </c>
      <c r="AF701" s="80">
        <v>1024</v>
      </c>
      <c r="AG701" s="80">
        <v>17139</v>
      </c>
      <c r="AH701" s="80">
        <v>3304</v>
      </c>
      <c r="AI701" s="80">
        <v>10800</v>
      </c>
      <c r="AJ701" s="80" t="s">
        <v>6357</v>
      </c>
      <c r="AK701" s="80" t="s">
        <v>6917</v>
      </c>
      <c r="AL701" s="80"/>
      <c r="AM701" s="80" t="s">
        <v>6768</v>
      </c>
      <c r="AN701" s="82">
        <v>41316.036828703705</v>
      </c>
      <c r="AO701" s="85" t="s">
        <v>7777</v>
      </c>
      <c r="AP701" s="80" t="b">
        <v>0</v>
      </c>
      <c r="AQ701" s="80" t="b">
        <v>0</v>
      </c>
      <c r="AR701" s="80" t="b">
        <v>0</v>
      </c>
      <c r="AS701" s="80" t="s">
        <v>8190</v>
      </c>
      <c r="AT701" s="80">
        <v>0</v>
      </c>
      <c r="AU701" s="85" t="s">
        <v>8298</v>
      </c>
      <c r="AV701" s="80" t="b">
        <v>0</v>
      </c>
      <c r="AW701" s="80" t="s">
        <v>9555</v>
      </c>
      <c r="AX701" s="85" t="s">
        <v>10254</v>
      </c>
      <c r="AY701" s="80" t="s">
        <v>66</v>
      </c>
      <c r="AZ701" s="2"/>
      <c r="BA701" s="3"/>
      <c r="BB701" s="3"/>
      <c r="BC701" s="3"/>
      <c r="BD701" s="3"/>
    </row>
    <row r="702" spans="1:56" x14ac:dyDescent="0.25">
      <c r="A702" s="66" t="s">
        <v>844</v>
      </c>
      <c r="B702" s="67"/>
      <c r="C702" s="67"/>
      <c r="D702" s="68"/>
      <c r="E702" s="70"/>
      <c r="F702" s="105" t="s">
        <v>9042</v>
      </c>
      <c r="G702" s="67"/>
      <c r="H702" s="71"/>
      <c r="I702" s="72"/>
      <c r="J702" s="72"/>
      <c r="K702" s="71" t="s">
        <v>11483</v>
      </c>
      <c r="L702" s="75"/>
      <c r="M702" s="76"/>
      <c r="N702" s="76"/>
      <c r="O702" s="77"/>
      <c r="P702" s="78"/>
      <c r="Q702" s="78"/>
      <c r="R702" s="88"/>
      <c r="S702" s="88"/>
      <c r="T702" s="88"/>
      <c r="U702" s="88"/>
      <c r="V702" s="52"/>
      <c r="W702" s="52"/>
      <c r="X702" s="52"/>
      <c r="Y702" s="52"/>
      <c r="Z702" s="51"/>
      <c r="AA702" s="73"/>
      <c r="AB702" s="73"/>
      <c r="AC702" s="74"/>
      <c r="AD702" s="80" t="s">
        <v>5362</v>
      </c>
      <c r="AE702" s="80">
        <v>236</v>
      </c>
      <c r="AF702" s="80">
        <v>107</v>
      </c>
      <c r="AG702" s="80">
        <v>4060</v>
      </c>
      <c r="AH702" s="80">
        <v>51</v>
      </c>
      <c r="AI702" s="80"/>
      <c r="AJ702" s="80"/>
      <c r="AK702" s="80"/>
      <c r="AL702" s="80"/>
      <c r="AM702" s="80"/>
      <c r="AN702" s="82">
        <v>41623.513287037036</v>
      </c>
      <c r="AO702" s="80"/>
      <c r="AP702" s="80" t="b">
        <v>1</v>
      </c>
      <c r="AQ702" s="80" t="b">
        <v>0</v>
      </c>
      <c r="AR702" s="80" t="b">
        <v>1</v>
      </c>
      <c r="AS702" s="80" t="s">
        <v>8190</v>
      </c>
      <c r="AT702" s="80">
        <v>0</v>
      </c>
      <c r="AU702" s="85" t="s">
        <v>8197</v>
      </c>
      <c r="AV702" s="80" t="b">
        <v>0</v>
      </c>
      <c r="AW702" s="80" t="s">
        <v>9555</v>
      </c>
      <c r="AX702" s="85" t="s">
        <v>10255</v>
      </c>
      <c r="AY702" s="80" t="s">
        <v>66</v>
      </c>
      <c r="AZ702" s="2"/>
      <c r="BA702" s="3"/>
      <c r="BB702" s="3"/>
      <c r="BC702" s="3"/>
      <c r="BD702" s="3"/>
    </row>
    <row r="703" spans="1:56" x14ac:dyDescent="0.25">
      <c r="A703" s="66" t="s">
        <v>845</v>
      </c>
      <c r="B703" s="67"/>
      <c r="C703" s="67"/>
      <c r="D703" s="68"/>
      <c r="E703" s="70"/>
      <c r="F703" s="105" t="s">
        <v>9043</v>
      </c>
      <c r="G703" s="67"/>
      <c r="H703" s="71"/>
      <c r="I703" s="72"/>
      <c r="J703" s="72"/>
      <c r="K703" s="71" t="s">
        <v>11484</v>
      </c>
      <c r="L703" s="75"/>
      <c r="M703" s="76"/>
      <c r="N703" s="76"/>
      <c r="O703" s="77"/>
      <c r="P703" s="78"/>
      <c r="Q703" s="78"/>
      <c r="R703" s="88"/>
      <c r="S703" s="88"/>
      <c r="T703" s="88"/>
      <c r="U703" s="88"/>
      <c r="V703" s="52"/>
      <c r="W703" s="52"/>
      <c r="X703" s="52"/>
      <c r="Y703" s="52"/>
      <c r="Z703" s="51"/>
      <c r="AA703" s="73"/>
      <c r="AB703" s="73"/>
      <c r="AC703" s="74"/>
      <c r="AD703" s="80" t="s">
        <v>5363</v>
      </c>
      <c r="AE703" s="80">
        <v>104</v>
      </c>
      <c r="AF703" s="80">
        <v>208</v>
      </c>
      <c r="AG703" s="80">
        <v>6462</v>
      </c>
      <c r="AH703" s="80">
        <v>3345</v>
      </c>
      <c r="AI703" s="80"/>
      <c r="AJ703" s="80"/>
      <c r="AK703" s="80"/>
      <c r="AL703" s="80"/>
      <c r="AM703" s="80"/>
      <c r="AN703" s="82">
        <v>41730.673483796294</v>
      </c>
      <c r="AO703" s="85" t="s">
        <v>7778</v>
      </c>
      <c r="AP703" s="80" t="b">
        <v>1</v>
      </c>
      <c r="AQ703" s="80" t="b">
        <v>0</v>
      </c>
      <c r="AR703" s="80" t="b">
        <v>0</v>
      </c>
      <c r="AS703" s="80" t="s">
        <v>8190</v>
      </c>
      <c r="AT703" s="80">
        <v>0</v>
      </c>
      <c r="AU703" s="85" t="s">
        <v>8197</v>
      </c>
      <c r="AV703" s="80" t="b">
        <v>0</v>
      </c>
      <c r="AW703" s="80" t="s">
        <v>9555</v>
      </c>
      <c r="AX703" s="85" t="s">
        <v>10256</v>
      </c>
      <c r="AY703" s="80" t="s">
        <v>66</v>
      </c>
      <c r="AZ703" s="2"/>
      <c r="BA703" s="3"/>
      <c r="BB703" s="3"/>
      <c r="BC703" s="3"/>
      <c r="BD703" s="3"/>
    </row>
    <row r="704" spans="1:56" x14ac:dyDescent="0.25">
      <c r="A704" s="66" t="s">
        <v>846</v>
      </c>
      <c r="B704" s="67"/>
      <c r="C704" s="67"/>
      <c r="D704" s="68"/>
      <c r="E704" s="70"/>
      <c r="F704" s="105" t="s">
        <v>9044</v>
      </c>
      <c r="G704" s="67"/>
      <c r="H704" s="71"/>
      <c r="I704" s="72"/>
      <c r="J704" s="72"/>
      <c r="K704" s="71" t="s">
        <v>11485</v>
      </c>
      <c r="L704" s="75"/>
      <c r="M704" s="76"/>
      <c r="N704" s="76"/>
      <c r="O704" s="77"/>
      <c r="P704" s="78"/>
      <c r="Q704" s="78"/>
      <c r="R704" s="88"/>
      <c r="S704" s="88"/>
      <c r="T704" s="88"/>
      <c r="U704" s="88"/>
      <c r="V704" s="52"/>
      <c r="W704" s="52"/>
      <c r="X704" s="52"/>
      <c r="Y704" s="52"/>
      <c r="Z704" s="51"/>
      <c r="AA704" s="73"/>
      <c r="AB704" s="73"/>
      <c r="AC704" s="74"/>
      <c r="AD704" s="80" t="s">
        <v>5364</v>
      </c>
      <c r="AE704" s="80">
        <v>10</v>
      </c>
      <c r="AF704" s="80">
        <v>583</v>
      </c>
      <c r="AG704" s="80">
        <v>98354</v>
      </c>
      <c r="AH704" s="80">
        <v>33</v>
      </c>
      <c r="AI704" s="80"/>
      <c r="AJ704" s="80" t="s">
        <v>6358</v>
      </c>
      <c r="AK704" s="80" t="s">
        <v>6918</v>
      </c>
      <c r="AL704" s="80"/>
      <c r="AM704" s="80"/>
      <c r="AN704" s="82">
        <v>40949.588877314818</v>
      </c>
      <c r="AO704" s="85" t="s">
        <v>7779</v>
      </c>
      <c r="AP704" s="80" t="b">
        <v>1</v>
      </c>
      <c r="AQ704" s="80" t="b">
        <v>0</v>
      </c>
      <c r="AR704" s="80" t="b">
        <v>1</v>
      </c>
      <c r="AS704" s="80" t="s">
        <v>8191</v>
      </c>
      <c r="AT704" s="80">
        <v>6</v>
      </c>
      <c r="AU704" s="85" t="s">
        <v>8197</v>
      </c>
      <c r="AV704" s="80" t="b">
        <v>0</v>
      </c>
      <c r="AW704" s="80" t="s">
        <v>9555</v>
      </c>
      <c r="AX704" s="85" t="s">
        <v>10257</v>
      </c>
      <c r="AY704" s="80" t="s">
        <v>66</v>
      </c>
      <c r="AZ704" s="2"/>
      <c r="BA704" s="3"/>
      <c r="BB704" s="3"/>
      <c r="BC704" s="3"/>
      <c r="BD704" s="3"/>
    </row>
    <row r="705" spans="1:56" x14ac:dyDescent="0.25">
      <c r="A705" s="66" t="s">
        <v>847</v>
      </c>
      <c r="B705" s="67"/>
      <c r="C705" s="67"/>
      <c r="D705" s="68"/>
      <c r="E705" s="70"/>
      <c r="F705" s="105" t="s">
        <v>9045</v>
      </c>
      <c r="G705" s="67"/>
      <c r="H705" s="71"/>
      <c r="I705" s="72"/>
      <c r="J705" s="72"/>
      <c r="K705" s="71" t="s">
        <v>11486</v>
      </c>
      <c r="L705" s="75"/>
      <c r="M705" s="76"/>
      <c r="N705" s="76"/>
      <c r="O705" s="77"/>
      <c r="P705" s="78"/>
      <c r="Q705" s="78"/>
      <c r="R705" s="88"/>
      <c r="S705" s="88"/>
      <c r="T705" s="88"/>
      <c r="U705" s="88"/>
      <c r="V705" s="52"/>
      <c r="W705" s="52"/>
      <c r="X705" s="52"/>
      <c r="Y705" s="52"/>
      <c r="Z705" s="51"/>
      <c r="AA705" s="73"/>
      <c r="AB705" s="73"/>
      <c r="AC705" s="74"/>
      <c r="AD705" s="80" t="s">
        <v>5365</v>
      </c>
      <c r="AE705" s="80">
        <v>1328</v>
      </c>
      <c r="AF705" s="80">
        <v>1922</v>
      </c>
      <c r="AG705" s="80">
        <v>32845</v>
      </c>
      <c r="AH705" s="80">
        <v>1147</v>
      </c>
      <c r="AI705" s="80">
        <v>10800</v>
      </c>
      <c r="AJ705" s="80" t="s">
        <v>6359</v>
      </c>
      <c r="AK705" s="80"/>
      <c r="AL705" s="80"/>
      <c r="AM705" s="80" t="s">
        <v>6768</v>
      </c>
      <c r="AN705" s="82">
        <v>40873.745972222219</v>
      </c>
      <c r="AO705" s="85" t="s">
        <v>7780</v>
      </c>
      <c r="AP705" s="80" t="b">
        <v>0</v>
      </c>
      <c r="AQ705" s="80" t="b">
        <v>0</v>
      </c>
      <c r="AR705" s="80" t="b">
        <v>1</v>
      </c>
      <c r="AS705" s="80" t="s">
        <v>8191</v>
      </c>
      <c r="AT705" s="80">
        <v>13</v>
      </c>
      <c r="AU705" s="85" t="s">
        <v>8299</v>
      </c>
      <c r="AV705" s="80" t="b">
        <v>0</v>
      </c>
      <c r="AW705" s="80" t="s">
        <v>9555</v>
      </c>
      <c r="AX705" s="85" t="s">
        <v>10258</v>
      </c>
      <c r="AY705" s="80" t="s">
        <v>66</v>
      </c>
      <c r="AZ705" s="2"/>
      <c r="BA705" s="3"/>
      <c r="BB705" s="3"/>
      <c r="BC705" s="3"/>
      <c r="BD705" s="3"/>
    </row>
    <row r="706" spans="1:56" x14ac:dyDescent="0.25">
      <c r="A706" s="66" t="s">
        <v>848</v>
      </c>
      <c r="B706" s="67"/>
      <c r="C706" s="67"/>
      <c r="D706" s="68"/>
      <c r="E706" s="70"/>
      <c r="F706" s="105" t="s">
        <v>9046</v>
      </c>
      <c r="G706" s="67"/>
      <c r="H706" s="71"/>
      <c r="I706" s="72"/>
      <c r="J706" s="72"/>
      <c r="K706" s="71" t="s">
        <v>11487</v>
      </c>
      <c r="L706" s="75"/>
      <c r="M706" s="76"/>
      <c r="N706" s="76"/>
      <c r="O706" s="77"/>
      <c r="P706" s="78"/>
      <c r="Q706" s="78"/>
      <c r="R706" s="88"/>
      <c r="S706" s="88"/>
      <c r="T706" s="88"/>
      <c r="U706" s="88"/>
      <c r="V706" s="52"/>
      <c r="W706" s="52"/>
      <c r="X706" s="52"/>
      <c r="Y706" s="52"/>
      <c r="Z706" s="51"/>
      <c r="AA706" s="73"/>
      <c r="AB706" s="73"/>
      <c r="AC706" s="74"/>
      <c r="AD706" s="80" t="s">
        <v>5366</v>
      </c>
      <c r="AE706" s="80">
        <v>381</v>
      </c>
      <c r="AF706" s="80">
        <v>741</v>
      </c>
      <c r="AG706" s="80">
        <v>4253</v>
      </c>
      <c r="AH706" s="80">
        <v>882</v>
      </c>
      <c r="AI706" s="80">
        <v>10800</v>
      </c>
      <c r="AJ706" s="80" t="s">
        <v>6360</v>
      </c>
      <c r="AK706" s="80"/>
      <c r="AL706" s="80"/>
      <c r="AM706" s="80" t="s">
        <v>6768</v>
      </c>
      <c r="AN706" s="82">
        <v>40913.964884259258</v>
      </c>
      <c r="AO706" s="85" t="s">
        <v>7781</v>
      </c>
      <c r="AP706" s="80" t="b">
        <v>0</v>
      </c>
      <c r="AQ706" s="80" t="b">
        <v>0</v>
      </c>
      <c r="AR706" s="80" t="b">
        <v>0</v>
      </c>
      <c r="AS706" s="80" t="s">
        <v>8190</v>
      </c>
      <c r="AT706" s="80">
        <v>0</v>
      </c>
      <c r="AU706" s="85" t="s">
        <v>8300</v>
      </c>
      <c r="AV706" s="80" t="b">
        <v>0</v>
      </c>
      <c r="AW706" s="80" t="s">
        <v>9555</v>
      </c>
      <c r="AX706" s="85" t="s">
        <v>10259</v>
      </c>
      <c r="AY706" s="80" t="s">
        <v>66</v>
      </c>
      <c r="AZ706" s="2"/>
      <c r="BA706" s="3"/>
      <c r="BB706" s="3"/>
      <c r="BC706" s="3"/>
      <c r="BD706" s="3"/>
    </row>
    <row r="707" spans="1:56" x14ac:dyDescent="0.25">
      <c r="A707" s="66" t="s">
        <v>849</v>
      </c>
      <c r="B707" s="67"/>
      <c r="C707" s="67"/>
      <c r="D707" s="68"/>
      <c r="E707" s="70"/>
      <c r="F707" s="105" t="s">
        <v>9047</v>
      </c>
      <c r="G707" s="67"/>
      <c r="H707" s="71"/>
      <c r="I707" s="72"/>
      <c r="J707" s="72"/>
      <c r="K707" s="71" t="s">
        <v>11488</v>
      </c>
      <c r="L707" s="75"/>
      <c r="M707" s="76"/>
      <c r="N707" s="76"/>
      <c r="O707" s="77"/>
      <c r="P707" s="78"/>
      <c r="Q707" s="78"/>
      <c r="R707" s="88"/>
      <c r="S707" s="88"/>
      <c r="T707" s="88"/>
      <c r="U707" s="88"/>
      <c r="V707" s="52"/>
      <c r="W707" s="52"/>
      <c r="X707" s="52"/>
      <c r="Y707" s="52"/>
      <c r="Z707" s="51"/>
      <c r="AA707" s="73"/>
      <c r="AB707" s="73"/>
      <c r="AC707" s="74"/>
      <c r="AD707" s="80" t="s">
        <v>5367</v>
      </c>
      <c r="AE707" s="80">
        <v>262</v>
      </c>
      <c r="AF707" s="80">
        <v>399</v>
      </c>
      <c r="AG707" s="80">
        <v>17770</v>
      </c>
      <c r="AH707" s="80">
        <v>95</v>
      </c>
      <c r="AI707" s="80"/>
      <c r="AJ707" s="80"/>
      <c r="AK707" s="80"/>
      <c r="AL707" s="80"/>
      <c r="AM707" s="80"/>
      <c r="AN707" s="82">
        <v>42136.790833333333</v>
      </c>
      <c r="AO707" s="85" t="s">
        <v>7782</v>
      </c>
      <c r="AP707" s="80" t="b">
        <v>1</v>
      </c>
      <c r="AQ707" s="80" t="b">
        <v>0</v>
      </c>
      <c r="AR707" s="80" t="b">
        <v>0</v>
      </c>
      <c r="AS707" s="80" t="s">
        <v>8190</v>
      </c>
      <c r="AT707" s="80">
        <v>1</v>
      </c>
      <c r="AU707" s="85" t="s">
        <v>8197</v>
      </c>
      <c r="AV707" s="80" t="b">
        <v>0</v>
      </c>
      <c r="AW707" s="80" t="s">
        <v>9555</v>
      </c>
      <c r="AX707" s="85" t="s">
        <v>10260</v>
      </c>
      <c r="AY707" s="80" t="s">
        <v>66</v>
      </c>
      <c r="AZ707" s="2"/>
      <c r="BA707" s="3"/>
      <c r="BB707" s="3"/>
      <c r="BC707" s="3"/>
      <c r="BD707" s="3"/>
    </row>
    <row r="708" spans="1:56" x14ac:dyDescent="0.25">
      <c r="A708" s="66" t="s">
        <v>850</v>
      </c>
      <c r="B708" s="67"/>
      <c r="C708" s="67"/>
      <c r="D708" s="68"/>
      <c r="E708" s="70"/>
      <c r="F708" s="105" t="s">
        <v>9048</v>
      </c>
      <c r="G708" s="67"/>
      <c r="H708" s="71"/>
      <c r="I708" s="72"/>
      <c r="J708" s="72"/>
      <c r="K708" s="71" t="s">
        <v>11489</v>
      </c>
      <c r="L708" s="75"/>
      <c r="M708" s="76"/>
      <c r="N708" s="76"/>
      <c r="O708" s="77"/>
      <c r="P708" s="78"/>
      <c r="Q708" s="78"/>
      <c r="R708" s="88"/>
      <c r="S708" s="88"/>
      <c r="T708" s="88"/>
      <c r="U708" s="88"/>
      <c r="V708" s="52"/>
      <c r="W708" s="52"/>
      <c r="X708" s="52"/>
      <c r="Y708" s="52"/>
      <c r="Z708" s="51"/>
      <c r="AA708" s="73"/>
      <c r="AB708" s="73"/>
      <c r="AC708" s="74"/>
      <c r="AD708" s="80" t="s">
        <v>5368</v>
      </c>
      <c r="AE708" s="80">
        <v>225</v>
      </c>
      <c r="AF708" s="80">
        <v>39</v>
      </c>
      <c r="AG708" s="80">
        <v>4766</v>
      </c>
      <c r="AH708" s="80">
        <v>320</v>
      </c>
      <c r="AI708" s="80"/>
      <c r="AJ708" s="80"/>
      <c r="AK708" s="80"/>
      <c r="AL708" s="80"/>
      <c r="AM708" s="80"/>
      <c r="AN708" s="82">
        <v>42064.920960648145</v>
      </c>
      <c r="AO708" s="85" t="s">
        <v>7783</v>
      </c>
      <c r="AP708" s="80" t="b">
        <v>1</v>
      </c>
      <c r="AQ708" s="80" t="b">
        <v>0</v>
      </c>
      <c r="AR708" s="80" t="b">
        <v>0</v>
      </c>
      <c r="AS708" s="80" t="s">
        <v>8191</v>
      </c>
      <c r="AT708" s="80">
        <v>3</v>
      </c>
      <c r="AU708" s="85" t="s">
        <v>8197</v>
      </c>
      <c r="AV708" s="80" t="b">
        <v>0</v>
      </c>
      <c r="AW708" s="80" t="s">
        <v>9555</v>
      </c>
      <c r="AX708" s="85" t="s">
        <v>10261</v>
      </c>
      <c r="AY708" s="80" t="s">
        <v>66</v>
      </c>
      <c r="AZ708" s="2"/>
      <c r="BA708" s="3"/>
      <c r="BB708" s="3"/>
      <c r="BC708" s="3"/>
      <c r="BD708" s="3"/>
    </row>
    <row r="709" spans="1:56" x14ac:dyDescent="0.25">
      <c r="A709" s="66" t="s">
        <v>851</v>
      </c>
      <c r="B709" s="67"/>
      <c r="C709" s="67"/>
      <c r="D709" s="68"/>
      <c r="E709" s="70"/>
      <c r="F709" s="105" t="s">
        <v>9049</v>
      </c>
      <c r="G709" s="67"/>
      <c r="H709" s="71"/>
      <c r="I709" s="72"/>
      <c r="J709" s="72"/>
      <c r="K709" s="71" t="s">
        <v>11490</v>
      </c>
      <c r="L709" s="75"/>
      <c r="M709" s="76"/>
      <c r="N709" s="76"/>
      <c r="O709" s="77"/>
      <c r="P709" s="78"/>
      <c r="Q709" s="78"/>
      <c r="R709" s="88"/>
      <c r="S709" s="88"/>
      <c r="T709" s="88"/>
      <c r="U709" s="88"/>
      <c r="V709" s="52"/>
      <c r="W709" s="52"/>
      <c r="X709" s="52"/>
      <c r="Y709" s="52"/>
      <c r="Z709" s="51"/>
      <c r="AA709" s="73"/>
      <c r="AB709" s="73"/>
      <c r="AC709" s="74"/>
      <c r="AD709" s="80" t="s">
        <v>5369</v>
      </c>
      <c r="AE709" s="80">
        <v>356</v>
      </c>
      <c r="AF709" s="80">
        <v>259</v>
      </c>
      <c r="AG709" s="80">
        <v>3212</v>
      </c>
      <c r="AH709" s="80">
        <v>27</v>
      </c>
      <c r="AI709" s="80">
        <v>-28800</v>
      </c>
      <c r="AJ709" s="80"/>
      <c r="AK709" s="80"/>
      <c r="AL709" s="80"/>
      <c r="AM709" s="80" t="s">
        <v>7189</v>
      </c>
      <c r="AN709" s="82">
        <v>41503.419548611113</v>
      </c>
      <c r="AO709" s="85" t="s">
        <v>7784</v>
      </c>
      <c r="AP709" s="80" t="b">
        <v>1</v>
      </c>
      <c r="AQ709" s="80" t="b">
        <v>0</v>
      </c>
      <c r="AR709" s="80" t="b">
        <v>1</v>
      </c>
      <c r="AS709" s="80" t="s">
        <v>8190</v>
      </c>
      <c r="AT709" s="80">
        <v>0</v>
      </c>
      <c r="AU709" s="85" t="s">
        <v>8197</v>
      </c>
      <c r="AV709" s="80" t="b">
        <v>0</v>
      </c>
      <c r="AW709" s="80" t="s">
        <v>9555</v>
      </c>
      <c r="AX709" s="85" t="s">
        <v>10262</v>
      </c>
      <c r="AY709" s="80" t="s">
        <v>66</v>
      </c>
      <c r="AZ709" s="2"/>
      <c r="BA709" s="3"/>
      <c r="BB709" s="3"/>
      <c r="BC709" s="3"/>
      <c r="BD709" s="3"/>
    </row>
    <row r="710" spans="1:56" x14ac:dyDescent="0.25">
      <c r="A710" s="66" t="s">
        <v>852</v>
      </c>
      <c r="B710" s="67"/>
      <c r="C710" s="67"/>
      <c r="D710" s="68"/>
      <c r="E710" s="70"/>
      <c r="F710" s="105" t="s">
        <v>9050</v>
      </c>
      <c r="G710" s="67"/>
      <c r="H710" s="71"/>
      <c r="I710" s="72"/>
      <c r="J710" s="72"/>
      <c r="K710" s="71" t="s">
        <v>11491</v>
      </c>
      <c r="L710" s="75"/>
      <c r="M710" s="76"/>
      <c r="N710" s="76"/>
      <c r="O710" s="77"/>
      <c r="P710" s="78"/>
      <c r="Q710" s="78"/>
      <c r="R710" s="88"/>
      <c r="S710" s="88"/>
      <c r="T710" s="88"/>
      <c r="U710" s="88"/>
      <c r="V710" s="52"/>
      <c r="W710" s="52"/>
      <c r="X710" s="52"/>
      <c r="Y710" s="52"/>
      <c r="Z710" s="51"/>
      <c r="AA710" s="73"/>
      <c r="AB710" s="73"/>
      <c r="AC710" s="74"/>
      <c r="AD710" s="80" t="s">
        <v>5370</v>
      </c>
      <c r="AE710" s="80">
        <v>2034</v>
      </c>
      <c r="AF710" s="80">
        <v>1439</v>
      </c>
      <c r="AG710" s="80">
        <v>10412</v>
      </c>
      <c r="AH710" s="80">
        <v>456</v>
      </c>
      <c r="AI710" s="80"/>
      <c r="AJ710" s="80"/>
      <c r="AK710" s="80"/>
      <c r="AL710" s="80"/>
      <c r="AM710" s="80"/>
      <c r="AN710" s="82">
        <v>41267.84746527778</v>
      </c>
      <c r="AO710" s="85" t="s">
        <v>7785</v>
      </c>
      <c r="AP710" s="80" t="b">
        <v>1</v>
      </c>
      <c r="AQ710" s="80" t="b">
        <v>0</v>
      </c>
      <c r="AR710" s="80" t="b">
        <v>1</v>
      </c>
      <c r="AS710" s="80" t="s">
        <v>8190</v>
      </c>
      <c r="AT710" s="80">
        <v>0</v>
      </c>
      <c r="AU710" s="85" t="s">
        <v>8197</v>
      </c>
      <c r="AV710" s="80" t="b">
        <v>0</v>
      </c>
      <c r="AW710" s="80" t="s">
        <v>9555</v>
      </c>
      <c r="AX710" s="85" t="s">
        <v>10263</v>
      </c>
      <c r="AY710" s="80" t="s">
        <v>66</v>
      </c>
      <c r="AZ710" s="2"/>
      <c r="BA710" s="3"/>
      <c r="BB710" s="3"/>
      <c r="BC710" s="3"/>
      <c r="BD710" s="3"/>
    </row>
    <row r="711" spans="1:56" x14ac:dyDescent="0.25">
      <c r="A711" s="66" t="s">
        <v>853</v>
      </c>
      <c r="B711" s="67"/>
      <c r="C711" s="67"/>
      <c r="D711" s="68"/>
      <c r="E711" s="70"/>
      <c r="F711" s="105" t="s">
        <v>9051</v>
      </c>
      <c r="G711" s="67"/>
      <c r="H711" s="71"/>
      <c r="I711" s="72"/>
      <c r="J711" s="72"/>
      <c r="K711" s="71" t="s">
        <v>11492</v>
      </c>
      <c r="L711" s="75"/>
      <c r="M711" s="76"/>
      <c r="N711" s="76"/>
      <c r="O711" s="77"/>
      <c r="P711" s="78"/>
      <c r="Q711" s="78"/>
      <c r="R711" s="88"/>
      <c r="S711" s="88"/>
      <c r="T711" s="88"/>
      <c r="U711" s="88"/>
      <c r="V711" s="52"/>
      <c r="W711" s="52"/>
      <c r="X711" s="52"/>
      <c r="Y711" s="52"/>
      <c r="Z711" s="51"/>
      <c r="AA711" s="73"/>
      <c r="AB711" s="73"/>
      <c r="AC711" s="74"/>
      <c r="AD711" s="80" t="s">
        <v>5371</v>
      </c>
      <c r="AE711" s="80">
        <v>1353</v>
      </c>
      <c r="AF711" s="80">
        <v>721</v>
      </c>
      <c r="AG711" s="80">
        <v>3467</v>
      </c>
      <c r="AH711" s="80">
        <v>973</v>
      </c>
      <c r="AI711" s="80">
        <v>10800</v>
      </c>
      <c r="AJ711" s="80" t="s">
        <v>6361</v>
      </c>
      <c r="AK711" s="80"/>
      <c r="AL711" s="80"/>
      <c r="AM711" s="80" t="s">
        <v>6768</v>
      </c>
      <c r="AN711" s="82">
        <v>41009.746817129628</v>
      </c>
      <c r="AO711" s="85" t="s">
        <v>7786</v>
      </c>
      <c r="AP711" s="80" t="b">
        <v>0</v>
      </c>
      <c r="AQ711" s="80" t="b">
        <v>0</v>
      </c>
      <c r="AR711" s="80" t="b">
        <v>0</v>
      </c>
      <c r="AS711" s="80" t="s">
        <v>8190</v>
      </c>
      <c r="AT711" s="80">
        <v>0</v>
      </c>
      <c r="AU711" s="85" t="s">
        <v>8213</v>
      </c>
      <c r="AV711" s="80" t="b">
        <v>0</v>
      </c>
      <c r="AW711" s="80" t="s">
        <v>9555</v>
      </c>
      <c r="AX711" s="85" t="s">
        <v>10264</v>
      </c>
      <c r="AY711" s="80" t="s">
        <v>66</v>
      </c>
      <c r="AZ711" s="2"/>
      <c r="BA711" s="3"/>
      <c r="BB711" s="3"/>
      <c r="BC711" s="3"/>
      <c r="BD711" s="3"/>
    </row>
    <row r="712" spans="1:56" x14ac:dyDescent="0.25">
      <c r="A712" s="66" t="s">
        <v>854</v>
      </c>
      <c r="B712" s="67"/>
      <c r="C712" s="67"/>
      <c r="D712" s="68"/>
      <c r="E712" s="70"/>
      <c r="F712" s="105" t="s">
        <v>9052</v>
      </c>
      <c r="G712" s="67"/>
      <c r="H712" s="71"/>
      <c r="I712" s="72"/>
      <c r="J712" s="72"/>
      <c r="K712" s="71" t="s">
        <v>11493</v>
      </c>
      <c r="L712" s="75"/>
      <c r="M712" s="76"/>
      <c r="N712" s="76"/>
      <c r="O712" s="77"/>
      <c r="P712" s="78"/>
      <c r="Q712" s="78"/>
      <c r="R712" s="88"/>
      <c r="S712" s="88"/>
      <c r="T712" s="88"/>
      <c r="U712" s="88"/>
      <c r="V712" s="52"/>
      <c r="W712" s="52"/>
      <c r="X712" s="52"/>
      <c r="Y712" s="52"/>
      <c r="Z712" s="51"/>
      <c r="AA712" s="73"/>
      <c r="AB712" s="73"/>
      <c r="AC712" s="74"/>
      <c r="AD712" s="80" t="s">
        <v>5372</v>
      </c>
      <c r="AE712" s="80">
        <v>1513</v>
      </c>
      <c r="AF712" s="80">
        <v>787</v>
      </c>
      <c r="AG712" s="80">
        <v>10374</v>
      </c>
      <c r="AH712" s="80">
        <v>860</v>
      </c>
      <c r="AI712" s="80">
        <v>-36000</v>
      </c>
      <c r="AJ712" s="80" t="s">
        <v>6362</v>
      </c>
      <c r="AK712" s="80" t="s">
        <v>6893</v>
      </c>
      <c r="AL712" s="85" t="s">
        <v>7143</v>
      </c>
      <c r="AM712" s="80" t="s">
        <v>7196</v>
      </c>
      <c r="AN712" s="82">
        <v>41506.686793981484</v>
      </c>
      <c r="AO712" s="85" t="s">
        <v>7787</v>
      </c>
      <c r="AP712" s="80" t="b">
        <v>1</v>
      </c>
      <c r="AQ712" s="80" t="b">
        <v>0</v>
      </c>
      <c r="AR712" s="80" t="b">
        <v>1</v>
      </c>
      <c r="AS712" s="80" t="s">
        <v>8191</v>
      </c>
      <c r="AT712" s="80">
        <v>7</v>
      </c>
      <c r="AU712" s="85" t="s">
        <v>8197</v>
      </c>
      <c r="AV712" s="80" t="b">
        <v>0</v>
      </c>
      <c r="AW712" s="80" t="s">
        <v>9555</v>
      </c>
      <c r="AX712" s="85" t="s">
        <v>10265</v>
      </c>
      <c r="AY712" s="80" t="s">
        <v>66</v>
      </c>
      <c r="AZ712" s="2"/>
      <c r="BA712" s="3"/>
      <c r="BB712" s="3"/>
      <c r="BC712" s="3"/>
      <c r="BD712" s="3"/>
    </row>
    <row r="713" spans="1:56" x14ac:dyDescent="0.25">
      <c r="A713" s="66" t="s">
        <v>855</v>
      </c>
      <c r="B713" s="67"/>
      <c r="C713" s="67"/>
      <c r="D713" s="68"/>
      <c r="E713" s="70"/>
      <c r="F713" s="105" t="s">
        <v>9053</v>
      </c>
      <c r="G713" s="67"/>
      <c r="H713" s="71"/>
      <c r="I713" s="72"/>
      <c r="J713" s="72"/>
      <c r="K713" s="71" t="s">
        <v>11494</v>
      </c>
      <c r="L713" s="75"/>
      <c r="M713" s="76"/>
      <c r="N713" s="76"/>
      <c r="O713" s="77"/>
      <c r="P713" s="78"/>
      <c r="Q713" s="78"/>
      <c r="R713" s="88"/>
      <c r="S713" s="88"/>
      <c r="T713" s="88"/>
      <c r="U713" s="88"/>
      <c r="V713" s="52"/>
      <c r="W713" s="52"/>
      <c r="X713" s="52"/>
      <c r="Y713" s="52"/>
      <c r="Z713" s="51"/>
      <c r="AA713" s="73"/>
      <c r="AB713" s="73"/>
      <c r="AC713" s="74"/>
      <c r="AD713" s="80" t="s">
        <v>5373</v>
      </c>
      <c r="AE713" s="80">
        <v>1068</v>
      </c>
      <c r="AF713" s="80">
        <v>653</v>
      </c>
      <c r="AG713" s="80">
        <v>14247</v>
      </c>
      <c r="AH713" s="80">
        <v>2338</v>
      </c>
      <c r="AI713" s="80"/>
      <c r="AJ713" s="80" t="s">
        <v>6363</v>
      </c>
      <c r="AK713" s="80"/>
      <c r="AL713" s="80"/>
      <c r="AM713" s="80"/>
      <c r="AN713" s="82">
        <v>41532.347754629627</v>
      </c>
      <c r="AO713" s="85" t="s">
        <v>7788</v>
      </c>
      <c r="AP713" s="80" t="b">
        <v>1</v>
      </c>
      <c r="AQ713" s="80" t="b">
        <v>0</v>
      </c>
      <c r="AR713" s="80" t="b">
        <v>0</v>
      </c>
      <c r="AS713" s="80" t="s">
        <v>8190</v>
      </c>
      <c r="AT713" s="80">
        <v>4</v>
      </c>
      <c r="AU713" s="85" t="s">
        <v>8197</v>
      </c>
      <c r="AV713" s="80" t="b">
        <v>0</v>
      </c>
      <c r="AW713" s="80" t="s">
        <v>9555</v>
      </c>
      <c r="AX713" s="85" t="s">
        <v>10266</v>
      </c>
      <c r="AY713" s="80" t="s">
        <v>66</v>
      </c>
      <c r="AZ713" s="2"/>
      <c r="BA713" s="3"/>
      <c r="BB713" s="3"/>
      <c r="BC713" s="3"/>
      <c r="BD713" s="3"/>
    </row>
    <row r="714" spans="1:56" x14ac:dyDescent="0.25">
      <c r="A714" s="66" t="s">
        <v>856</v>
      </c>
      <c r="B714" s="67"/>
      <c r="C714" s="67"/>
      <c r="D714" s="68"/>
      <c r="E714" s="70"/>
      <c r="F714" s="105" t="s">
        <v>8605</v>
      </c>
      <c r="G714" s="67"/>
      <c r="H714" s="71"/>
      <c r="I714" s="72"/>
      <c r="J714" s="72"/>
      <c r="K714" s="71" t="s">
        <v>11495</v>
      </c>
      <c r="L714" s="75"/>
      <c r="M714" s="76"/>
      <c r="N714" s="76"/>
      <c r="O714" s="77"/>
      <c r="P714" s="78"/>
      <c r="Q714" s="78"/>
      <c r="R714" s="88"/>
      <c r="S714" s="88"/>
      <c r="T714" s="88"/>
      <c r="U714" s="88"/>
      <c r="V714" s="52"/>
      <c r="W714" s="52"/>
      <c r="X714" s="52"/>
      <c r="Y714" s="52"/>
      <c r="Z714" s="51"/>
      <c r="AA714" s="73"/>
      <c r="AB714" s="73"/>
      <c r="AC714" s="74"/>
      <c r="AD714" s="80" t="s">
        <v>5374</v>
      </c>
      <c r="AE714" s="80">
        <v>143</v>
      </c>
      <c r="AF714" s="80">
        <v>84</v>
      </c>
      <c r="AG714" s="80">
        <v>5277</v>
      </c>
      <c r="AH714" s="80">
        <v>158</v>
      </c>
      <c r="AI714" s="80"/>
      <c r="AJ714" s="80"/>
      <c r="AK714" s="80"/>
      <c r="AL714" s="80"/>
      <c r="AM714" s="80"/>
      <c r="AN714" s="82">
        <v>42386.449421296296</v>
      </c>
      <c r="AO714" s="80"/>
      <c r="AP714" s="80" t="b">
        <v>1</v>
      </c>
      <c r="AQ714" s="80" t="b">
        <v>1</v>
      </c>
      <c r="AR714" s="80" t="b">
        <v>0</v>
      </c>
      <c r="AS714" s="80" t="s">
        <v>8190</v>
      </c>
      <c r="AT714" s="80">
        <v>9</v>
      </c>
      <c r="AU714" s="80"/>
      <c r="AV714" s="80" t="b">
        <v>0</v>
      </c>
      <c r="AW714" s="80" t="s">
        <v>9555</v>
      </c>
      <c r="AX714" s="85" t="s">
        <v>10267</v>
      </c>
      <c r="AY714" s="80" t="s">
        <v>66</v>
      </c>
      <c r="AZ714" s="2"/>
      <c r="BA714" s="3"/>
      <c r="BB714" s="3"/>
      <c r="BC714" s="3"/>
      <c r="BD714" s="3"/>
    </row>
    <row r="715" spans="1:56" x14ac:dyDescent="0.25">
      <c r="A715" s="66" t="s">
        <v>857</v>
      </c>
      <c r="B715" s="67"/>
      <c r="C715" s="67"/>
      <c r="D715" s="68"/>
      <c r="E715" s="70"/>
      <c r="F715" s="105" t="s">
        <v>9054</v>
      </c>
      <c r="G715" s="67"/>
      <c r="H715" s="71"/>
      <c r="I715" s="72"/>
      <c r="J715" s="72"/>
      <c r="K715" s="71" t="s">
        <v>11496</v>
      </c>
      <c r="L715" s="75"/>
      <c r="M715" s="76"/>
      <c r="N715" s="76"/>
      <c r="O715" s="77"/>
      <c r="P715" s="78"/>
      <c r="Q715" s="78"/>
      <c r="R715" s="88"/>
      <c r="S715" s="88"/>
      <c r="T715" s="88"/>
      <c r="U715" s="88"/>
      <c r="V715" s="52"/>
      <c r="W715" s="52"/>
      <c r="X715" s="52"/>
      <c r="Y715" s="52"/>
      <c r="Z715" s="51"/>
      <c r="AA715" s="73"/>
      <c r="AB715" s="73"/>
      <c r="AC715" s="74"/>
      <c r="AD715" s="80" t="s">
        <v>857</v>
      </c>
      <c r="AE715" s="80">
        <v>105</v>
      </c>
      <c r="AF715" s="80">
        <v>1355</v>
      </c>
      <c r="AG715" s="80">
        <v>51658</v>
      </c>
      <c r="AH715" s="80">
        <v>268</v>
      </c>
      <c r="AI715" s="80">
        <v>-28800</v>
      </c>
      <c r="AJ715" s="80" t="s">
        <v>6364</v>
      </c>
      <c r="AK715" s="80" t="s">
        <v>6919</v>
      </c>
      <c r="AL715" s="80"/>
      <c r="AM715" s="80" t="s">
        <v>7189</v>
      </c>
      <c r="AN715" s="82">
        <v>40613.921666666669</v>
      </c>
      <c r="AO715" s="85" t="s">
        <v>7789</v>
      </c>
      <c r="AP715" s="80" t="b">
        <v>0</v>
      </c>
      <c r="AQ715" s="80" t="b">
        <v>0</v>
      </c>
      <c r="AR715" s="80" t="b">
        <v>1</v>
      </c>
      <c r="AS715" s="80" t="s">
        <v>8191</v>
      </c>
      <c r="AT715" s="80">
        <v>5</v>
      </c>
      <c r="AU715" s="85" t="s">
        <v>8197</v>
      </c>
      <c r="AV715" s="80" t="b">
        <v>0</v>
      </c>
      <c r="AW715" s="80" t="s">
        <v>9555</v>
      </c>
      <c r="AX715" s="85" t="s">
        <v>10268</v>
      </c>
      <c r="AY715" s="80" t="s">
        <v>66</v>
      </c>
      <c r="AZ715" s="2"/>
      <c r="BA715" s="3"/>
      <c r="BB715" s="3"/>
      <c r="BC715" s="3"/>
      <c r="BD715" s="3"/>
    </row>
    <row r="716" spans="1:56" x14ac:dyDescent="0.25">
      <c r="A716" s="66" t="s">
        <v>858</v>
      </c>
      <c r="B716" s="67"/>
      <c r="C716" s="67"/>
      <c r="D716" s="68"/>
      <c r="E716" s="70"/>
      <c r="F716" s="105" t="s">
        <v>9055</v>
      </c>
      <c r="G716" s="67"/>
      <c r="H716" s="71"/>
      <c r="I716" s="72"/>
      <c r="J716" s="72"/>
      <c r="K716" s="71" t="s">
        <v>11497</v>
      </c>
      <c r="L716" s="75"/>
      <c r="M716" s="76"/>
      <c r="N716" s="76"/>
      <c r="O716" s="77"/>
      <c r="P716" s="78"/>
      <c r="Q716" s="78"/>
      <c r="R716" s="88"/>
      <c r="S716" s="88"/>
      <c r="T716" s="88"/>
      <c r="U716" s="88"/>
      <c r="V716" s="52"/>
      <c r="W716" s="52"/>
      <c r="X716" s="52"/>
      <c r="Y716" s="52"/>
      <c r="Z716" s="51"/>
      <c r="AA716" s="73"/>
      <c r="AB716" s="73"/>
      <c r="AC716" s="74"/>
      <c r="AD716" s="80" t="s">
        <v>5375</v>
      </c>
      <c r="AE716" s="80">
        <v>44</v>
      </c>
      <c r="AF716" s="80">
        <v>83</v>
      </c>
      <c r="AG716" s="80">
        <v>7035</v>
      </c>
      <c r="AH716" s="80">
        <v>9</v>
      </c>
      <c r="AI716" s="80"/>
      <c r="AJ716" s="80"/>
      <c r="AK716" s="80"/>
      <c r="AL716" s="80"/>
      <c r="AM716" s="80"/>
      <c r="AN716" s="82">
        <v>42133.860138888886</v>
      </c>
      <c r="AO716" s="80"/>
      <c r="AP716" s="80" t="b">
        <v>1</v>
      </c>
      <c r="AQ716" s="80" t="b">
        <v>0</v>
      </c>
      <c r="AR716" s="80" t="b">
        <v>0</v>
      </c>
      <c r="AS716" s="80" t="s">
        <v>8190</v>
      </c>
      <c r="AT716" s="80">
        <v>1</v>
      </c>
      <c r="AU716" s="85" t="s">
        <v>8197</v>
      </c>
      <c r="AV716" s="80" t="b">
        <v>0</v>
      </c>
      <c r="AW716" s="80" t="s">
        <v>9555</v>
      </c>
      <c r="AX716" s="85" t="s">
        <v>10269</v>
      </c>
      <c r="AY716" s="80" t="s">
        <v>66</v>
      </c>
      <c r="AZ716" s="2"/>
      <c r="BA716" s="3"/>
      <c r="BB716" s="3"/>
      <c r="BC716" s="3"/>
      <c r="BD716" s="3"/>
    </row>
    <row r="717" spans="1:56" x14ac:dyDescent="0.25">
      <c r="A717" s="66" t="s">
        <v>859</v>
      </c>
      <c r="B717" s="67"/>
      <c r="C717" s="67"/>
      <c r="D717" s="68"/>
      <c r="E717" s="70"/>
      <c r="F717" s="105" t="s">
        <v>9056</v>
      </c>
      <c r="G717" s="67"/>
      <c r="H717" s="71"/>
      <c r="I717" s="72"/>
      <c r="J717" s="72"/>
      <c r="K717" s="71" t="s">
        <v>11498</v>
      </c>
      <c r="L717" s="75"/>
      <c r="M717" s="76"/>
      <c r="N717" s="76"/>
      <c r="O717" s="77"/>
      <c r="P717" s="78"/>
      <c r="Q717" s="78"/>
      <c r="R717" s="88"/>
      <c r="S717" s="88"/>
      <c r="T717" s="88"/>
      <c r="U717" s="88"/>
      <c r="V717" s="52"/>
      <c r="W717" s="52"/>
      <c r="X717" s="52"/>
      <c r="Y717" s="52"/>
      <c r="Z717" s="51"/>
      <c r="AA717" s="73"/>
      <c r="AB717" s="73"/>
      <c r="AC717" s="74"/>
      <c r="AD717" s="80" t="s">
        <v>5376</v>
      </c>
      <c r="AE717" s="80">
        <v>409</v>
      </c>
      <c r="AF717" s="80">
        <v>612</v>
      </c>
      <c r="AG717" s="80">
        <v>35166</v>
      </c>
      <c r="AH717" s="80">
        <v>784</v>
      </c>
      <c r="AI717" s="80">
        <v>10800</v>
      </c>
      <c r="AJ717" s="80" t="s">
        <v>6365</v>
      </c>
      <c r="AK717" s="80"/>
      <c r="AL717" s="80"/>
      <c r="AM717" s="80" t="s">
        <v>7188</v>
      </c>
      <c r="AN717" s="82">
        <v>41059.819606481484</v>
      </c>
      <c r="AO717" s="85" t="s">
        <v>7790</v>
      </c>
      <c r="AP717" s="80" t="b">
        <v>1</v>
      </c>
      <c r="AQ717" s="80" t="b">
        <v>0</v>
      </c>
      <c r="AR717" s="80" t="b">
        <v>1</v>
      </c>
      <c r="AS717" s="80" t="s">
        <v>8190</v>
      </c>
      <c r="AT717" s="80">
        <v>4</v>
      </c>
      <c r="AU717" s="85" t="s">
        <v>8197</v>
      </c>
      <c r="AV717" s="80" t="b">
        <v>0</v>
      </c>
      <c r="AW717" s="80" t="s">
        <v>9555</v>
      </c>
      <c r="AX717" s="85" t="s">
        <v>10270</v>
      </c>
      <c r="AY717" s="80" t="s">
        <v>66</v>
      </c>
      <c r="AZ717" s="2"/>
      <c r="BA717" s="3"/>
      <c r="BB717" s="3"/>
      <c r="BC717" s="3"/>
      <c r="BD717" s="3"/>
    </row>
    <row r="718" spans="1:56" x14ac:dyDescent="0.25">
      <c r="A718" s="66" t="s">
        <v>860</v>
      </c>
      <c r="B718" s="67"/>
      <c r="C718" s="67"/>
      <c r="D718" s="68"/>
      <c r="E718" s="70"/>
      <c r="F718" s="105" t="s">
        <v>9057</v>
      </c>
      <c r="G718" s="67"/>
      <c r="H718" s="71"/>
      <c r="I718" s="72"/>
      <c r="J718" s="72"/>
      <c r="K718" s="71" t="s">
        <v>11499</v>
      </c>
      <c r="L718" s="75"/>
      <c r="M718" s="76"/>
      <c r="N718" s="76"/>
      <c r="O718" s="77"/>
      <c r="P718" s="78"/>
      <c r="Q718" s="78"/>
      <c r="R718" s="88"/>
      <c r="S718" s="88"/>
      <c r="T718" s="88"/>
      <c r="U718" s="88"/>
      <c r="V718" s="52"/>
      <c r="W718" s="52"/>
      <c r="X718" s="52"/>
      <c r="Y718" s="52"/>
      <c r="Z718" s="51"/>
      <c r="AA718" s="73"/>
      <c r="AB718" s="73"/>
      <c r="AC718" s="74"/>
      <c r="AD718" s="80" t="s">
        <v>5377</v>
      </c>
      <c r="AE718" s="80">
        <v>479</v>
      </c>
      <c r="AF718" s="80">
        <v>171</v>
      </c>
      <c r="AG718" s="80">
        <v>7613</v>
      </c>
      <c r="AH718" s="80">
        <v>1504</v>
      </c>
      <c r="AI718" s="80"/>
      <c r="AJ718" s="80"/>
      <c r="AK718" s="80"/>
      <c r="AL718" s="80"/>
      <c r="AM718" s="80"/>
      <c r="AN718" s="82">
        <v>41897.929027777776</v>
      </c>
      <c r="AO718" s="85" t="s">
        <v>7791</v>
      </c>
      <c r="AP718" s="80" t="b">
        <v>1</v>
      </c>
      <c r="AQ718" s="80" t="b">
        <v>0</v>
      </c>
      <c r="AR718" s="80" t="b">
        <v>0</v>
      </c>
      <c r="AS718" s="80" t="s">
        <v>8190</v>
      </c>
      <c r="AT718" s="80">
        <v>0</v>
      </c>
      <c r="AU718" s="85" t="s">
        <v>8197</v>
      </c>
      <c r="AV718" s="80" t="b">
        <v>0</v>
      </c>
      <c r="AW718" s="80" t="s">
        <v>9555</v>
      </c>
      <c r="AX718" s="85" t="s">
        <v>10271</v>
      </c>
      <c r="AY718" s="80" t="s">
        <v>66</v>
      </c>
      <c r="AZ718" s="2"/>
      <c r="BA718" s="3"/>
      <c r="BB718" s="3"/>
      <c r="BC718" s="3"/>
      <c r="BD718" s="3"/>
    </row>
    <row r="719" spans="1:56" x14ac:dyDescent="0.25">
      <c r="A719" s="66" t="s">
        <v>861</v>
      </c>
      <c r="B719" s="67"/>
      <c r="C719" s="67"/>
      <c r="D719" s="68"/>
      <c r="E719" s="70"/>
      <c r="F719" s="105" t="s">
        <v>9058</v>
      </c>
      <c r="G719" s="67"/>
      <c r="H719" s="71"/>
      <c r="I719" s="72"/>
      <c r="J719" s="72"/>
      <c r="K719" s="71" t="s">
        <v>11500</v>
      </c>
      <c r="L719" s="75"/>
      <c r="M719" s="76"/>
      <c r="N719" s="76"/>
      <c r="O719" s="77"/>
      <c r="P719" s="78"/>
      <c r="Q719" s="78"/>
      <c r="R719" s="88"/>
      <c r="S719" s="88"/>
      <c r="T719" s="88"/>
      <c r="U719" s="88"/>
      <c r="V719" s="52"/>
      <c r="W719" s="52"/>
      <c r="X719" s="52"/>
      <c r="Y719" s="52"/>
      <c r="Z719" s="51"/>
      <c r="AA719" s="73"/>
      <c r="AB719" s="73"/>
      <c r="AC719" s="74"/>
      <c r="AD719" s="80" t="s">
        <v>5378</v>
      </c>
      <c r="AE719" s="80">
        <v>1050</v>
      </c>
      <c r="AF719" s="80">
        <v>1118</v>
      </c>
      <c r="AG719" s="80">
        <v>67093</v>
      </c>
      <c r="AH719" s="80">
        <v>1447</v>
      </c>
      <c r="AI719" s="80">
        <v>-18000</v>
      </c>
      <c r="AJ719" s="80" t="s">
        <v>6366</v>
      </c>
      <c r="AK719" s="80" t="s">
        <v>6735</v>
      </c>
      <c r="AL719" s="80"/>
      <c r="AM719" s="80" t="s">
        <v>7199</v>
      </c>
      <c r="AN719" s="82">
        <v>40824.258136574077</v>
      </c>
      <c r="AO719" s="85" t="s">
        <v>7792</v>
      </c>
      <c r="AP719" s="80" t="b">
        <v>0</v>
      </c>
      <c r="AQ719" s="80" t="b">
        <v>0</v>
      </c>
      <c r="AR719" s="80" t="b">
        <v>1</v>
      </c>
      <c r="AS719" s="80" t="s">
        <v>8191</v>
      </c>
      <c r="AT719" s="80">
        <v>4</v>
      </c>
      <c r="AU719" s="85" t="s">
        <v>8222</v>
      </c>
      <c r="AV719" s="80" t="b">
        <v>0</v>
      </c>
      <c r="AW719" s="80" t="s">
        <v>9555</v>
      </c>
      <c r="AX719" s="85" t="s">
        <v>10272</v>
      </c>
      <c r="AY719" s="80" t="s">
        <v>66</v>
      </c>
      <c r="AZ719" s="2"/>
      <c r="BA719" s="3"/>
      <c r="BB719" s="3"/>
      <c r="BC719" s="3"/>
      <c r="BD719" s="3"/>
    </row>
    <row r="720" spans="1:56" x14ac:dyDescent="0.25">
      <c r="A720" s="66" t="s">
        <v>862</v>
      </c>
      <c r="B720" s="67"/>
      <c r="C720" s="67"/>
      <c r="D720" s="68"/>
      <c r="E720" s="70"/>
      <c r="F720" s="105" t="s">
        <v>9059</v>
      </c>
      <c r="G720" s="67"/>
      <c r="H720" s="71"/>
      <c r="I720" s="72"/>
      <c r="J720" s="72"/>
      <c r="K720" s="71" t="s">
        <v>11501</v>
      </c>
      <c r="L720" s="75"/>
      <c r="M720" s="76"/>
      <c r="N720" s="76"/>
      <c r="O720" s="77"/>
      <c r="P720" s="78"/>
      <c r="Q720" s="78"/>
      <c r="R720" s="88"/>
      <c r="S720" s="88"/>
      <c r="T720" s="88"/>
      <c r="U720" s="88"/>
      <c r="V720" s="52"/>
      <c r="W720" s="52"/>
      <c r="X720" s="52"/>
      <c r="Y720" s="52"/>
      <c r="Z720" s="51"/>
      <c r="AA720" s="73"/>
      <c r="AB720" s="73"/>
      <c r="AC720" s="74"/>
      <c r="AD720" s="80" t="s">
        <v>5379</v>
      </c>
      <c r="AE720" s="80">
        <v>131</v>
      </c>
      <c r="AF720" s="80">
        <v>344</v>
      </c>
      <c r="AG720" s="80">
        <v>22336</v>
      </c>
      <c r="AH720" s="80">
        <v>240</v>
      </c>
      <c r="AI720" s="80">
        <v>10800</v>
      </c>
      <c r="AJ720" s="80" t="s">
        <v>6367</v>
      </c>
      <c r="AK720" s="80" t="s">
        <v>6920</v>
      </c>
      <c r="AL720" s="80"/>
      <c r="AM720" s="80" t="s">
        <v>6768</v>
      </c>
      <c r="AN720" s="82">
        <v>40882.917384259257</v>
      </c>
      <c r="AO720" s="85" t="s">
        <v>7793</v>
      </c>
      <c r="AP720" s="80" t="b">
        <v>1</v>
      </c>
      <c r="AQ720" s="80" t="b">
        <v>0</v>
      </c>
      <c r="AR720" s="80" t="b">
        <v>0</v>
      </c>
      <c r="AS720" s="80" t="s">
        <v>8190</v>
      </c>
      <c r="AT720" s="80">
        <v>3</v>
      </c>
      <c r="AU720" s="85" t="s">
        <v>8197</v>
      </c>
      <c r="AV720" s="80" t="b">
        <v>0</v>
      </c>
      <c r="AW720" s="80" t="s">
        <v>9555</v>
      </c>
      <c r="AX720" s="85" t="s">
        <v>10273</v>
      </c>
      <c r="AY720" s="80" t="s">
        <v>66</v>
      </c>
      <c r="AZ720" s="2"/>
      <c r="BA720" s="3"/>
      <c r="BB720" s="3"/>
      <c r="BC720" s="3"/>
      <c r="BD720" s="3"/>
    </row>
    <row r="721" spans="1:56" x14ac:dyDescent="0.25">
      <c r="A721" s="66" t="s">
        <v>863</v>
      </c>
      <c r="B721" s="67"/>
      <c r="C721" s="67"/>
      <c r="D721" s="68"/>
      <c r="E721" s="70"/>
      <c r="F721" s="105" t="s">
        <v>9060</v>
      </c>
      <c r="G721" s="67"/>
      <c r="H721" s="71"/>
      <c r="I721" s="72"/>
      <c r="J721" s="72"/>
      <c r="K721" s="71" t="s">
        <v>11502</v>
      </c>
      <c r="L721" s="75"/>
      <c r="M721" s="76"/>
      <c r="N721" s="76"/>
      <c r="O721" s="77"/>
      <c r="P721" s="78"/>
      <c r="Q721" s="78"/>
      <c r="R721" s="88"/>
      <c r="S721" s="88"/>
      <c r="T721" s="88"/>
      <c r="U721" s="88"/>
      <c r="V721" s="52"/>
      <c r="W721" s="52"/>
      <c r="X721" s="52"/>
      <c r="Y721" s="52"/>
      <c r="Z721" s="51"/>
      <c r="AA721" s="73"/>
      <c r="AB721" s="73"/>
      <c r="AC721" s="74"/>
      <c r="AD721" s="80" t="s">
        <v>5380</v>
      </c>
      <c r="AE721" s="80">
        <v>138</v>
      </c>
      <c r="AF721" s="80">
        <v>52</v>
      </c>
      <c r="AG721" s="80">
        <v>249</v>
      </c>
      <c r="AH721" s="80">
        <v>17</v>
      </c>
      <c r="AI721" s="80"/>
      <c r="AJ721" s="80" t="s">
        <v>6368</v>
      </c>
      <c r="AK721" s="80" t="s">
        <v>6921</v>
      </c>
      <c r="AL721" s="80"/>
      <c r="AM721" s="80"/>
      <c r="AN721" s="82">
        <v>40883.016018518516</v>
      </c>
      <c r="AO721" s="85" t="s">
        <v>7794</v>
      </c>
      <c r="AP721" s="80" t="b">
        <v>1</v>
      </c>
      <c r="AQ721" s="80" t="b">
        <v>0</v>
      </c>
      <c r="AR721" s="80" t="b">
        <v>0</v>
      </c>
      <c r="AS721" s="80" t="s">
        <v>8190</v>
      </c>
      <c r="AT721" s="80">
        <v>0</v>
      </c>
      <c r="AU721" s="85" t="s">
        <v>8197</v>
      </c>
      <c r="AV721" s="80" t="b">
        <v>0</v>
      </c>
      <c r="AW721" s="80" t="s">
        <v>9555</v>
      </c>
      <c r="AX721" s="85" t="s">
        <v>10274</v>
      </c>
      <c r="AY721" s="80" t="s">
        <v>66</v>
      </c>
      <c r="AZ721" s="2"/>
      <c r="BA721" s="3"/>
      <c r="BB721" s="3"/>
      <c r="BC721" s="3"/>
      <c r="BD721" s="3"/>
    </row>
    <row r="722" spans="1:56" x14ac:dyDescent="0.25">
      <c r="A722" s="66" t="s">
        <v>864</v>
      </c>
      <c r="B722" s="67"/>
      <c r="C722" s="67"/>
      <c r="D722" s="68"/>
      <c r="E722" s="70"/>
      <c r="F722" s="105" t="s">
        <v>9061</v>
      </c>
      <c r="G722" s="67"/>
      <c r="H722" s="71"/>
      <c r="I722" s="72"/>
      <c r="J722" s="72"/>
      <c r="K722" s="71" t="s">
        <v>11503</v>
      </c>
      <c r="L722" s="75"/>
      <c r="M722" s="76"/>
      <c r="N722" s="76"/>
      <c r="O722" s="77"/>
      <c r="P722" s="78"/>
      <c r="Q722" s="78"/>
      <c r="R722" s="88"/>
      <c r="S722" s="88"/>
      <c r="T722" s="88"/>
      <c r="U722" s="88"/>
      <c r="V722" s="52"/>
      <c r="W722" s="52"/>
      <c r="X722" s="52"/>
      <c r="Y722" s="52"/>
      <c r="Z722" s="51"/>
      <c r="AA722" s="73"/>
      <c r="AB722" s="73"/>
      <c r="AC722" s="74"/>
      <c r="AD722" s="80" t="s">
        <v>5381</v>
      </c>
      <c r="AE722" s="80">
        <v>642</v>
      </c>
      <c r="AF722" s="80">
        <v>211</v>
      </c>
      <c r="AG722" s="80">
        <v>1913</v>
      </c>
      <c r="AH722" s="80">
        <v>826</v>
      </c>
      <c r="AI722" s="80">
        <v>-21600</v>
      </c>
      <c r="AJ722" s="80" t="s">
        <v>6369</v>
      </c>
      <c r="AK722" s="80" t="s">
        <v>6922</v>
      </c>
      <c r="AL722" s="80"/>
      <c r="AM722" s="80" t="s">
        <v>7215</v>
      </c>
      <c r="AN722" s="82">
        <v>40841.948912037034</v>
      </c>
      <c r="AO722" s="85" t="s">
        <v>7795</v>
      </c>
      <c r="AP722" s="80" t="b">
        <v>0</v>
      </c>
      <c r="AQ722" s="80" t="b">
        <v>0</v>
      </c>
      <c r="AR722" s="80" t="b">
        <v>0</v>
      </c>
      <c r="AS722" s="80" t="s">
        <v>8191</v>
      </c>
      <c r="AT722" s="80">
        <v>0</v>
      </c>
      <c r="AU722" s="85" t="s">
        <v>8301</v>
      </c>
      <c r="AV722" s="80" t="b">
        <v>0</v>
      </c>
      <c r="AW722" s="80" t="s">
        <v>9555</v>
      </c>
      <c r="AX722" s="85" t="s">
        <v>10275</v>
      </c>
      <c r="AY722" s="80" t="s">
        <v>66</v>
      </c>
      <c r="AZ722" s="2"/>
      <c r="BA722" s="3"/>
      <c r="BB722" s="3"/>
      <c r="BC722" s="3"/>
      <c r="BD722" s="3"/>
    </row>
    <row r="723" spans="1:56" x14ac:dyDescent="0.25">
      <c r="A723" s="66" t="s">
        <v>865</v>
      </c>
      <c r="B723" s="67"/>
      <c r="C723" s="67"/>
      <c r="D723" s="68"/>
      <c r="E723" s="70"/>
      <c r="F723" s="105" t="s">
        <v>9062</v>
      </c>
      <c r="G723" s="67"/>
      <c r="H723" s="71"/>
      <c r="I723" s="72"/>
      <c r="J723" s="72"/>
      <c r="K723" s="71" t="s">
        <v>11504</v>
      </c>
      <c r="L723" s="75"/>
      <c r="M723" s="76"/>
      <c r="N723" s="76"/>
      <c r="O723" s="77"/>
      <c r="P723" s="78"/>
      <c r="Q723" s="78"/>
      <c r="R723" s="88"/>
      <c r="S723" s="88"/>
      <c r="T723" s="88"/>
      <c r="U723" s="88"/>
      <c r="V723" s="52"/>
      <c r="W723" s="52"/>
      <c r="X723" s="52"/>
      <c r="Y723" s="52"/>
      <c r="Z723" s="51"/>
      <c r="AA723" s="73"/>
      <c r="AB723" s="73"/>
      <c r="AC723" s="74"/>
      <c r="AD723" s="80" t="s">
        <v>5382</v>
      </c>
      <c r="AE723" s="80">
        <v>407</v>
      </c>
      <c r="AF723" s="80">
        <v>663</v>
      </c>
      <c r="AG723" s="80">
        <v>17578</v>
      </c>
      <c r="AH723" s="80">
        <v>1351</v>
      </c>
      <c r="AI723" s="80"/>
      <c r="AJ723" s="80" t="s">
        <v>6370</v>
      </c>
      <c r="AK723" s="80"/>
      <c r="AL723" s="80"/>
      <c r="AM723" s="80"/>
      <c r="AN723" s="82">
        <v>41297.626851851855</v>
      </c>
      <c r="AO723" s="85" t="s">
        <v>7796</v>
      </c>
      <c r="AP723" s="80" t="b">
        <v>1</v>
      </c>
      <c r="AQ723" s="80" t="b">
        <v>0</v>
      </c>
      <c r="AR723" s="80" t="b">
        <v>1</v>
      </c>
      <c r="AS723" s="80" t="s">
        <v>8190</v>
      </c>
      <c r="AT723" s="80">
        <v>0</v>
      </c>
      <c r="AU723" s="85" t="s">
        <v>8197</v>
      </c>
      <c r="AV723" s="80" t="b">
        <v>0</v>
      </c>
      <c r="AW723" s="80" t="s">
        <v>9555</v>
      </c>
      <c r="AX723" s="85" t="s">
        <v>10276</v>
      </c>
      <c r="AY723" s="80" t="s">
        <v>66</v>
      </c>
      <c r="AZ723" s="2"/>
      <c r="BA723" s="3"/>
      <c r="BB723" s="3"/>
      <c r="BC723" s="3"/>
      <c r="BD723" s="3"/>
    </row>
    <row r="724" spans="1:56" x14ac:dyDescent="0.25">
      <c r="A724" s="66" t="s">
        <v>866</v>
      </c>
      <c r="B724" s="67"/>
      <c r="C724" s="67"/>
      <c r="D724" s="68"/>
      <c r="E724" s="70"/>
      <c r="F724" s="105" t="s">
        <v>9063</v>
      </c>
      <c r="G724" s="67"/>
      <c r="H724" s="71"/>
      <c r="I724" s="72"/>
      <c r="J724" s="72"/>
      <c r="K724" s="71" t="s">
        <v>11505</v>
      </c>
      <c r="L724" s="75"/>
      <c r="M724" s="76"/>
      <c r="N724" s="76"/>
      <c r="O724" s="77"/>
      <c r="P724" s="78"/>
      <c r="Q724" s="78"/>
      <c r="R724" s="88"/>
      <c r="S724" s="88"/>
      <c r="T724" s="88"/>
      <c r="U724" s="88"/>
      <c r="V724" s="52"/>
      <c r="W724" s="52"/>
      <c r="X724" s="52"/>
      <c r="Y724" s="52"/>
      <c r="Z724" s="51"/>
      <c r="AA724" s="73"/>
      <c r="AB724" s="73"/>
      <c r="AC724" s="74"/>
      <c r="AD724" s="80" t="s">
        <v>5383</v>
      </c>
      <c r="AE724" s="80">
        <v>137</v>
      </c>
      <c r="AF724" s="80">
        <v>2102</v>
      </c>
      <c r="AG724" s="80">
        <v>23037</v>
      </c>
      <c r="AH724" s="80">
        <v>12710</v>
      </c>
      <c r="AI724" s="80">
        <v>10800</v>
      </c>
      <c r="AJ724" s="80" t="s">
        <v>6371</v>
      </c>
      <c r="AK724" s="80" t="s">
        <v>6923</v>
      </c>
      <c r="AL724" s="85" t="s">
        <v>7144</v>
      </c>
      <c r="AM724" s="80" t="s">
        <v>6768</v>
      </c>
      <c r="AN724" s="82">
        <v>41094.895543981482</v>
      </c>
      <c r="AO724" s="85" t="s">
        <v>7797</v>
      </c>
      <c r="AP724" s="80" t="b">
        <v>0</v>
      </c>
      <c r="AQ724" s="80" t="b">
        <v>0</v>
      </c>
      <c r="AR724" s="80" t="b">
        <v>0</v>
      </c>
      <c r="AS724" s="80" t="s">
        <v>8191</v>
      </c>
      <c r="AT724" s="80">
        <v>14</v>
      </c>
      <c r="AU724" s="85" t="s">
        <v>8268</v>
      </c>
      <c r="AV724" s="80" t="b">
        <v>0</v>
      </c>
      <c r="AW724" s="80" t="s">
        <v>9555</v>
      </c>
      <c r="AX724" s="85" t="s">
        <v>10277</v>
      </c>
      <c r="AY724" s="80" t="s">
        <v>66</v>
      </c>
      <c r="AZ724" s="2"/>
      <c r="BA724" s="3"/>
      <c r="BB724" s="3"/>
      <c r="BC724" s="3"/>
      <c r="BD724" s="3"/>
    </row>
    <row r="725" spans="1:56" x14ac:dyDescent="0.25">
      <c r="A725" s="66" t="s">
        <v>867</v>
      </c>
      <c r="B725" s="67"/>
      <c r="C725" s="67"/>
      <c r="D725" s="68"/>
      <c r="E725" s="70"/>
      <c r="F725" s="105" t="s">
        <v>9064</v>
      </c>
      <c r="G725" s="67"/>
      <c r="H725" s="71"/>
      <c r="I725" s="72"/>
      <c r="J725" s="72"/>
      <c r="K725" s="71" t="s">
        <v>11506</v>
      </c>
      <c r="L725" s="75"/>
      <c r="M725" s="76"/>
      <c r="N725" s="76"/>
      <c r="O725" s="77"/>
      <c r="P725" s="78"/>
      <c r="Q725" s="78"/>
      <c r="R725" s="88"/>
      <c r="S725" s="88"/>
      <c r="T725" s="88"/>
      <c r="U725" s="88"/>
      <c r="V725" s="52"/>
      <c r="W725" s="52"/>
      <c r="X725" s="52"/>
      <c r="Y725" s="52"/>
      <c r="Z725" s="51"/>
      <c r="AA725" s="73"/>
      <c r="AB725" s="73"/>
      <c r="AC725" s="74"/>
      <c r="AD725" s="80" t="s">
        <v>5384</v>
      </c>
      <c r="AE725" s="80">
        <v>555</v>
      </c>
      <c r="AF725" s="80">
        <v>90</v>
      </c>
      <c r="AG725" s="80">
        <v>8706</v>
      </c>
      <c r="AH725" s="80">
        <v>14</v>
      </c>
      <c r="AI725" s="80">
        <v>10800</v>
      </c>
      <c r="AJ725" s="80" t="s">
        <v>6372</v>
      </c>
      <c r="AK725" s="80"/>
      <c r="AL725" s="80"/>
      <c r="AM725" s="80" t="s">
        <v>7188</v>
      </c>
      <c r="AN725" s="82">
        <v>41037.369050925925</v>
      </c>
      <c r="AO725" s="80"/>
      <c r="AP725" s="80" t="b">
        <v>1</v>
      </c>
      <c r="AQ725" s="80" t="b">
        <v>0</v>
      </c>
      <c r="AR725" s="80" t="b">
        <v>1</v>
      </c>
      <c r="AS725" s="80" t="s">
        <v>8190</v>
      </c>
      <c r="AT725" s="80">
        <v>0</v>
      </c>
      <c r="AU725" s="85" t="s">
        <v>8197</v>
      </c>
      <c r="AV725" s="80" t="b">
        <v>0</v>
      </c>
      <c r="AW725" s="80" t="s">
        <v>9555</v>
      </c>
      <c r="AX725" s="85" t="s">
        <v>10278</v>
      </c>
      <c r="AY725" s="80" t="s">
        <v>66</v>
      </c>
      <c r="AZ725" s="2"/>
      <c r="BA725" s="3"/>
      <c r="BB725" s="3"/>
      <c r="BC725" s="3"/>
      <c r="BD725" s="3"/>
    </row>
    <row r="726" spans="1:56" x14ac:dyDescent="0.25">
      <c r="A726" s="66" t="s">
        <v>868</v>
      </c>
      <c r="B726" s="67"/>
      <c r="C726" s="67"/>
      <c r="D726" s="68"/>
      <c r="E726" s="70"/>
      <c r="F726" s="105" t="s">
        <v>9065</v>
      </c>
      <c r="G726" s="67"/>
      <c r="H726" s="71"/>
      <c r="I726" s="72"/>
      <c r="J726" s="72"/>
      <c r="K726" s="71" t="s">
        <v>11507</v>
      </c>
      <c r="L726" s="75"/>
      <c r="M726" s="76"/>
      <c r="N726" s="76"/>
      <c r="O726" s="77"/>
      <c r="P726" s="78"/>
      <c r="Q726" s="78"/>
      <c r="R726" s="88"/>
      <c r="S726" s="88"/>
      <c r="T726" s="88"/>
      <c r="U726" s="88"/>
      <c r="V726" s="52"/>
      <c r="W726" s="52"/>
      <c r="X726" s="52"/>
      <c r="Y726" s="52"/>
      <c r="Z726" s="51"/>
      <c r="AA726" s="73"/>
      <c r="AB726" s="73"/>
      <c r="AC726" s="74"/>
      <c r="AD726" s="80" t="s">
        <v>5385</v>
      </c>
      <c r="AE726" s="80">
        <v>97</v>
      </c>
      <c r="AF726" s="80">
        <v>290</v>
      </c>
      <c r="AG726" s="80">
        <v>39177</v>
      </c>
      <c r="AH726" s="80">
        <v>860</v>
      </c>
      <c r="AI726" s="80"/>
      <c r="AJ726" s="80" t="s">
        <v>6373</v>
      </c>
      <c r="AK726" s="80"/>
      <c r="AL726" s="80"/>
      <c r="AM726" s="80"/>
      <c r="AN726" s="82">
        <v>40873.749421296299</v>
      </c>
      <c r="AO726" s="85" t="s">
        <v>7798</v>
      </c>
      <c r="AP726" s="80" t="b">
        <v>1</v>
      </c>
      <c r="AQ726" s="80" t="b">
        <v>0</v>
      </c>
      <c r="AR726" s="80" t="b">
        <v>0</v>
      </c>
      <c r="AS726" s="80" t="s">
        <v>8191</v>
      </c>
      <c r="AT726" s="80">
        <v>6</v>
      </c>
      <c r="AU726" s="85" t="s">
        <v>8197</v>
      </c>
      <c r="AV726" s="80" t="b">
        <v>0</v>
      </c>
      <c r="AW726" s="80" t="s">
        <v>9555</v>
      </c>
      <c r="AX726" s="85" t="s">
        <v>10279</v>
      </c>
      <c r="AY726" s="80" t="s">
        <v>66</v>
      </c>
      <c r="AZ726" s="2"/>
      <c r="BA726" s="3"/>
      <c r="BB726" s="3"/>
      <c r="BC726" s="3"/>
      <c r="BD726" s="3"/>
    </row>
    <row r="727" spans="1:56" x14ac:dyDescent="0.25">
      <c r="A727" s="66" t="s">
        <v>869</v>
      </c>
      <c r="B727" s="67"/>
      <c r="C727" s="67"/>
      <c r="D727" s="68"/>
      <c r="E727" s="70"/>
      <c r="F727" s="105" t="s">
        <v>9066</v>
      </c>
      <c r="G727" s="67"/>
      <c r="H727" s="71"/>
      <c r="I727" s="72"/>
      <c r="J727" s="72"/>
      <c r="K727" s="71" t="s">
        <v>11508</v>
      </c>
      <c r="L727" s="75"/>
      <c r="M727" s="76"/>
      <c r="N727" s="76"/>
      <c r="O727" s="77"/>
      <c r="P727" s="78"/>
      <c r="Q727" s="78"/>
      <c r="R727" s="88"/>
      <c r="S727" s="88"/>
      <c r="T727" s="88"/>
      <c r="U727" s="88"/>
      <c r="V727" s="52"/>
      <c r="W727" s="52"/>
      <c r="X727" s="52"/>
      <c r="Y727" s="52"/>
      <c r="Z727" s="51"/>
      <c r="AA727" s="73"/>
      <c r="AB727" s="73"/>
      <c r="AC727" s="74"/>
      <c r="AD727" s="80" t="s">
        <v>5386</v>
      </c>
      <c r="AE727" s="80">
        <v>1343</v>
      </c>
      <c r="AF727" s="80">
        <v>2086</v>
      </c>
      <c r="AG727" s="80">
        <v>67678</v>
      </c>
      <c r="AH727" s="80">
        <v>288</v>
      </c>
      <c r="AI727" s="80">
        <v>10800</v>
      </c>
      <c r="AJ727" s="80" t="s">
        <v>6374</v>
      </c>
      <c r="AK727" s="80"/>
      <c r="AL727" s="80"/>
      <c r="AM727" s="80" t="s">
        <v>7188</v>
      </c>
      <c r="AN727" s="82">
        <v>41708.578877314816</v>
      </c>
      <c r="AO727" s="85" t="s">
        <v>7799</v>
      </c>
      <c r="AP727" s="80" t="b">
        <v>1</v>
      </c>
      <c r="AQ727" s="80" t="b">
        <v>0</v>
      </c>
      <c r="AR727" s="80" t="b">
        <v>0</v>
      </c>
      <c r="AS727" s="80" t="s">
        <v>8190</v>
      </c>
      <c r="AT727" s="80">
        <v>11</v>
      </c>
      <c r="AU727" s="85" t="s">
        <v>8197</v>
      </c>
      <c r="AV727" s="80" t="b">
        <v>0</v>
      </c>
      <c r="AW727" s="80" t="s">
        <v>9555</v>
      </c>
      <c r="AX727" s="85" t="s">
        <v>10280</v>
      </c>
      <c r="AY727" s="80" t="s">
        <v>66</v>
      </c>
      <c r="AZ727" s="2"/>
      <c r="BA727" s="3"/>
      <c r="BB727" s="3"/>
      <c r="BC727" s="3"/>
      <c r="BD727" s="3"/>
    </row>
    <row r="728" spans="1:56" x14ac:dyDescent="0.25">
      <c r="A728" s="66" t="s">
        <v>870</v>
      </c>
      <c r="B728" s="67"/>
      <c r="C728" s="67"/>
      <c r="D728" s="68"/>
      <c r="E728" s="70"/>
      <c r="F728" s="105" t="s">
        <v>9067</v>
      </c>
      <c r="G728" s="67"/>
      <c r="H728" s="71"/>
      <c r="I728" s="72"/>
      <c r="J728" s="72"/>
      <c r="K728" s="71" t="s">
        <v>11509</v>
      </c>
      <c r="L728" s="75"/>
      <c r="M728" s="76"/>
      <c r="N728" s="76"/>
      <c r="O728" s="77"/>
      <c r="P728" s="78"/>
      <c r="Q728" s="78"/>
      <c r="R728" s="88"/>
      <c r="S728" s="88"/>
      <c r="T728" s="88"/>
      <c r="U728" s="88"/>
      <c r="V728" s="52"/>
      <c r="W728" s="52"/>
      <c r="X728" s="52"/>
      <c r="Y728" s="52"/>
      <c r="Z728" s="51"/>
      <c r="AA728" s="73"/>
      <c r="AB728" s="73"/>
      <c r="AC728" s="74"/>
      <c r="AD728" s="80" t="s">
        <v>5387</v>
      </c>
      <c r="AE728" s="80">
        <v>453</v>
      </c>
      <c r="AF728" s="80">
        <v>1053</v>
      </c>
      <c r="AG728" s="80">
        <v>24702</v>
      </c>
      <c r="AH728" s="80">
        <v>191</v>
      </c>
      <c r="AI728" s="80">
        <v>14400</v>
      </c>
      <c r="AJ728" s="80" t="s">
        <v>6375</v>
      </c>
      <c r="AK728" s="80" t="s">
        <v>6702</v>
      </c>
      <c r="AL728" s="80"/>
      <c r="AM728" s="80" t="s">
        <v>7192</v>
      </c>
      <c r="AN728" s="82">
        <v>40909.759641203702</v>
      </c>
      <c r="AO728" s="85" t="s">
        <v>7800</v>
      </c>
      <c r="AP728" s="80" t="b">
        <v>0</v>
      </c>
      <c r="AQ728" s="80" t="b">
        <v>0</v>
      </c>
      <c r="AR728" s="80" t="b">
        <v>1</v>
      </c>
      <c r="AS728" s="80" t="s">
        <v>8191</v>
      </c>
      <c r="AT728" s="80">
        <v>3</v>
      </c>
      <c r="AU728" s="85" t="s">
        <v>8302</v>
      </c>
      <c r="AV728" s="80" t="b">
        <v>0</v>
      </c>
      <c r="AW728" s="80" t="s">
        <v>9555</v>
      </c>
      <c r="AX728" s="85" t="s">
        <v>10281</v>
      </c>
      <c r="AY728" s="80" t="s">
        <v>66</v>
      </c>
      <c r="AZ728" s="2"/>
      <c r="BA728" s="3"/>
      <c r="BB728" s="3"/>
      <c r="BC728" s="3"/>
      <c r="BD728" s="3"/>
    </row>
    <row r="729" spans="1:56" x14ac:dyDescent="0.25">
      <c r="A729" s="66" t="s">
        <v>871</v>
      </c>
      <c r="B729" s="67"/>
      <c r="C729" s="67"/>
      <c r="D729" s="68"/>
      <c r="E729" s="70"/>
      <c r="F729" s="105" t="s">
        <v>9068</v>
      </c>
      <c r="G729" s="67"/>
      <c r="H729" s="71"/>
      <c r="I729" s="72"/>
      <c r="J729" s="72"/>
      <c r="K729" s="71" t="s">
        <v>11510</v>
      </c>
      <c r="L729" s="75"/>
      <c r="M729" s="76"/>
      <c r="N729" s="76"/>
      <c r="O729" s="77"/>
      <c r="P729" s="78"/>
      <c r="Q729" s="78"/>
      <c r="R729" s="88"/>
      <c r="S729" s="88"/>
      <c r="T729" s="88"/>
      <c r="U729" s="88"/>
      <c r="V729" s="52"/>
      <c r="W729" s="52"/>
      <c r="X729" s="52"/>
      <c r="Y729" s="52"/>
      <c r="Z729" s="51"/>
      <c r="AA729" s="73"/>
      <c r="AB729" s="73"/>
      <c r="AC729" s="74"/>
      <c r="AD729" s="80" t="s">
        <v>5388</v>
      </c>
      <c r="AE729" s="80">
        <v>372</v>
      </c>
      <c r="AF729" s="80">
        <v>1462</v>
      </c>
      <c r="AG729" s="80">
        <v>57530</v>
      </c>
      <c r="AH729" s="80">
        <v>946</v>
      </c>
      <c r="AI729" s="80">
        <v>10800</v>
      </c>
      <c r="AJ729" s="80" t="s">
        <v>6376</v>
      </c>
      <c r="AK729" s="80"/>
      <c r="AL729" s="80"/>
      <c r="AM729" s="80" t="s">
        <v>7188</v>
      </c>
      <c r="AN729" s="82">
        <v>41164.826770833337</v>
      </c>
      <c r="AO729" s="85" t="s">
        <v>7801</v>
      </c>
      <c r="AP729" s="80" t="b">
        <v>1</v>
      </c>
      <c r="AQ729" s="80" t="b">
        <v>0</v>
      </c>
      <c r="AR729" s="80" t="b">
        <v>0</v>
      </c>
      <c r="AS729" s="80" t="s">
        <v>8190</v>
      </c>
      <c r="AT729" s="80">
        <v>7</v>
      </c>
      <c r="AU729" s="85" t="s">
        <v>8197</v>
      </c>
      <c r="AV729" s="80" t="b">
        <v>0</v>
      </c>
      <c r="AW729" s="80" t="s">
        <v>9555</v>
      </c>
      <c r="AX729" s="85" t="s">
        <v>10282</v>
      </c>
      <c r="AY729" s="80" t="s">
        <v>66</v>
      </c>
      <c r="AZ729" s="2"/>
      <c r="BA729" s="3"/>
      <c r="BB729" s="3"/>
      <c r="BC729" s="3"/>
      <c r="BD729" s="3"/>
    </row>
    <row r="730" spans="1:56" x14ac:dyDescent="0.25">
      <c r="A730" s="66" t="s">
        <v>872</v>
      </c>
      <c r="B730" s="67"/>
      <c r="C730" s="67"/>
      <c r="D730" s="68"/>
      <c r="E730" s="70"/>
      <c r="F730" s="105" t="s">
        <v>9069</v>
      </c>
      <c r="G730" s="67"/>
      <c r="H730" s="71"/>
      <c r="I730" s="72"/>
      <c r="J730" s="72"/>
      <c r="K730" s="71" t="s">
        <v>11511</v>
      </c>
      <c r="L730" s="75"/>
      <c r="M730" s="76"/>
      <c r="N730" s="76"/>
      <c r="O730" s="77"/>
      <c r="P730" s="78"/>
      <c r="Q730" s="78"/>
      <c r="R730" s="88"/>
      <c r="S730" s="88"/>
      <c r="T730" s="88"/>
      <c r="U730" s="88"/>
      <c r="V730" s="52"/>
      <c r="W730" s="52"/>
      <c r="X730" s="52"/>
      <c r="Y730" s="52"/>
      <c r="Z730" s="51"/>
      <c r="AA730" s="73"/>
      <c r="AB730" s="73"/>
      <c r="AC730" s="74"/>
      <c r="AD730" s="80" t="s">
        <v>5389</v>
      </c>
      <c r="AE730" s="80">
        <v>808</v>
      </c>
      <c r="AF730" s="80">
        <v>701</v>
      </c>
      <c r="AG730" s="80">
        <v>10242</v>
      </c>
      <c r="AH730" s="80">
        <v>8947</v>
      </c>
      <c r="AI730" s="80"/>
      <c r="AJ730" s="80" t="s">
        <v>6377</v>
      </c>
      <c r="AK730" s="80"/>
      <c r="AL730" s="80"/>
      <c r="AM730" s="80"/>
      <c r="AN730" s="82">
        <v>42320.725659722222</v>
      </c>
      <c r="AO730" s="85" t="s">
        <v>7802</v>
      </c>
      <c r="AP730" s="80" t="b">
        <v>1</v>
      </c>
      <c r="AQ730" s="80" t="b">
        <v>0</v>
      </c>
      <c r="AR730" s="80" t="b">
        <v>0</v>
      </c>
      <c r="AS730" s="80" t="s">
        <v>8190</v>
      </c>
      <c r="AT730" s="80">
        <v>0</v>
      </c>
      <c r="AU730" s="85" t="s">
        <v>8197</v>
      </c>
      <c r="AV730" s="80" t="b">
        <v>0</v>
      </c>
      <c r="AW730" s="80" t="s">
        <v>9555</v>
      </c>
      <c r="AX730" s="85" t="s">
        <v>10283</v>
      </c>
      <c r="AY730" s="80" t="s">
        <v>66</v>
      </c>
      <c r="AZ730" s="2"/>
      <c r="BA730" s="3"/>
      <c r="BB730" s="3"/>
      <c r="BC730" s="3"/>
      <c r="BD730" s="3"/>
    </row>
    <row r="731" spans="1:56" x14ac:dyDescent="0.25">
      <c r="A731" s="66" t="s">
        <v>873</v>
      </c>
      <c r="B731" s="67"/>
      <c r="C731" s="67"/>
      <c r="D731" s="68"/>
      <c r="E731" s="70"/>
      <c r="F731" s="105" t="s">
        <v>9070</v>
      </c>
      <c r="G731" s="67"/>
      <c r="H731" s="71"/>
      <c r="I731" s="72"/>
      <c r="J731" s="72"/>
      <c r="K731" s="71" t="s">
        <v>11512</v>
      </c>
      <c r="L731" s="75"/>
      <c r="M731" s="76"/>
      <c r="N731" s="76"/>
      <c r="O731" s="77"/>
      <c r="P731" s="78"/>
      <c r="Q731" s="78"/>
      <c r="R731" s="88"/>
      <c r="S731" s="88"/>
      <c r="T731" s="88"/>
      <c r="U731" s="88"/>
      <c r="V731" s="52"/>
      <c r="W731" s="52"/>
      <c r="X731" s="52"/>
      <c r="Y731" s="52"/>
      <c r="Z731" s="51"/>
      <c r="AA731" s="73"/>
      <c r="AB731" s="73"/>
      <c r="AC731" s="74"/>
      <c r="AD731" s="80" t="s">
        <v>5390</v>
      </c>
      <c r="AE731" s="80">
        <v>1618</v>
      </c>
      <c r="AF731" s="80">
        <v>1356</v>
      </c>
      <c r="AG731" s="80">
        <v>32860</v>
      </c>
      <c r="AH731" s="80">
        <v>5808</v>
      </c>
      <c r="AI731" s="80"/>
      <c r="AJ731" s="80" t="s">
        <v>6378</v>
      </c>
      <c r="AK731" s="80"/>
      <c r="AL731" s="80"/>
      <c r="AM731" s="80"/>
      <c r="AN731" s="82">
        <v>41084.772152777776</v>
      </c>
      <c r="AO731" s="85" t="s">
        <v>7803</v>
      </c>
      <c r="AP731" s="80" t="b">
        <v>0</v>
      </c>
      <c r="AQ731" s="80" t="b">
        <v>0</v>
      </c>
      <c r="AR731" s="80" t="b">
        <v>1</v>
      </c>
      <c r="AS731" s="80" t="s">
        <v>8190</v>
      </c>
      <c r="AT731" s="80">
        <v>0</v>
      </c>
      <c r="AU731" s="85" t="s">
        <v>8303</v>
      </c>
      <c r="AV731" s="80" t="b">
        <v>0</v>
      </c>
      <c r="AW731" s="80" t="s">
        <v>9555</v>
      </c>
      <c r="AX731" s="85" t="s">
        <v>10284</v>
      </c>
      <c r="AY731" s="80" t="s">
        <v>66</v>
      </c>
      <c r="AZ731" s="2"/>
      <c r="BA731" s="3"/>
      <c r="BB731" s="3"/>
      <c r="BC731" s="3"/>
      <c r="BD731" s="3"/>
    </row>
    <row r="732" spans="1:56" x14ac:dyDescent="0.25">
      <c r="A732" s="66" t="s">
        <v>874</v>
      </c>
      <c r="B732" s="67"/>
      <c r="C732" s="67"/>
      <c r="D732" s="68"/>
      <c r="E732" s="70"/>
      <c r="F732" s="105" t="s">
        <v>9071</v>
      </c>
      <c r="G732" s="67"/>
      <c r="H732" s="71"/>
      <c r="I732" s="72"/>
      <c r="J732" s="72"/>
      <c r="K732" s="71" t="s">
        <v>11513</v>
      </c>
      <c r="L732" s="75"/>
      <c r="M732" s="76"/>
      <c r="N732" s="76"/>
      <c r="O732" s="77"/>
      <c r="P732" s="78"/>
      <c r="Q732" s="78"/>
      <c r="R732" s="88"/>
      <c r="S732" s="88"/>
      <c r="T732" s="88"/>
      <c r="U732" s="88"/>
      <c r="V732" s="52"/>
      <c r="W732" s="52"/>
      <c r="X732" s="52"/>
      <c r="Y732" s="52"/>
      <c r="Z732" s="51"/>
      <c r="AA732" s="73"/>
      <c r="AB732" s="73"/>
      <c r="AC732" s="74"/>
      <c r="AD732" s="80" t="s">
        <v>5391</v>
      </c>
      <c r="AE732" s="80">
        <v>273</v>
      </c>
      <c r="AF732" s="80">
        <v>313</v>
      </c>
      <c r="AG732" s="80">
        <v>20856</v>
      </c>
      <c r="AH732" s="80">
        <v>337</v>
      </c>
      <c r="AI732" s="80"/>
      <c r="AJ732" s="80" t="s">
        <v>6379</v>
      </c>
      <c r="AK732" s="80"/>
      <c r="AL732" s="80"/>
      <c r="AM732" s="80"/>
      <c r="AN732" s="82">
        <v>40873.905601851853</v>
      </c>
      <c r="AO732" s="85" t="s">
        <v>7804</v>
      </c>
      <c r="AP732" s="80" t="b">
        <v>1</v>
      </c>
      <c r="AQ732" s="80" t="b">
        <v>0</v>
      </c>
      <c r="AR732" s="80" t="b">
        <v>1</v>
      </c>
      <c r="AS732" s="80" t="s">
        <v>8190</v>
      </c>
      <c r="AT732" s="80">
        <v>4</v>
      </c>
      <c r="AU732" s="85" t="s">
        <v>8197</v>
      </c>
      <c r="AV732" s="80" t="b">
        <v>0</v>
      </c>
      <c r="AW732" s="80" t="s">
        <v>9555</v>
      </c>
      <c r="AX732" s="85" t="s">
        <v>10285</v>
      </c>
      <c r="AY732" s="80" t="s">
        <v>66</v>
      </c>
      <c r="AZ732" s="2"/>
      <c r="BA732" s="3"/>
      <c r="BB732" s="3"/>
      <c r="BC732" s="3"/>
      <c r="BD732" s="3"/>
    </row>
    <row r="733" spans="1:56" x14ac:dyDescent="0.25">
      <c r="A733" s="66" t="s">
        <v>875</v>
      </c>
      <c r="B733" s="67"/>
      <c r="C733" s="67"/>
      <c r="D733" s="68"/>
      <c r="E733" s="70"/>
      <c r="F733" s="105" t="s">
        <v>9072</v>
      </c>
      <c r="G733" s="67"/>
      <c r="H733" s="71"/>
      <c r="I733" s="72"/>
      <c r="J733" s="72"/>
      <c r="K733" s="71" t="s">
        <v>11514</v>
      </c>
      <c r="L733" s="75"/>
      <c r="M733" s="76"/>
      <c r="N733" s="76"/>
      <c r="O733" s="77"/>
      <c r="P733" s="78"/>
      <c r="Q733" s="78"/>
      <c r="R733" s="88"/>
      <c r="S733" s="88"/>
      <c r="T733" s="88"/>
      <c r="U733" s="88"/>
      <c r="V733" s="52"/>
      <c r="W733" s="52"/>
      <c r="X733" s="52"/>
      <c r="Y733" s="52"/>
      <c r="Z733" s="51"/>
      <c r="AA733" s="73"/>
      <c r="AB733" s="73"/>
      <c r="AC733" s="74"/>
      <c r="AD733" s="80" t="s">
        <v>5392</v>
      </c>
      <c r="AE733" s="80">
        <v>22</v>
      </c>
      <c r="AF733" s="80">
        <v>904</v>
      </c>
      <c r="AG733" s="80">
        <v>44035</v>
      </c>
      <c r="AH733" s="80">
        <v>6</v>
      </c>
      <c r="AI733" s="80">
        <v>10800</v>
      </c>
      <c r="AJ733" s="80" t="s">
        <v>6380</v>
      </c>
      <c r="AK733" s="80"/>
      <c r="AL733" s="80"/>
      <c r="AM733" s="80" t="s">
        <v>6800</v>
      </c>
      <c r="AN733" s="82">
        <v>40845.040960648148</v>
      </c>
      <c r="AO733" s="80"/>
      <c r="AP733" s="80" t="b">
        <v>1</v>
      </c>
      <c r="AQ733" s="80" t="b">
        <v>0</v>
      </c>
      <c r="AR733" s="80" t="b">
        <v>0</v>
      </c>
      <c r="AS733" s="80" t="s">
        <v>8191</v>
      </c>
      <c r="AT733" s="80">
        <v>2</v>
      </c>
      <c r="AU733" s="85" t="s">
        <v>8197</v>
      </c>
      <c r="AV733" s="80" t="b">
        <v>0</v>
      </c>
      <c r="AW733" s="80" t="s">
        <v>9555</v>
      </c>
      <c r="AX733" s="85" t="s">
        <v>10286</v>
      </c>
      <c r="AY733" s="80" t="s">
        <v>66</v>
      </c>
      <c r="AZ733" s="2"/>
      <c r="BA733" s="3"/>
      <c r="BB733" s="3"/>
      <c r="BC733" s="3"/>
      <c r="BD733" s="3"/>
    </row>
    <row r="734" spans="1:56" x14ac:dyDescent="0.25">
      <c r="A734" s="66" t="s">
        <v>876</v>
      </c>
      <c r="B734" s="67"/>
      <c r="C734" s="67"/>
      <c r="D734" s="68"/>
      <c r="E734" s="70"/>
      <c r="F734" s="105" t="s">
        <v>9073</v>
      </c>
      <c r="G734" s="67"/>
      <c r="H734" s="71"/>
      <c r="I734" s="72"/>
      <c r="J734" s="72"/>
      <c r="K734" s="71" t="s">
        <v>11515</v>
      </c>
      <c r="L734" s="75"/>
      <c r="M734" s="76"/>
      <c r="N734" s="76"/>
      <c r="O734" s="77"/>
      <c r="P734" s="78"/>
      <c r="Q734" s="78"/>
      <c r="R734" s="88"/>
      <c r="S734" s="88"/>
      <c r="T734" s="88"/>
      <c r="U734" s="88"/>
      <c r="V734" s="52"/>
      <c r="W734" s="52"/>
      <c r="X734" s="52"/>
      <c r="Y734" s="52"/>
      <c r="Z734" s="51"/>
      <c r="AA734" s="73"/>
      <c r="AB734" s="73"/>
      <c r="AC734" s="74"/>
      <c r="AD734" s="80" t="s">
        <v>5393</v>
      </c>
      <c r="AE734" s="80">
        <v>552</v>
      </c>
      <c r="AF734" s="80">
        <v>634</v>
      </c>
      <c r="AG734" s="80">
        <v>83716</v>
      </c>
      <c r="AH734" s="80">
        <v>2508</v>
      </c>
      <c r="AI734" s="80">
        <v>10800</v>
      </c>
      <c r="AJ734" s="80" t="s">
        <v>6381</v>
      </c>
      <c r="AK734" s="80"/>
      <c r="AL734" s="80"/>
      <c r="AM734" s="80" t="s">
        <v>7198</v>
      </c>
      <c r="AN734" s="82">
        <v>41505.460150462961</v>
      </c>
      <c r="AO734" s="85" t="s">
        <v>7805</v>
      </c>
      <c r="AP734" s="80" t="b">
        <v>1</v>
      </c>
      <c r="AQ734" s="80" t="b">
        <v>0</v>
      </c>
      <c r="AR734" s="80" t="b">
        <v>0</v>
      </c>
      <c r="AS734" s="80" t="s">
        <v>8190</v>
      </c>
      <c r="AT734" s="80">
        <v>4</v>
      </c>
      <c r="AU734" s="85" t="s">
        <v>8197</v>
      </c>
      <c r="AV734" s="80" t="b">
        <v>0</v>
      </c>
      <c r="AW734" s="80" t="s">
        <v>9555</v>
      </c>
      <c r="AX734" s="85" t="s">
        <v>10287</v>
      </c>
      <c r="AY734" s="80" t="s">
        <v>66</v>
      </c>
      <c r="AZ734" s="2"/>
      <c r="BA734" s="3"/>
      <c r="BB734" s="3"/>
      <c r="BC734" s="3"/>
      <c r="BD734" s="3"/>
    </row>
    <row r="735" spans="1:56" x14ac:dyDescent="0.25">
      <c r="A735" s="66" t="s">
        <v>877</v>
      </c>
      <c r="B735" s="67"/>
      <c r="C735" s="67"/>
      <c r="D735" s="68"/>
      <c r="E735" s="70"/>
      <c r="F735" s="105" t="s">
        <v>9074</v>
      </c>
      <c r="G735" s="67"/>
      <c r="H735" s="71"/>
      <c r="I735" s="72"/>
      <c r="J735" s="72"/>
      <c r="K735" s="71" t="s">
        <v>11516</v>
      </c>
      <c r="L735" s="75"/>
      <c r="M735" s="76"/>
      <c r="N735" s="76"/>
      <c r="O735" s="77"/>
      <c r="P735" s="78"/>
      <c r="Q735" s="78"/>
      <c r="R735" s="88"/>
      <c r="S735" s="88"/>
      <c r="T735" s="88"/>
      <c r="U735" s="88"/>
      <c r="V735" s="52"/>
      <c r="W735" s="52"/>
      <c r="X735" s="52"/>
      <c r="Y735" s="52"/>
      <c r="Z735" s="51"/>
      <c r="AA735" s="73"/>
      <c r="AB735" s="73"/>
      <c r="AC735" s="74"/>
      <c r="AD735" s="80" t="s">
        <v>5394</v>
      </c>
      <c r="AE735" s="80">
        <v>224</v>
      </c>
      <c r="AF735" s="80">
        <v>300</v>
      </c>
      <c r="AG735" s="80">
        <v>23674</v>
      </c>
      <c r="AH735" s="80">
        <v>0</v>
      </c>
      <c r="AI735" s="80"/>
      <c r="AJ735" s="80"/>
      <c r="AK735" s="80"/>
      <c r="AL735" s="80"/>
      <c r="AM735" s="80"/>
      <c r="AN735" s="82">
        <v>42125.735393518517</v>
      </c>
      <c r="AO735" s="85" t="s">
        <v>7806</v>
      </c>
      <c r="AP735" s="80" t="b">
        <v>1</v>
      </c>
      <c r="AQ735" s="80" t="b">
        <v>0</v>
      </c>
      <c r="AR735" s="80" t="b">
        <v>1</v>
      </c>
      <c r="AS735" s="80" t="s">
        <v>8190</v>
      </c>
      <c r="AT735" s="80">
        <v>2</v>
      </c>
      <c r="AU735" s="85" t="s">
        <v>8197</v>
      </c>
      <c r="AV735" s="80" t="b">
        <v>0</v>
      </c>
      <c r="AW735" s="80" t="s">
        <v>9555</v>
      </c>
      <c r="AX735" s="85" t="s">
        <v>10288</v>
      </c>
      <c r="AY735" s="80" t="s">
        <v>66</v>
      </c>
      <c r="AZ735" s="2"/>
      <c r="BA735" s="3"/>
      <c r="BB735" s="3"/>
      <c r="BC735" s="3"/>
      <c r="BD735" s="3"/>
    </row>
    <row r="736" spans="1:56" x14ac:dyDescent="0.25">
      <c r="A736" s="66" t="s">
        <v>878</v>
      </c>
      <c r="B736" s="67"/>
      <c r="C736" s="67"/>
      <c r="D736" s="68"/>
      <c r="E736" s="70"/>
      <c r="F736" s="105" t="s">
        <v>9075</v>
      </c>
      <c r="G736" s="67"/>
      <c r="H736" s="71"/>
      <c r="I736" s="72"/>
      <c r="J736" s="72"/>
      <c r="K736" s="71" t="s">
        <v>11517</v>
      </c>
      <c r="L736" s="75"/>
      <c r="M736" s="76"/>
      <c r="N736" s="76"/>
      <c r="O736" s="77"/>
      <c r="P736" s="78"/>
      <c r="Q736" s="78"/>
      <c r="R736" s="88"/>
      <c r="S736" s="88"/>
      <c r="T736" s="88"/>
      <c r="U736" s="88"/>
      <c r="V736" s="52"/>
      <c r="W736" s="52"/>
      <c r="X736" s="52"/>
      <c r="Y736" s="52"/>
      <c r="Z736" s="51"/>
      <c r="AA736" s="73"/>
      <c r="AB736" s="73"/>
      <c r="AC736" s="74"/>
      <c r="AD736" s="80" t="s">
        <v>5395</v>
      </c>
      <c r="AE736" s="80">
        <v>34</v>
      </c>
      <c r="AF736" s="80">
        <v>15</v>
      </c>
      <c r="AG736" s="80">
        <v>284</v>
      </c>
      <c r="AH736" s="80">
        <v>26</v>
      </c>
      <c r="AI736" s="80"/>
      <c r="AJ736" s="80"/>
      <c r="AK736" s="80"/>
      <c r="AL736" s="80"/>
      <c r="AM736" s="80"/>
      <c r="AN736" s="82">
        <v>42338.550335648149</v>
      </c>
      <c r="AO736" s="85" t="s">
        <v>7807</v>
      </c>
      <c r="AP736" s="80" t="b">
        <v>1</v>
      </c>
      <c r="AQ736" s="80" t="b">
        <v>0</v>
      </c>
      <c r="AR736" s="80" t="b">
        <v>0</v>
      </c>
      <c r="AS736" s="80" t="s">
        <v>8190</v>
      </c>
      <c r="AT736" s="80">
        <v>0</v>
      </c>
      <c r="AU736" s="85" t="s">
        <v>8197</v>
      </c>
      <c r="AV736" s="80" t="b">
        <v>0</v>
      </c>
      <c r="AW736" s="80" t="s">
        <v>9555</v>
      </c>
      <c r="AX736" s="85" t="s">
        <v>10289</v>
      </c>
      <c r="AY736" s="80" t="s">
        <v>66</v>
      </c>
      <c r="AZ736" s="2"/>
      <c r="BA736" s="3"/>
      <c r="BB736" s="3"/>
      <c r="BC736" s="3"/>
      <c r="BD736" s="3"/>
    </row>
    <row r="737" spans="1:56" x14ac:dyDescent="0.25">
      <c r="A737" s="66" t="s">
        <v>879</v>
      </c>
      <c r="B737" s="67"/>
      <c r="C737" s="67"/>
      <c r="D737" s="68"/>
      <c r="E737" s="70"/>
      <c r="F737" s="105" t="s">
        <v>9076</v>
      </c>
      <c r="G737" s="67"/>
      <c r="H737" s="71"/>
      <c r="I737" s="72"/>
      <c r="J737" s="72"/>
      <c r="K737" s="71" t="s">
        <v>11518</v>
      </c>
      <c r="L737" s="75"/>
      <c r="M737" s="76"/>
      <c r="N737" s="76"/>
      <c r="O737" s="77"/>
      <c r="P737" s="78"/>
      <c r="Q737" s="78"/>
      <c r="R737" s="88"/>
      <c r="S737" s="88"/>
      <c r="T737" s="88"/>
      <c r="U737" s="88"/>
      <c r="V737" s="52"/>
      <c r="W737" s="52"/>
      <c r="X737" s="52"/>
      <c r="Y737" s="52"/>
      <c r="Z737" s="51"/>
      <c r="AA737" s="73"/>
      <c r="AB737" s="73"/>
      <c r="AC737" s="74"/>
      <c r="AD737" s="80" t="s">
        <v>5396</v>
      </c>
      <c r="AE737" s="80">
        <v>213</v>
      </c>
      <c r="AF737" s="80">
        <v>777</v>
      </c>
      <c r="AG737" s="80">
        <v>4815</v>
      </c>
      <c r="AH737" s="80">
        <v>880</v>
      </c>
      <c r="AI737" s="80">
        <v>10800</v>
      </c>
      <c r="AJ737" s="80" t="s">
        <v>6382</v>
      </c>
      <c r="AK737" s="80" t="s">
        <v>6924</v>
      </c>
      <c r="AL737" s="80"/>
      <c r="AM737" s="80" t="s">
        <v>6768</v>
      </c>
      <c r="AN737" s="82">
        <v>40799.591203703705</v>
      </c>
      <c r="AO737" s="85" t="s">
        <v>7808</v>
      </c>
      <c r="AP737" s="80" t="b">
        <v>0</v>
      </c>
      <c r="AQ737" s="80" t="b">
        <v>0</v>
      </c>
      <c r="AR737" s="80" t="b">
        <v>0</v>
      </c>
      <c r="AS737" s="80" t="s">
        <v>8190</v>
      </c>
      <c r="AT737" s="80">
        <v>0</v>
      </c>
      <c r="AU737" s="85" t="s">
        <v>8213</v>
      </c>
      <c r="AV737" s="80" t="b">
        <v>0</v>
      </c>
      <c r="AW737" s="80" t="s">
        <v>9555</v>
      </c>
      <c r="AX737" s="85" t="s">
        <v>10290</v>
      </c>
      <c r="AY737" s="80" t="s">
        <v>66</v>
      </c>
      <c r="AZ737" s="2"/>
      <c r="BA737" s="3"/>
      <c r="BB737" s="3"/>
      <c r="BC737" s="3"/>
      <c r="BD737" s="3"/>
    </row>
    <row r="738" spans="1:56" x14ac:dyDescent="0.25">
      <c r="A738" s="66" t="s">
        <v>880</v>
      </c>
      <c r="B738" s="67"/>
      <c r="C738" s="67"/>
      <c r="D738" s="68"/>
      <c r="E738" s="70"/>
      <c r="F738" s="105" t="s">
        <v>9077</v>
      </c>
      <c r="G738" s="67"/>
      <c r="H738" s="71"/>
      <c r="I738" s="72"/>
      <c r="J738" s="72"/>
      <c r="K738" s="71" t="s">
        <v>11519</v>
      </c>
      <c r="L738" s="75"/>
      <c r="M738" s="76"/>
      <c r="N738" s="76"/>
      <c r="O738" s="77"/>
      <c r="P738" s="78"/>
      <c r="Q738" s="78"/>
      <c r="R738" s="88"/>
      <c r="S738" s="88"/>
      <c r="T738" s="88"/>
      <c r="U738" s="88"/>
      <c r="V738" s="52"/>
      <c r="W738" s="52"/>
      <c r="X738" s="52"/>
      <c r="Y738" s="52"/>
      <c r="Z738" s="51"/>
      <c r="AA738" s="73"/>
      <c r="AB738" s="73"/>
      <c r="AC738" s="74"/>
      <c r="AD738" s="80" t="s">
        <v>5397</v>
      </c>
      <c r="AE738" s="80">
        <v>383</v>
      </c>
      <c r="AF738" s="80">
        <v>218</v>
      </c>
      <c r="AG738" s="80">
        <v>6241</v>
      </c>
      <c r="AH738" s="80">
        <v>470</v>
      </c>
      <c r="AI738" s="80"/>
      <c r="AJ738" s="80"/>
      <c r="AK738" s="80"/>
      <c r="AL738" s="80"/>
      <c r="AM738" s="80"/>
      <c r="AN738" s="82">
        <v>41425.523506944446</v>
      </c>
      <c r="AO738" s="85" t="s">
        <v>7809</v>
      </c>
      <c r="AP738" s="80" t="b">
        <v>1</v>
      </c>
      <c r="AQ738" s="80" t="b">
        <v>0</v>
      </c>
      <c r="AR738" s="80" t="b">
        <v>1</v>
      </c>
      <c r="AS738" s="80" t="s">
        <v>8190</v>
      </c>
      <c r="AT738" s="80">
        <v>0</v>
      </c>
      <c r="AU738" s="85" t="s">
        <v>8197</v>
      </c>
      <c r="AV738" s="80" t="b">
        <v>0</v>
      </c>
      <c r="AW738" s="80" t="s">
        <v>9555</v>
      </c>
      <c r="AX738" s="85" t="s">
        <v>10291</v>
      </c>
      <c r="AY738" s="80" t="s">
        <v>66</v>
      </c>
      <c r="AZ738" s="2"/>
      <c r="BA738" s="3"/>
      <c r="BB738" s="3"/>
      <c r="BC738" s="3"/>
      <c r="BD738" s="3"/>
    </row>
    <row r="739" spans="1:56" x14ac:dyDescent="0.25">
      <c r="A739" s="66" t="s">
        <v>881</v>
      </c>
      <c r="B739" s="67"/>
      <c r="C739" s="67"/>
      <c r="D739" s="68"/>
      <c r="E739" s="70"/>
      <c r="F739" s="105" t="s">
        <v>9078</v>
      </c>
      <c r="G739" s="67"/>
      <c r="H739" s="71"/>
      <c r="I739" s="72"/>
      <c r="J739" s="72"/>
      <c r="K739" s="71" t="s">
        <v>11520</v>
      </c>
      <c r="L739" s="75"/>
      <c r="M739" s="76"/>
      <c r="N739" s="76"/>
      <c r="O739" s="77"/>
      <c r="P739" s="78"/>
      <c r="Q739" s="78"/>
      <c r="R739" s="88"/>
      <c r="S739" s="88"/>
      <c r="T739" s="88"/>
      <c r="U739" s="88"/>
      <c r="V739" s="52"/>
      <c r="W739" s="52"/>
      <c r="X739" s="52"/>
      <c r="Y739" s="52"/>
      <c r="Z739" s="51"/>
      <c r="AA739" s="73"/>
      <c r="AB739" s="73"/>
      <c r="AC739" s="74"/>
      <c r="AD739" s="80" t="s">
        <v>5398</v>
      </c>
      <c r="AE739" s="80">
        <v>2185</v>
      </c>
      <c r="AF739" s="80">
        <v>1780</v>
      </c>
      <c r="AG739" s="80">
        <v>16502</v>
      </c>
      <c r="AH739" s="80">
        <v>931</v>
      </c>
      <c r="AI739" s="80">
        <v>10800</v>
      </c>
      <c r="AJ739" s="80" t="s">
        <v>6383</v>
      </c>
      <c r="AK739" s="80" t="s">
        <v>6925</v>
      </c>
      <c r="AL739" s="80"/>
      <c r="AM739" s="80" t="s">
        <v>6768</v>
      </c>
      <c r="AN739" s="82">
        <v>41080.414467592593</v>
      </c>
      <c r="AO739" s="85" t="s">
        <v>7810</v>
      </c>
      <c r="AP739" s="80" t="b">
        <v>1</v>
      </c>
      <c r="AQ739" s="80" t="b">
        <v>0</v>
      </c>
      <c r="AR739" s="80" t="b">
        <v>1</v>
      </c>
      <c r="AS739" s="80" t="s">
        <v>8190</v>
      </c>
      <c r="AT739" s="80">
        <v>2</v>
      </c>
      <c r="AU739" s="85" t="s">
        <v>8197</v>
      </c>
      <c r="AV739" s="80" t="b">
        <v>0</v>
      </c>
      <c r="AW739" s="80" t="s">
        <v>9555</v>
      </c>
      <c r="AX739" s="85" t="s">
        <v>10292</v>
      </c>
      <c r="AY739" s="80" t="s">
        <v>66</v>
      </c>
      <c r="AZ739" s="2"/>
      <c r="BA739" s="3"/>
      <c r="BB739" s="3"/>
      <c r="BC739" s="3"/>
      <c r="BD739" s="3"/>
    </row>
    <row r="740" spans="1:56" x14ac:dyDescent="0.25">
      <c r="A740" s="66" t="s">
        <v>882</v>
      </c>
      <c r="B740" s="67"/>
      <c r="C740" s="67"/>
      <c r="D740" s="68"/>
      <c r="E740" s="70"/>
      <c r="F740" s="105" t="s">
        <v>9079</v>
      </c>
      <c r="G740" s="67"/>
      <c r="H740" s="71"/>
      <c r="I740" s="72"/>
      <c r="J740" s="72"/>
      <c r="K740" s="71" t="s">
        <v>11521</v>
      </c>
      <c r="L740" s="75"/>
      <c r="M740" s="76"/>
      <c r="N740" s="76"/>
      <c r="O740" s="77"/>
      <c r="P740" s="78"/>
      <c r="Q740" s="78"/>
      <c r="R740" s="88"/>
      <c r="S740" s="88"/>
      <c r="T740" s="88"/>
      <c r="U740" s="88"/>
      <c r="V740" s="52"/>
      <c r="W740" s="52"/>
      <c r="X740" s="52"/>
      <c r="Y740" s="52"/>
      <c r="Z740" s="51"/>
      <c r="AA740" s="73"/>
      <c r="AB740" s="73"/>
      <c r="AC740" s="74"/>
      <c r="AD740" s="80" t="s">
        <v>5399</v>
      </c>
      <c r="AE740" s="80">
        <v>646</v>
      </c>
      <c r="AF740" s="80">
        <v>560</v>
      </c>
      <c r="AG740" s="80">
        <v>11280</v>
      </c>
      <c r="AH740" s="80">
        <v>185</v>
      </c>
      <c r="AI740" s="80">
        <v>10800</v>
      </c>
      <c r="AJ740" s="80"/>
      <c r="AK740" s="80"/>
      <c r="AL740" s="80"/>
      <c r="AM740" s="80" t="s">
        <v>7188</v>
      </c>
      <c r="AN740" s="82">
        <v>40533.368657407409</v>
      </c>
      <c r="AO740" s="85" t="s">
        <v>7811</v>
      </c>
      <c r="AP740" s="80" t="b">
        <v>0</v>
      </c>
      <c r="AQ740" s="80" t="b">
        <v>0</v>
      </c>
      <c r="AR740" s="80" t="b">
        <v>1</v>
      </c>
      <c r="AS740" s="80" t="s">
        <v>8190</v>
      </c>
      <c r="AT740" s="80">
        <v>3</v>
      </c>
      <c r="AU740" s="85" t="s">
        <v>8216</v>
      </c>
      <c r="AV740" s="80" t="b">
        <v>0</v>
      </c>
      <c r="AW740" s="80" t="s">
        <v>9555</v>
      </c>
      <c r="AX740" s="85" t="s">
        <v>10293</v>
      </c>
      <c r="AY740" s="80" t="s">
        <v>66</v>
      </c>
      <c r="AZ740" s="2"/>
      <c r="BA740" s="3"/>
      <c r="BB740" s="3"/>
      <c r="BC740" s="3"/>
      <c r="BD740" s="3"/>
    </row>
    <row r="741" spans="1:56" x14ac:dyDescent="0.25">
      <c r="A741" s="66" t="s">
        <v>883</v>
      </c>
      <c r="B741" s="67"/>
      <c r="C741" s="67"/>
      <c r="D741" s="68"/>
      <c r="E741" s="70"/>
      <c r="F741" s="105" t="s">
        <v>9080</v>
      </c>
      <c r="G741" s="67"/>
      <c r="H741" s="71"/>
      <c r="I741" s="72"/>
      <c r="J741" s="72"/>
      <c r="K741" s="71" t="s">
        <v>11522</v>
      </c>
      <c r="L741" s="75"/>
      <c r="M741" s="76"/>
      <c r="N741" s="76"/>
      <c r="O741" s="77"/>
      <c r="P741" s="78"/>
      <c r="Q741" s="78"/>
      <c r="R741" s="88"/>
      <c r="S741" s="88"/>
      <c r="T741" s="88"/>
      <c r="U741" s="88"/>
      <c r="V741" s="52"/>
      <c r="W741" s="52"/>
      <c r="X741" s="52"/>
      <c r="Y741" s="52"/>
      <c r="Z741" s="51"/>
      <c r="AA741" s="73"/>
      <c r="AB741" s="73"/>
      <c r="AC741" s="74"/>
      <c r="AD741" s="80" t="s">
        <v>5400</v>
      </c>
      <c r="AE741" s="80">
        <v>164</v>
      </c>
      <c r="AF741" s="80">
        <v>273</v>
      </c>
      <c r="AG741" s="80">
        <v>20984</v>
      </c>
      <c r="AH741" s="80">
        <v>777</v>
      </c>
      <c r="AI741" s="80"/>
      <c r="AJ741" s="80" t="s">
        <v>6384</v>
      </c>
      <c r="AK741" s="80"/>
      <c r="AL741" s="80"/>
      <c r="AM741" s="80"/>
      <c r="AN741" s="82">
        <v>41044.371203703704</v>
      </c>
      <c r="AO741" s="85" t="s">
        <v>7812</v>
      </c>
      <c r="AP741" s="80" t="b">
        <v>0</v>
      </c>
      <c r="AQ741" s="80" t="b">
        <v>0</v>
      </c>
      <c r="AR741" s="80" t="b">
        <v>0</v>
      </c>
      <c r="AS741" s="80" t="s">
        <v>8190</v>
      </c>
      <c r="AT741" s="80">
        <v>2</v>
      </c>
      <c r="AU741" s="85" t="s">
        <v>8304</v>
      </c>
      <c r="AV741" s="80" t="b">
        <v>0</v>
      </c>
      <c r="AW741" s="80" t="s">
        <v>9555</v>
      </c>
      <c r="AX741" s="85" t="s">
        <v>10294</v>
      </c>
      <c r="AY741" s="80" t="s">
        <v>66</v>
      </c>
      <c r="AZ741" s="2"/>
      <c r="BA741" s="3"/>
      <c r="BB741" s="3"/>
      <c r="BC741" s="3"/>
      <c r="BD741" s="3"/>
    </row>
    <row r="742" spans="1:56" x14ac:dyDescent="0.25">
      <c r="A742" s="66" t="s">
        <v>884</v>
      </c>
      <c r="B742" s="67"/>
      <c r="C742" s="67"/>
      <c r="D742" s="68"/>
      <c r="E742" s="70"/>
      <c r="F742" s="105" t="s">
        <v>9081</v>
      </c>
      <c r="G742" s="67"/>
      <c r="H742" s="71"/>
      <c r="I742" s="72"/>
      <c r="J742" s="72"/>
      <c r="K742" s="71" t="s">
        <v>11523</v>
      </c>
      <c r="L742" s="75"/>
      <c r="M742" s="76"/>
      <c r="N742" s="76"/>
      <c r="O742" s="77"/>
      <c r="P742" s="78"/>
      <c r="Q742" s="78"/>
      <c r="R742" s="88"/>
      <c r="S742" s="88"/>
      <c r="T742" s="88"/>
      <c r="U742" s="88"/>
      <c r="V742" s="52"/>
      <c r="W742" s="52"/>
      <c r="X742" s="52"/>
      <c r="Y742" s="52"/>
      <c r="Z742" s="51"/>
      <c r="AA742" s="73"/>
      <c r="AB742" s="73"/>
      <c r="AC742" s="74"/>
      <c r="AD742" s="80" t="s">
        <v>5401</v>
      </c>
      <c r="AE742" s="80">
        <v>658</v>
      </c>
      <c r="AF742" s="80">
        <v>405</v>
      </c>
      <c r="AG742" s="80">
        <v>25776</v>
      </c>
      <c r="AH742" s="80">
        <v>537</v>
      </c>
      <c r="AI742" s="80"/>
      <c r="AJ742" s="80" t="s">
        <v>6385</v>
      </c>
      <c r="AK742" s="80"/>
      <c r="AL742" s="80"/>
      <c r="AM742" s="80"/>
      <c r="AN742" s="82">
        <v>40948.961967592593</v>
      </c>
      <c r="AO742" s="85" t="s">
        <v>7813</v>
      </c>
      <c r="AP742" s="80" t="b">
        <v>1</v>
      </c>
      <c r="AQ742" s="80" t="b">
        <v>0</v>
      </c>
      <c r="AR742" s="80" t="b">
        <v>1</v>
      </c>
      <c r="AS742" s="80" t="s">
        <v>8190</v>
      </c>
      <c r="AT742" s="80">
        <v>3</v>
      </c>
      <c r="AU742" s="85" t="s">
        <v>8197</v>
      </c>
      <c r="AV742" s="80" t="b">
        <v>0</v>
      </c>
      <c r="AW742" s="80" t="s">
        <v>9555</v>
      </c>
      <c r="AX742" s="85" t="s">
        <v>10295</v>
      </c>
      <c r="AY742" s="80" t="s">
        <v>66</v>
      </c>
      <c r="AZ742" s="2"/>
      <c r="BA742" s="3"/>
      <c r="BB742" s="3"/>
      <c r="BC742" s="3"/>
      <c r="BD742" s="3"/>
    </row>
    <row r="743" spans="1:56" x14ac:dyDescent="0.25">
      <c r="A743" s="66" t="s">
        <v>885</v>
      </c>
      <c r="B743" s="67"/>
      <c r="C743" s="67"/>
      <c r="D743" s="68"/>
      <c r="E743" s="70"/>
      <c r="F743" s="105" t="s">
        <v>9082</v>
      </c>
      <c r="G743" s="67"/>
      <c r="H743" s="71"/>
      <c r="I743" s="72"/>
      <c r="J743" s="72"/>
      <c r="K743" s="71" t="s">
        <v>11524</v>
      </c>
      <c r="L743" s="75"/>
      <c r="M743" s="76"/>
      <c r="N743" s="76"/>
      <c r="O743" s="77"/>
      <c r="P743" s="78"/>
      <c r="Q743" s="78"/>
      <c r="R743" s="88"/>
      <c r="S743" s="88"/>
      <c r="T743" s="88"/>
      <c r="U743" s="88"/>
      <c r="V743" s="52"/>
      <c r="W743" s="52"/>
      <c r="X743" s="52"/>
      <c r="Y743" s="52"/>
      <c r="Z743" s="51"/>
      <c r="AA743" s="73"/>
      <c r="AB743" s="73"/>
      <c r="AC743" s="74"/>
      <c r="AD743" s="80" t="s">
        <v>5402</v>
      </c>
      <c r="AE743" s="80">
        <v>754</v>
      </c>
      <c r="AF743" s="80">
        <v>876</v>
      </c>
      <c r="AG743" s="80">
        <v>21956</v>
      </c>
      <c r="AH743" s="80">
        <v>695</v>
      </c>
      <c r="AI743" s="80">
        <v>10800</v>
      </c>
      <c r="AJ743" s="80" t="s">
        <v>6386</v>
      </c>
      <c r="AK743" s="80" t="s">
        <v>6926</v>
      </c>
      <c r="AL743" s="80"/>
      <c r="AM743" s="80" t="s">
        <v>6800</v>
      </c>
      <c r="AN743" s="82">
        <v>40588.512060185189</v>
      </c>
      <c r="AO743" s="85" t="s">
        <v>7814</v>
      </c>
      <c r="AP743" s="80" t="b">
        <v>1</v>
      </c>
      <c r="AQ743" s="80" t="b">
        <v>0</v>
      </c>
      <c r="AR743" s="80" t="b">
        <v>0</v>
      </c>
      <c r="AS743" s="80" t="s">
        <v>8190</v>
      </c>
      <c r="AT743" s="80">
        <v>5</v>
      </c>
      <c r="AU743" s="85" t="s">
        <v>8197</v>
      </c>
      <c r="AV743" s="80" t="b">
        <v>0</v>
      </c>
      <c r="AW743" s="80" t="s">
        <v>9555</v>
      </c>
      <c r="AX743" s="85" t="s">
        <v>10296</v>
      </c>
      <c r="AY743" s="80" t="s">
        <v>66</v>
      </c>
      <c r="AZ743" s="2"/>
      <c r="BA743" s="3"/>
      <c r="BB743" s="3"/>
      <c r="BC743" s="3"/>
      <c r="BD743" s="3"/>
    </row>
    <row r="744" spans="1:56" x14ac:dyDescent="0.25">
      <c r="A744" s="66" t="s">
        <v>886</v>
      </c>
      <c r="B744" s="67"/>
      <c r="C744" s="67"/>
      <c r="D744" s="68"/>
      <c r="E744" s="70"/>
      <c r="F744" s="105" t="s">
        <v>9083</v>
      </c>
      <c r="G744" s="67"/>
      <c r="H744" s="71"/>
      <c r="I744" s="72"/>
      <c r="J744" s="72"/>
      <c r="K744" s="71" t="s">
        <v>11525</v>
      </c>
      <c r="L744" s="75"/>
      <c r="M744" s="76"/>
      <c r="N744" s="76"/>
      <c r="O744" s="77"/>
      <c r="P744" s="78"/>
      <c r="Q744" s="78"/>
      <c r="R744" s="88"/>
      <c r="S744" s="88"/>
      <c r="T744" s="88"/>
      <c r="U744" s="88"/>
      <c r="V744" s="52"/>
      <c r="W744" s="52"/>
      <c r="X744" s="52"/>
      <c r="Y744" s="52"/>
      <c r="Z744" s="51"/>
      <c r="AA744" s="73"/>
      <c r="AB744" s="73"/>
      <c r="AC744" s="74"/>
      <c r="AD744" s="80" t="s">
        <v>5403</v>
      </c>
      <c r="AE744" s="80">
        <v>630</v>
      </c>
      <c r="AF744" s="80">
        <v>525</v>
      </c>
      <c r="AG744" s="80">
        <v>16592</v>
      </c>
      <c r="AH744" s="80">
        <v>166</v>
      </c>
      <c r="AI744" s="80"/>
      <c r="AJ744" s="80" t="s">
        <v>6387</v>
      </c>
      <c r="AK744" s="80"/>
      <c r="AL744" s="80"/>
      <c r="AM744" s="80"/>
      <c r="AN744" s="82">
        <v>41506.190682870372</v>
      </c>
      <c r="AO744" s="85" t="s">
        <v>7815</v>
      </c>
      <c r="AP744" s="80" t="b">
        <v>1</v>
      </c>
      <c r="AQ744" s="80" t="b">
        <v>0</v>
      </c>
      <c r="AR744" s="80" t="b">
        <v>1</v>
      </c>
      <c r="AS744" s="80" t="s">
        <v>8190</v>
      </c>
      <c r="AT744" s="80">
        <v>3</v>
      </c>
      <c r="AU744" s="85" t="s">
        <v>8197</v>
      </c>
      <c r="AV744" s="80" t="b">
        <v>0</v>
      </c>
      <c r="AW744" s="80" t="s">
        <v>9555</v>
      </c>
      <c r="AX744" s="85" t="s">
        <v>10297</v>
      </c>
      <c r="AY744" s="80" t="s">
        <v>66</v>
      </c>
      <c r="AZ744" s="2"/>
      <c r="BA744" s="3"/>
      <c r="BB744" s="3"/>
      <c r="BC744" s="3"/>
      <c r="BD744" s="3"/>
    </row>
    <row r="745" spans="1:56" x14ac:dyDescent="0.25">
      <c r="A745" s="66" t="s">
        <v>887</v>
      </c>
      <c r="B745" s="67"/>
      <c r="C745" s="67"/>
      <c r="D745" s="68"/>
      <c r="E745" s="70"/>
      <c r="F745" s="105" t="s">
        <v>9084</v>
      </c>
      <c r="G745" s="67"/>
      <c r="H745" s="71"/>
      <c r="I745" s="72"/>
      <c r="J745" s="72"/>
      <c r="K745" s="71" t="s">
        <v>11526</v>
      </c>
      <c r="L745" s="75"/>
      <c r="M745" s="76"/>
      <c r="N745" s="76"/>
      <c r="O745" s="77"/>
      <c r="P745" s="78"/>
      <c r="Q745" s="78"/>
      <c r="R745" s="88"/>
      <c r="S745" s="88"/>
      <c r="T745" s="88"/>
      <c r="U745" s="88"/>
      <c r="V745" s="52"/>
      <c r="W745" s="52"/>
      <c r="X745" s="52"/>
      <c r="Y745" s="52"/>
      <c r="Z745" s="51"/>
      <c r="AA745" s="73"/>
      <c r="AB745" s="73"/>
      <c r="AC745" s="74"/>
      <c r="AD745" s="80" t="s">
        <v>5404</v>
      </c>
      <c r="AE745" s="80">
        <v>196</v>
      </c>
      <c r="AF745" s="80">
        <v>817</v>
      </c>
      <c r="AG745" s="80">
        <v>17710</v>
      </c>
      <c r="AH745" s="80">
        <v>3</v>
      </c>
      <c r="AI745" s="80">
        <v>10800</v>
      </c>
      <c r="AJ745" s="80" t="s">
        <v>6388</v>
      </c>
      <c r="AK745" s="80" t="s">
        <v>6927</v>
      </c>
      <c r="AL745" s="80"/>
      <c r="AM745" s="80" t="s">
        <v>7198</v>
      </c>
      <c r="AN745" s="82">
        <v>41669.024722222224</v>
      </c>
      <c r="AO745" s="85" t="s">
        <v>7816</v>
      </c>
      <c r="AP745" s="80" t="b">
        <v>1</v>
      </c>
      <c r="AQ745" s="80" t="b">
        <v>0</v>
      </c>
      <c r="AR745" s="80" t="b">
        <v>1</v>
      </c>
      <c r="AS745" s="80" t="s">
        <v>8190</v>
      </c>
      <c r="AT745" s="80">
        <v>1</v>
      </c>
      <c r="AU745" s="85" t="s">
        <v>8197</v>
      </c>
      <c r="AV745" s="80" t="b">
        <v>0</v>
      </c>
      <c r="AW745" s="80" t="s">
        <v>9555</v>
      </c>
      <c r="AX745" s="85" t="s">
        <v>10298</v>
      </c>
      <c r="AY745" s="80" t="s">
        <v>66</v>
      </c>
      <c r="AZ745" s="2"/>
      <c r="BA745" s="3"/>
      <c r="BB745" s="3"/>
      <c r="BC745" s="3"/>
      <c r="BD745" s="3"/>
    </row>
    <row r="746" spans="1:56" x14ac:dyDescent="0.25">
      <c r="A746" s="66" t="s">
        <v>888</v>
      </c>
      <c r="B746" s="67"/>
      <c r="C746" s="67"/>
      <c r="D746" s="68"/>
      <c r="E746" s="70"/>
      <c r="F746" s="105" t="s">
        <v>9085</v>
      </c>
      <c r="G746" s="67"/>
      <c r="H746" s="71"/>
      <c r="I746" s="72"/>
      <c r="J746" s="72"/>
      <c r="K746" s="71" t="s">
        <v>11527</v>
      </c>
      <c r="L746" s="75"/>
      <c r="M746" s="76"/>
      <c r="N746" s="76"/>
      <c r="O746" s="77"/>
      <c r="P746" s="78"/>
      <c r="Q746" s="78"/>
      <c r="R746" s="88"/>
      <c r="S746" s="88"/>
      <c r="T746" s="88"/>
      <c r="U746" s="88"/>
      <c r="V746" s="52"/>
      <c r="W746" s="52"/>
      <c r="X746" s="52"/>
      <c r="Y746" s="52"/>
      <c r="Z746" s="51"/>
      <c r="AA746" s="73"/>
      <c r="AB746" s="73"/>
      <c r="AC746" s="74"/>
      <c r="AD746" s="80" t="s">
        <v>5405</v>
      </c>
      <c r="AE746" s="80">
        <v>1886</v>
      </c>
      <c r="AF746" s="80">
        <v>187</v>
      </c>
      <c r="AG746" s="80">
        <v>2715</v>
      </c>
      <c r="AH746" s="80">
        <v>509</v>
      </c>
      <c r="AI746" s="80"/>
      <c r="AJ746" s="80"/>
      <c r="AK746" s="80"/>
      <c r="AL746" s="80"/>
      <c r="AM746" s="80"/>
      <c r="AN746" s="82">
        <v>42050.857546296298</v>
      </c>
      <c r="AO746" s="85" t="s">
        <v>7817</v>
      </c>
      <c r="AP746" s="80" t="b">
        <v>1</v>
      </c>
      <c r="AQ746" s="80" t="b">
        <v>0</v>
      </c>
      <c r="AR746" s="80" t="b">
        <v>1</v>
      </c>
      <c r="AS746" s="80" t="s">
        <v>8190</v>
      </c>
      <c r="AT746" s="80">
        <v>1</v>
      </c>
      <c r="AU746" s="85" t="s">
        <v>8197</v>
      </c>
      <c r="AV746" s="80" t="b">
        <v>0</v>
      </c>
      <c r="AW746" s="80" t="s">
        <v>9555</v>
      </c>
      <c r="AX746" s="85" t="s">
        <v>10299</v>
      </c>
      <c r="AY746" s="80" t="s">
        <v>66</v>
      </c>
      <c r="AZ746" s="2"/>
      <c r="BA746" s="3"/>
      <c r="BB746" s="3"/>
      <c r="BC746" s="3"/>
      <c r="BD746" s="3"/>
    </row>
    <row r="747" spans="1:56" x14ac:dyDescent="0.25">
      <c r="A747" s="66" t="s">
        <v>889</v>
      </c>
      <c r="B747" s="67"/>
      <c r="C747" s="67"/>
      <c r="D747" s="68"/>
      <c r="E747" s="70"/>
      <c r="F747" s="105" t="s">
        <v>9086</v>
      </c>
      <c r="G747" s="67"/>
      <c r="H747" s="71"/>
      <c r="I747" s="72"/>
      <c r="J747" s="72"/>
      <c r="K747" s="71" t="s">
        <v>11528</v>
      </c>
      <c r="L747" s="75"/>
      <c r="M747" s="76"/>
      <c r="N747" s="76"/>
      <c r="O747" s="77"/>
      <c r="P747" s="78"/>
      <c r="Q747" s="78"/>
      <c r="R747" s="88"/>
      <c r="S747" s="88"/>
      <c r="T747" s="88"/>
      <c r="U747" s="88"/>
      <c r="V747" s="52"/>
      <c r="W747" s="52"/>
      <c r="X747" s="52"/>
      <c r="Y747" s="52"/>
      <c r="Z747" s="51"/>
      <c r="AA747" s="73"/>
      <c r="AB747" s="73"/>
      <c r="AC747" s="74"/>
      <c r="AD747" s="80" t="s">
        <v>5406</v>
      </c>
      <c r="AE747" s="80">
        <v>149</v>
      </c>
      <c r="AF747" s="80">
        <v>104</v>
      </c>
      <c r="AG747" s="80">
        <v>1595</v>
      </c>
      <c r="AH747" s="80">
        <v>1503</v>
      </c>
      <c r="AI747" s="80"/>
      <c r="AJ747" s="80"/>
      <c r="AK747" s="80" t="s">
        <v>6928</v>
      </c>
      <c r="AL747" s="80"/>
      <c r="AM747" s="80"/>
      <c r="AN747" s="82">
        <v>42319.384421296294</v>
      </c>
      <c r="AO747" s="85" t="s">
        <v>7818</v>
      </c>
      <c r="AP747" s="80" t="b">
        <v>1</v>
      </c>
      <c r="AQ747" s="80" t="b">
        <v>0</v>
      </c>
      <c r="AR747" s="80" t="b">
        <v>0</v>
      </c>
      <c r="AS747" s="80" t="s">
        <v>8190</v>
      </c>
      <c r="AT747" s="80">
        <v>0</v>
      </c>
      <c r="AU747" s="85" t="s">
        <v>8197</v>
      </c>
      <c r="AV747" s="80" t="b">
        <v>0</v>
      </c>
      <c r="AW747" s="80" t="s">
        <v>9555</v>
      </c>
      <c r="AX747" s="85" t="s">
        <v>10300</v>
      </c>
      <c r="AY747" s="80" t="s">
        <v>66</v>
      </c>
      <c r="AZ747" s="2"/>
      <c r="BA747" s="3"/>
      <c r="BB747" s="3"/>
      <c r="BC747" s="3"/>
      <c r="BD747" s="3"/>
    </row>
    <row r="748" spans="1:56" x14ac:dyDescent="0.25">
      <c r="A748" s="66" t="s">
        <v>890</v>
      </c>
      <c r="B748" s="67"/>
      <c r="C748" s="67"/>
      <c r="D748" s="68"/>
      <c r="E748" s="70"/>
      <c r="F748" s="105" t="s">
        <v>9087</v>
      </c>
      <c r="G748" s="67"/>
      <c r="H748" s="71"/>
      <c r="I748" s="72"/>
      <c r="J748" s="72"/>
      <c r="K748" s="71" t="s">
        <v>11529</v>
      </c>
      <c r="L748" s="75"/>
      <c r="M748" s="76"/>
      <c r="N748" s="76"/>
      <c r="O748" s="77"/>
      <c r="P748" s="78"/>
      <c r="Q748" s="78"/>
      <c r="R748" s="88"/>
      <c r="S748" s="88"/>
      <c r="T748" s="88"/>
      <c r="U748" s="88"/>
      <c r="V748" s="52"/>
      <c r="W748" s="52"/>
      <c r="X748" s="52"/>
      <c r="Y748" s="52"/>
      <c r="Z748" s="51"/>
      <c r="AA748" s="73"/>
      <c r="AB748" s="73"/>
      <c r="AC748" s="74"/>
      <c r="AD748" s="80" t="s">
        <v>5407</v>
      </c>
      <c r="AE748" s="80">
        <v>422</v>
      </c>
      <c r="AF748" s="80">
        <v>122</v>
      </c>
      <c r="AG748" s="80">
        <v>1523</v>
      </c>
      <c r="AH748" s="80">
        <v>5</v>
      </c>
      <c r="AI748" s="80"/>
      <c r="AJ748" s="80" t="s">
        <v>6389</v>
      </c>
      <c r="AK748" s="80"/>
      <c r="AL748" s="80"/>
      <c r="AM748" s="80"/>
      <c r="AN748" s="82">
        <v>41143.749236111114</v>
      </c>
      <c r="AO748" s="85" t="s">
        <v>7819</v>
      </c>
      <c r="AP748" s="80" t="b">
        <v>1</v>
      </c>
      <c r="AQ748" s="80" t="b">
        <v>0</v>
      </c>
      <c r="AR748" s="80" t="b">
        <v>1</v>
      </c>
      <c r="AS748" s="80" t="s">
        <v>8191</v>
      </c>
      <c r="AT748" s="80">
        <v>0</v>
      </c>
      <c r="AU748" s="85" t="s">
        <v>8197</v>
      </c>
      <c r="AV748" s="80" t="b">
        <v>0</v>
      </c>
      <c r="AW748" s="80" t="s">
        <v>9555</v>
      </c>
      <c r="AX748" s="85" t="s">
        <v>10301</v>
      </c>
      <c r="AY748" s="80" t="s">
        <v>66</v>
      </c>
      <c r="AZ748" s="2"/>
      <c r="BA748" s="3"/>
      <c r="BB748" s="3"/>
      <c r="BC748" s="3"/>
      <c r="BD748" s="3"/>
    </row>
    <row r="749" spans="1:56" x14ac:dyDescent="0.25">
      <c r="A749" s="66" t="s">
        <v>891</v>
      </c>
      <c r="B749" s="67"/>
      <c r="C749" s="67"/>
      <c r="D749" s="68"/>
      <c r="E749" s="70"/>
      <c r="F749" s="105" t="s">
        <v>9088</v>
      </c>
      <c r="G749" s="67"/>
      <c r="H749" s="71"/>
      <c r="I749" s="72"/>
      <c r="J749" s="72"/>
      <c r="K749" s="71" t="s">
        <v>11530</v>
      </c>
      <c r="L749" s="75"/>
      <c r="M749" s="76"/>
      <c r="N749" s="76"/>
      <c r="O749" s="77"/>
      <c r="P749" s="78"/>
      <c r="Q749" s="78"/>
      <c r="R749" s="88"/>
      <c r="S749" s="88"/>
      <c r="T749" s="88"/>
      <c r="U749" s="88"/>
      <c r="V749" s="52"/>
      <c r="W749" s="52"/>
      <c r="X749" s="52"/>
      <c r="Y749" s="52"/>
      <c r="Z749" s="51"/>
      <c r="AA749" s="73"/>
      <c r="AB749" s="73"/>
      <c r="AC749" s="74"/>
      <c r="AD749" s="80" t="s">
        <v>5408</v>
      </c>
      <c r="AE749" s="80">
        <v>170</v>
      </c>
      <c r="AF749" s="80">
        <v>176</v>
      </c>
      <c r="AG749" s="80">
        <v>9156</v>
      </c>
      <c r="AH749" s="80">
        <v>7228</v>
      </c>
      <c r="AI749" s="80"/>
      <c r="AJ749" s="80" t="s">
        <v>6390</v>
      </c>
      <c r="AK749" s="80"/>
      <c r="AL749" s="80"/>
      <c r="AM749" s="80"/>
      <c r="AN749" s="82">
        <v>40886.934317129628</v>
      </c>
      <c r="AO749" s="80"/>
      <c r="AP749" s="80" t="b">
        <v>1</v>
      </c>
      <c r="AQ749" s="80" t="b">
        <v>0</v>
      </c>
      <c r="AR749" s="80" t="b">
        <v>1</v>
      </c>
      <c r="AS749" s="80" t="s">
        <v>8191</v>
      </c>
      <c r="AT749" s="80">
        <v>0</v>
      </c>
      <c r="AU749" s="85" t="s">
        <v>8197</v>
      </c>
      <c r="AV749" s="80" t="b">
        <v>0</v>
      </c>
      <c r="AW749" s="80" t="s">
        <v>9555</v>
      </c>
      <c r="AX749" s="85" t="s">
        <v>10302</v>
      </c>
      <c r="AY749" s="80" t="s">
        <v>66</v>
      </c>
      <c r="AZ749" s="2"/>
      <c r="BA749" s="3"/>
      <c r="BB749" s="3"/>
      <c r="BC749" s="3"/>
      <c r="BD749" s="3"/>
    </row>
    <row r="750" spans="1:56" x14ac:dyDescent="0.25">
      <c r="A750" s="66" t="s">
        <v>892</v>
      </c>
      <c r="B750" s="67"/>
      <c r="C750" s="67"/>
      <c r="D750" s="68"/>
      <c r="E750" s="70"/>
      <c r="F750" s="105" t="s">
        <v>9089</v>
      </c>
      <c r="G750" s="67"/>
      <c r="H750" s="71"/>
      <c r="I750" s="72"/>
      <c r="J750" s="72"/>
      <c r="K750" s="71" t="s">
        <v>11531</v>
      </c>
      <c r="L750" s="75"/>
      <c r="M750" s="76"/>
      <c r="N750" s="76"/>
      <c r="O750" s="77"/>
      <c r="P750" s="78"/>
      <c r="Q750" s="78"/>
      <c r="R750" s="88"/>
      <c r="S750" s="88"/>
      <c r="T750" s="88"/>
      <c r="U750" s="88"/>
      <c r="V750" s="52"/>
      <c r="W750" s="52"/>
      <c r="X750" s="52"/>
      <c r="Y750" s="52"/>
      <c r="Z750" s="51"/>
      <c r="AA750" s="73"/>
      <c r="AB750" s="73"/>
      <c r="AC750" s="74"/>
      <c r="AD750" s="80" t="s">
        <v>5409</v>
      </c>
      <c r="AE750" s="80">
        <v>499</v>
      </c>
      <c r="AF750" s="80">
        <v>1280</v>
      </c>
      <c r="AG750" s="80">
        <v>30354</v>
      </c>
      <c r="AH750" s="80">
        <v>115</v>
      </c>
      <c r="AI750" s="80">
        <v>14400</v>
      </c>
      <c r="AJ750" s="80" t="s">
        <v>6391</v>
      </c>
      <c r="AK750" s="80" t="s">
        <v>6929</v>
      </c>
      <c r="AL750" s="80"/>
      <c r="AM750" s="80" t="s">
        <v>7192</v>
      </c>
      <c r="AN750" s="82">
        <v>40614.649618055555</v>
      </c>
      <c r="AO750" s="85" t="s">
        <v>7820</v>
      </c>
      <c r="AP750" s="80" t="b">
        <v>0</v>
      </c>
      <c r="AQ750" s="80" t="b">
        <v>0</v>
      </c>
      <c r="AR750" s="80" t="b">
        <v>1</v>
      </c>
      <c r="AS750" s="80" t="s">
        <v>8190</v>
      </c>
      <c r="AT750" s="80">
        <v>7</v>
      </c>
      <c r="AU750" s="85" t="s">
        <v>8305</v>
      </c>
      <c r="AV750" s="80" t="b">
        <v>0</v>
      </c>
      <c r="AW750" s="80" t="s">
        <v>9555</v>
      </c>
      <c r="AX750" s="85" t="s">
        <v>10303</v>
      </c>
      <c r="AY750" s="80" t="s">
        <v>66</v>
      </c>
      <c r="AZ750" s="2"/>
      <c r="BA750" s="3"/>
      <c r="BB750" s="3"/>
      <c r="BC750" s="3"/>
      <c r="BD750" s="3"/>
    </row>
    <row r="751" spans="1:56" x14ac:dyDescent="0.25">
      <c r="A751" s="66" t="s">
        <v>893</v>
      </c>
      <c r="B751" s="67"/>
      <c r="C751" s="67"/>
      <c r="D751" s="68"/>
      <c r="E751" s="70"/>
      <c r="F751" s="105" t="s">
        <v>9090</v>
      </c>
      <c r="G751" s="67"/>
      <c r="H751" s="71"/>
      <c r="I751" s="72"/>
      <c r="J751" s="72"/>
      <c r="K751" s="71" t="s">
        <v>11532</v>
      </c>
      <c r="L751" s="75"/>
      <c r="M751" s="76"/>
      <c r="N751" s="76"/>
      <c r="O751" s="77"/>
      <c r="P751" s="78"/>
      <c r="Q751" s="78"/>
      <c r="R751" s="88"/>
      <c r="S751" s="88"/>
      <c r="T751" s="88"/>
      <c r="U751" s="88"/>
      <c r="V751" s="52"/>
      <c r="W751" s="52"/>
      <c r="X751" s="52"/>
      <c r="Y751" s="52"/>
      <c r="Z751" s="51"/>
      <c r="AA751" s="73"/>
      <c r="AB751" s="73"/>
      <c r="AC751" s="74"/>
      <c r="AD751" s="80" t="s">
        <v>5410</v>
      </c>
      <c r="AE751" s="80">
        <v>105</v>
      </c>
      <c r="AF751" s="80">
        <v>1812</v>
      </c>
      <c r="AG751" s="80">
        <v>86614</v>
      </c>
      <c r="AH751" s="80">
        <v>2452</v>
      </c>
      <c r="AI751" s="80">
        <v>10800</v>
      </c>
      <c r="AJ751" s="80" t="s">
        <v>6392</v>
      </c>
      <c r="AK751" s="80"/>
      <c r="AL751" s="80"/>
      <c r="AM751" s="80" t="s">
        <v>7188</v>
      </c>
      <c r="AN751" s="82">
        <v>40949.171157407407</v>
      </c>
      <c r="AO751" s="85" t="s">
        <v>7821</v>
      </c>
      <c r="AP751" s="80" t="b">
        <v>1</v>
      </c>
      <c r="AQ751" s="80" t="b">
        <v>0</v>
      </c>
      <c r="AR751" s="80" t="b">
        <v>1</v>
      </c>
      <c r="AS751" s="80" t="s">
        <v>8190</v>
      </c>
      <c r="AT751" s="80">
        <v>0</v>
      </c>
      <c r="AU751" s="85" t="s">
        <v>8197</v>
      </c>
      <c r="AV751" s="80" t="b">
        <v>0</v>
      </c>
      <c r="AW751" s="80" t="s">
        <v>9555</v>
      </c>
      <c r="AX751" s="85" t="s">
        <v>10304</v>
      </c>
      <c r="AY751" s="80" t="s">
        <v>66</v>
      </c>
      <c r="AZ751" s="2"/>
      <c r="BA751" s="3"/>
      <c r="BB751" s="3"/>
      <c r="BC751" s="3"/>
      <c r="BD751" s="3"/>
    </row>
    <row r="752" spans="1:56" x14ac:dyDescent="0.25">
      <c r="A752" s="66" t="s">
        <v>894</v>
      </c>
      <c r="B752" s="67"/>
      <c r="C752" s="67"/>
      <c r="D752" s="68"/>
      <c r="E752" s="70"/>
      <c r="F752" s="105" t="s">
        <v>9091</v>
      </c>
      <c r="G752" s="67"/>
      <c r="H752" s="71"/>
      <c r="I752" s="72"/>
      <c r="J752" s="72"/>
      <c r="K752" s="71" t="s">
        <v>11533</v>
      </c>
      <c r="L752" s="75"/>
      <c r="M752" s="76"/>
      <c r="N752" s="76"/>
      <c r="O752" s="77"/>
      <c r="P752" s="78"/>
      <c r="Q752" s="78"/>
      <c r="R752" s="88"/>
      <c r="S752" s="88"/>
      <c r="T752" s="88"/>
      <c r="U752" s="88"/>
      <c r="V752" s="52"/>
      <c r="W752" s="52"/>
      <c r="X752" s="52"/>
      <c r="Y752" s="52"/>
      <c r="Z752" s="51"/>
      <c r="AA752" s="73"/>
      <c r="AB752" s="73"/>
      <c r="AC752" s="74"/>
      <c r="AD752" s="80" t="s">
        <v>5411</v>
      </c>
      <c r="AE752" s="80">
        <v>50</v>
      </c>
      <c r="AF752" s="80">
        <v>24</v>
      </c>
      <c r="AG752" s="80">
        <v>1189</v>
      </c>
      <c r="AH752" s="80">
        <v>62</v>
      </c>
      <c r="AI752" s="80"/>
      <c r="AJ752" s="80"/>
      <c r="AK752" s="80" t="s">
        <v>6930</v>
      </c>
      <c r="AL752" s="80"/>
      <c r="AM752" s="80"/>
      <c r="AN752" s="82">
        <v>42273.756574074076</v>
      </c>
      <c r="AO752" s="80"/>
      <c r="AP752" s="80" t="b">
        <v>1</v>
      </c>
      <c r="AQ752" s="80" t="b">
        <v>0</v>
      </c>
      <c r="AR752" s="80" t="b">
        <v>0</v>
      </c>
      <c r="AS752" s="80" t="s">
        <v>8190</v>
      </c>
      <c r="AT752" s="80">
        <v>1</v>
      </c>
      <c r="AU752" s="85" t="s">
        <v>8197</v>
      </c>
      <c r="AV752" s="80" t="b">
        <v>0</v>
      </c>
      <c r="AW752" s="80" t="s">
        <v>9555</v>
      </c>
      <c r="AX752" s="85" t="s">
        <v>10305</v>
      </c>
      <c r="AY752" s="80" t="s">
        <v>66</v>
      </c>
      <c r="AZ752" s="2"/>
      <c r="BA752" s="3"/>
      <c r="BB752" s="3"/>
      <c r="BC752" s="3"/>
      <c r="BD752" s="3"/>
    </row>
    <row r="753" spans="1:56" x14ac:dyDescent="0.25">
      <c r="A753" s="66" t="s">
        <v>895</v>
      </c>
      <c r="B753" s="67"/>
      <c r="C753" s="67"/>
      <c r="D753" s="68"/>
      <c r="E753" s="70"/>
      <c r="F753" s="105" t="s">
        <v>9092</v>
      </c>
      <c r="G753" s="67"/>
      <c r="H753" s="71"/>
      <c r="I753" s="72"/>
      <c r="J753" s="72"/>
      <c r="K753" s="71" t="s">
        <v>11534</v>
      </c>
      <c r="L753" s="75"/>
      <c r="M753" s="76"/>
      <c r="N753" s="76"/>
      <c r="O753" s="77"/>
      <c r="P753" s="78"/>
      <c r="Q753" s="78"/>
      <c r="R753" s="88"/>
      <c r="S753" s="88"/>
      <c r="T753" s="88"/>
      <c r="U753" s="88"/>
      <c r="V753" s="52"/>
      <c r="W753" s="52"/>
      <c r="X753" s="52"/>
      <c r="Y753" s="52"/>
      <c r="Z753" s="51"/>
      <c r="AA753" s="73"/>
      <c r="AB753" s="73"/>
      <c r="AC753" s="74"/>
      <c r="AD753" s="80" t="s">
        <v>5412</v>
      </c>
      <c r="AE753" s="80">
        <v>288</v>
      </c>
      <c r="AF753" s="80">
        <v>225</v>
      </c>
      <c r="AG753" s="80">
        <v>6018</v>
      </c>
      <c r="AH753" s="80">
        <v>633</v>
      </c>
      <c r="AI753" s="80">
        <v>10800</v>
      </c>
      <c r="AJ753" s="80" t="s">
        <v>6393</v>
      </c>
      <c r="AK753" s="80"/>
      <c r="AL753" s="80"/>
      <c r="AM753" s="80" t="s">
        <v>6768</v>
      </c>
      <c r="AN753" s="82">
        <v>41945.904999999999</v>
      </c>
      <c r="AO753" s="85" t="s">
        <v>7822</v>
      </c>
      <c r="AP753" s="80" t="b">
        <v>1</v>
      </c>
      <c r="AQ753" s="80" t="b">
        <v>0</v>
      </c>
      <c r="AR753" s="80" t="b">
        <v>0</v>
      </c>
      <c r="AS753" s="80" t="s">
        <v>8190</v>
      </c>
      <c r="AT753" s="80">
        <v>1</v>
      </c>
      <c r="AU753" s="85" t="s">
        <v>8197</v>
      </c>
      <c r="AV753" s="80" t="b">
        <v>0</v>
      </c>
      <c r="AW753" s="80" t="s">
        <v>9555</v>
      </c>
      <c r="AX753" s="85" t="s">
        <v>10306</v>
      </c>
      <c r="AY753" s="80" t="s">
        <v>66</v>
      </c>
      <c r="AZ753" s="2"/>
      <c r="BA753" s="3"/>
      <c r="BB753" s="3"/>
      <c r="BC753" s="3"/>
      <c r="BD753" s="3"/>
    </row>
    <row r="754" spans="1:56" x14ac:dyDescent="0.25">
      <c r="A754" s="66" t="s">
        <v>896</v>
      </c>
      <c r="B754" s="67"/>
      <c r="C754" s="67"/>
      <c r="D754" s="68"/>
      <c r="E754" s="70"/>
      <c r="F754" s="105" t="s">
        <v>8586</v>
      </c>
      <c r="G754" s="67"/>
      <c r="H754" s="71"/>
      <c r="I754" s="72"/>
      <c r="J754" s="72"/>
      <c r="K754" s="71" t="s">
        <v>11535</v>
      </c>
      <c r="L754" s="75"/>
      <c r="M754" s="76"/>
      <c r="N754" s="76"/>
      <c r="O754" s="77"/>
      <c r="P754" s="78"/>
      <c r="Q754" s="78"/>
      <c r="R754" s="88"/>
      <c r="S754" s="88"/>
      <c r="T754" s="88"/>
      <c r="U754" s="88"/>
      <c r="V754" s="52"/>
      <c r="W754" s="52"/>
      <c r="X754" s="52"/>
      <c r="Y754" s="52"/>
      <c r="Z754" s="51"/>
      <c r="AA754" s="73"/>
      <c r="AB754" s="73"/>
      <c r="AC754" s="74"/>
      <c r="AD754" s="80" t="s">
        <v>5413</v>
      </c>
      <c r="AE754" s="80">
        <v>94</v>
      </c>
      <c r="AF754" s="80">
        <v>46</v>
      </c>
      <c r="AG754" s="80">
        <v>1064</v>
      </c>
      <c r="AH754" s="80">
        <v>1</v>
      </c>
      <c r="AI754" s="80"/>
      <c r="AJ754" s="80"/>
      <c r="AK754" s="80"/>
      <c r="AL754" s="80"/>
      <c r="AM754" s="80"/>
      <c r="AN754" s="82">
        <v>42386.090381944443</v>
      </c>
      <c r="AO754" s="80"/>
      <c r="AP754" s="80" t="b">
        <v>1</v>
      </c>
      <c r="AQ754" s="80" t="b">
        <v>1</v>
      </c>
      <c r="AR754" s="80" t="b">
        <v>0</v>
      </c>
      <c r="AS754" s="80" t="s">
        <v>8190</v>
      </c>
      <c r="AT754" s="80">
        <v>0</v>
      </c>
      <c r="AU754" s="80"/>
      <c r="AV754" s="80" t="b">
        <v>0</v>
      </c>
      <c r="AW754" s="80" t="s">
        <v>9555</v>
      </c>
      <c r="AX754" s="85" t="s">
        <v>10307</v>
      </c>
      <c r="AY754" s="80" t="s">
        <v>66</v>
      </c>
      <c r="AZ754" s="2"/>
      <c r="BA754" s="3"/>
      <c r="BB754" s="3"/>
      <c r="BC754" s="3"/>
      <c r="BD754" s="3"/>
    </row>
    <row r="755" spans="1:56" x14ac:dyDescent="0.25">
      <c r="A755" s="66" t="s">
        <v>897</v>
      </c>
      <c r="B755" s="67"/>
      <c r="C755" s="67"/>
      <c r="D755" s="68"/>
      <c r="E755" s="70"/>
      <c r="F755" s="105" t="s">
        <v>9093</v>
      </c>
      <c r="G755" s="67"/>
      <c r="H755" s="71"/>
      <c r="I755" s="72"/>
      <c r="J755" s="72"/>
      <c r="K755" s="71" t="s">
        <v>11536</v>
      </c>
      <c r="L755" s="75"/>
      <c r="M755" s="76"/>
      <c r="N755" s="76"/>
      <c r="O755" s="77"/>
      <c r="P755" s="78"/>
      <c r="Q755" s="78"/>
      <c r="R755" s="88"/>
      <c r="S755" s="88"/>
      <c r="T755" s="88"/>
      <c r="U755" s="88"/>
      <c r="V755" s="52"/>
      <c r="W755" s="52"/>
      <c r="X755" s="52"/>
      <c r="Y755" s="52"/>
      <c r="Z755" s="51"/>
      <c r="AA755" s="73"/>
      <c r="AB755" s="73"/>
      <c r="AC755" s="74"/>
      <c r="AD755" s="80" t="s">
        <v>5414</v>
      </c>
      <c r="AE755" s="80">
        <v>221</v>
      </c>
      <c r="AF755" s="80">
        <v>609</v>
      </c>
      <c r="AG755" s="80">
        <v>11819</v>
      </c>
      <c r="AH755" s="80">
        <v>191</v>
      </c>
      <c r="AI755" s="80"/>
      <c r="AJ755" s="80" t="s">
        <v>6394</v>
      </c>
      <c r="AK755" s="80"/>
      <c r="AL755" s="80"/>
      <c r="AM755" s="80"/>
      <c r="AN755" s="82">
        <v>41907.120300925926</v>
      </c>
      <c r="AO755" s="85" t="s">
        <v>7823</v>
      </c>
      <c r="AP755" s="80" t="b">
        <v>1</v>
      </c>
      <c r="AQ755" s="80" t="b">
        <v>0</v>
      </c>
      <c r="AR755" s="80" t="b">
        <v>1</v>
      </c>
      <c r="AS755" s="80" t="s">
        <v>8191</v>
      </c>
      <c r="AT755" s="80">
        <v>3</v>
      </c>
      <c r="AU755" s="85" t="s">
        <v>8197</v>
      </c>
      <c r="AV755" s="80" t="b">
        <v>0</v>
      </c>
      <c r="AW755" s="80" t="s">
        <v>9555</v>
      </c>
      <c r="AX755" s="85" t="s">
        <v>10308</v>
      </c>
      <c r="AY755" s="80" t="s">
        <v>66</v>
      </c>
      <c r="AZ755" s="2"/>
      <c r="BA755" s="3"/>
      <c r="BB755" s="3"/>
      <c r="BC755" s="3"/>
      <c r="BD755" s="3"/>
    </row>
    <row r="756" spans="1:56" x14ac:dyDescent="0.25">
      <c r="A756" s="66" t="s">
        <v>898</v>
      </c>
      <c r="B756" s="67"/>
      <c r="C756" s="67"/>
      <c r="D756" s="68"/>
      <c r="E756" s="70"/>
      <c r="F756" s="105" t="s">
        <v>9094</v>
      </c>
      <c r="G756" s="67"/>
      <c r="H756" s="71"/>
      <c r="I756" s="72"/>
      <c r="J756" s="72"/>
      <c r="K756" s="71" t="s">
        <v>11537</v>
      </c>
      <c r="L756" s="75"/>
      <c r="M756" s="76"/>
      <c r="N756" s="76"/>
      <c r="O756" s="77"/>
      <c r="P756" s="78"/>
      <c r="Q756" s="78"/>
      <c r="R756" s="88"/>
      <c r="S756" s="88"/>
      <c r="T756" s="88"/>
      <c r="U756" s="88"/>
      <c r="V756" s="52"/>
      <c r="W756" s="52"/>
      <c r="X756" s="52"/>
      <c r="Y756" s="52"/>
      <c r="Z756" s="51"/>
      <c r="AA756" s="73"/>
      <c r="AB756" s="73"/>
      <c r="AC756" s="74"/>
      <c r="AD756" s="80" t="s">
        <v>5415</v>
      </c>
      <c r="AE756" s="80">
        <v>230</v>
      </c>
      <c r="AF756" s="80">
        <v>303</v>
      </c>
      <c r="AG756" s="80">
        <v>5022</v>
      </c>
      <c r="AH756" s="80">
        <v>95</v>
      </c>
      <c r="AI756" s="80"/>
      <c r="AJ756" s="80" t="s">
        <v>6395</v>
      </c>
      <c r="AK756" s="80" t="s">
        <v>6931</v>
      </c>
      <c r="AL756" s="80"/>
      <c r="AM756" s="80"/>
      <c r="AN756" s="82">
        <v>41565.727326388886</v>
      </c>
      <c r="AO756" s="85" t="s">
        <v>7824</v>
      </c>
      <c r="AP756" s="80" t="b">
        <v>1</v>
      </c>
      <c r="AQ756" s="80" t="b">
        <v>0</v>
      </c>
      <c r="AR756" s="80" t="b">
        <v>0</v>
      </c>
      <c r="AS756" s="80" t="s">
        <v>8190</v>
      </c>
      <c r="AT756" s="80">
        <v>0</v>
      </c>
      <c r="AU756" s="85" t="s">
        <v>8197</v>
      </c>
      <c r="AV756" s="80" t="b">
        <v>0</v>
      </c>
      <c r="AW756" s="80" t="s">
        <v>9555</v>
      </c>
      <c r="AX756" s="85" t="s">
        <v>10309</v>
      </c>
      <c r="AY756" s="80" t="s">
        <v>66</v>
      </c>
      <c r="AZ756" s="2"/>
      <c r="BA756" s="3"/>
      <c r="BB756" s="3"/>
      <c r="BC756" s="3"/>
      <c r="BD756" s="3"/>
    </row>
    <row r="757" spans="1:56" x14ac:dyDescent="0.25">
      <c r="A757" s="66" t="s">
        <v>899</v>
      </c>
      <c r="B757" s="67"/>
      <c r="C757" s="67"/>
      <c r="D757" s="68"/>
      <c r="E757" s="70"/>
      <c r="F757" s="105" t="s">
        <v>8421</v>
      </c>
      <c r="G757" s="67"/>
      <c r="H757" s="71"/>
      <c r="I757" s="72"/>
      <c r="J757" s="72"/>
      <c r="K757" s="71" t="s">
        <v>11538</v>
      </c>
      <c r="L757" s="75"/>
      <c r="M757" s="76"/>
      <c r="N757" s="76"/>
      <c r="O757" s="77"/>
      <c r="P757" s="78"/>
      <c r="Q757" s="78"/>
      <c r="R757" s="88"/>
      <c r="S757" s="88"/>
      <c r="T757" s="88"/>
      <c r="U757" s="88"/>
      <c r="V757" s="52"/>
      <c r="W757" s="52"/>
      <c r="X757" s="52"/>
      <c r="Y757" s="52"/>
      <c r="Z757" s="51"/>
      <c r="AA757" s="73"/>
      <c r="AB757" s="73"/>
      <c r="AC757" s="74"/>
      <c r="AD757" s="80" t="s">
        <v>5416</v>
      </c>
      <c r="AE757" s="80">
        <v>51</v>
      </c>
      <c r="AF757" s="80">
        <v>8</v>
      </c>
      <c r="AG757" s="80">
        <v>154</v>
      </c>
      <c r="AH757" s="80">
        <v>7</v>
      </c>
      <c r="AI757" s="80"/>
      <c r="AJ757" s="80"/>
      <c r="AK757" s="80"/>
      <c r="AL757" s="80"/>
      <c r="AM757" s="80"/>
      <c r="AN757" s="82">
        <v>42235.398726851854</v>
      </c>
      <c r="AO757" s="80"/>
      <c r="AP757" s="80" t="b">
        <v>1</v>
      </c>
      <c r="AQ757" s="80" t="b">
        <v>1</v>
      </c>
      <c r="AR757" s="80" t="b">
        <v>0</v>
      </c>
      <c r="AS757" s="80" t="s">
        <v>8190</v>
      </c>
      <c r="AT757" s="80">
        <v>0</v>
      </c>
      <c r="AU757" s="85" t="s">
        <v>8197</v>
      </c>
      <c r="AV757" s="80" t="b">
        <v>0</v>
      </c>
      <c r="AW757" s="80" t="s">
        <v>9555</v>
      </c>
      <c r="AX757" s="85" t="s">
        <v>10310</v>
      </c>
      <c r="AY757" s="80" t="s">
        <v>66</v>
      </c>
      <c r="AZ757" s="2"/>
      <c r="BA757" s="3"/>
      <c r="BB757" s="3"/>
      <c r="BC757" s="3"/>
      <c r="BD757" s="3"/>
    </row>
    <row r="758" spans="1:56" x14ac:dyDescent="0.25">
      <c r="A758" s="66" t="s">
        <v>900</v>
      </c>
      <c r="B758" s="67"/>
      <c r="C758" s="67"/>
      <c r="D758" s="68"/>
      <c r="E758" s="70"/>
      <c r="F758" s="105" t="s">
        <v>9095</v>
      </c>
      <c r="G758" s="67"/>
      <c r="H758" s="71"/>
      <c r="I758" s="72"/>
      <c r="J758" s="72"/>
      <c r="K758" s="71" t="s">
        <v>11539</v>
      </c>
      <c r="L758" s="75"/>
      <c r="M758" s="76"/>
      <c r="N758" s="76"/>
      <c r="O758" s="77"/>
      <c r="P758" s="78"/>
      <c r="Q758" s="78"/>
      <c r="R758" s="88"/>
      <c r="S758" s="88"/>
      <c r="T758" s="88"/>
      <c r="U758" s="88"/>
      <c r="V758" s="52"/>
      <c r="W758" s="52"/>
      <c r="X758" s="52"/>
      <c r="Y758" s="52"/>
      <c r="Z758" s="51"/>
      <c r="AA758" s="73"/>
      <c r="AB758" s="73"/>
      <c r="AC758" s="74"/>
      <c r="AD758" s="80" t="s">
        <v>5417</v>
      </c>
      <c r="AE758" s="80">
        <v>74</v>
      </c>
      <c r="AF758" s="80">
        <v>95</v>
      </c>
      <c r="AG758" s="80">
        <v>903</v>
      </c>
      <c r="AH758" s="80">
        <v>509</v>
      </c>
      <c r="AI758" s="80">
        <v>-28800</v>
      </c>
      <c r="AJ758" s="80" t="s">
        <v>6396</v>
      </c>
      <c r="AK758" s="80"/>
      <c r="AL758" s="80"/>
      <c r="AM758" s="80" t="s">
        <v>7189</v>
      </c>
      <c r="AN758" s="82">
        <v>42136.574884259258</v>
      </c>
      <c r="AO758" s="80"/>
      <c r="AP758" s="80" t="b">
        <v>1</v>
      </c>
      <c r="AQ758" s="80" t="b">
        <v>0</v>
      </c>
      <c r="AR758" s="80" t="b">
        <v>0</v>
      </c>
      <c r="AS758" s="80" t="s">
        <v>8190</v>
      </c>
      <c r="AT758" s="80">
        <v>0</v>
      </c>
      <c r="AU758" s="85" t="s">
        <v>8197</v>
      </c>
      <c r="AV758" s="80" t="b">
        <v>0</v>
      </c>
      <c r="AW758" s="80" t="s">
        <v>9555</v>
      </c>
      <c r="AX758" s="85" t="s">
        <v>10311</v>
      </c>
      <c r="AY758" s="80" t="s">
        <v>66</v>
      </c>
      <c r="AZ758" s="2"/>
      <c r="BA758" s="3"/>
      <c r="BB758" s="3"/>
      <c r="BC758" s="3"/>
      <c r="BD758" s="3"/>
    </row>
    <row r="759" spans="1:56" x14ac:dyDescent="0.25">
      <c r="A759" s="66" t="s">
        <v>901</v>
      </c>
      <c r="B759" s="67"/>
      <c r="C759" s="67"/>
      <c r="D759" s="68"/>
      <c r="E759" s="70"/>
      <c r="F759" s="105" t="s">
        <v>9096</v>
      </c>
      <c r="G759" s="67"/>
      <c r="H759" s="71"/>
      <c r="I759" s="72"/>
      <c r="J759" s="72"/>
      <c r="K759" s="71" t="s">
        <v>11540</v>
      </c>
      <c r="L759" s="75"/>
      <c r="M759" s="76"/>
      <c r="N759" s="76"/>
      <c r="O759" s="77"/>
      <c r="P759" s="78"/>
      <c r="Q759" s="78"/>
      <c r="R759" s="88"/>
      <c r="S759" s="88"/>
      <c r="T759" s="88"/>
      <c r="U759" s="88"/>
      <c r="V759" s="52"/>
      <c r="W759" s="52"/>
      <c r="X759" s="52"/>
      <c r="Y759" s="52"/>
      <c r="Z759" s="51"/>
      <c r="AA759" s="73"/>
      <c r="AB759" s="73"/>
      <c r="AC759" s="74"/>
      <c r="AD759" s="80" t="s">
        <v>5418</v>
      </c>
      <c r="AE759" s="80">
        <v>454</v>
      </c>
      <c r="AF759" s="80">
        <v>265</v>
      </c>
      <c r="AG759" s="80">
        <v>6105</v>
      </c>
      <c r="AH759" s="80">
        <v>2304</v>
      </c>
      <c r="AI759" s="80"/>
      <c r="AJ759" s="80" t="s">
        <v>6397</v>
      </c>
      <c r="AK759" s="80"/>
      <c r="AL759" s="80"/>
      <c r="AM759" s="80"/>
      <c r="AN759" s="82">
        <v>40915.609837962962</v>
      </c>
      <c r="AO759" s="85" t="s">
        <v>7825</v>
      </c>
      <c r="AP759" s="80" t="b">
        <v>0</v>
      </c>
      <c r="AQ759" s="80" t="b">
        <v>0</v>
      </c>
      <c r="AR759" s="80" t="b">
        <v>0</v>
      </c>
      <c r="AS759" s="80" t="s">
        <v>8191</v>
      </c>
      <c r="AT759" s="80">
        <v>0</v>
      </c>
      <c r="AU759" s="85" t="s">
        <v>8297</v>
      </c>
      <c r="AV759" s="80" t="b">
        <v>0</v>
      </c>
      <c r="AW759" s="80" t="s">
        <v>9555</v>
      </c>
      <c r="AX759" s="85" t="s">
        <v>10312</v>
      </c>
      <c r="AY759" s="80" t="s">
        <v>66</v>
      </c>
      <c r="AZ759" s="2"/>
      <c r="BA759" s="3"/>
      <c r="BB759" s="3"/>
      <c r="BC759" s="3"/>
      <c r="BD759" s="3"/>
    </row>
    <row r="760" spans="1:56" x14ac:dyDescent="0.25">
      <c r="A760" s="66" t="s">
        <v>902</v>
      </c>
      <c r="B760" s="67"/>
      <c r="C760" s="67"/>
      <c r="D760" s="68"/>
      <c r="E760" s="70"/>
      <c r="F760" s="105" t="s">
        <v>9097</v>
      </c>
      <c r="G760" s="67"/>
      <c r="H760" s="71"/>
      <c r="I760" s="72"/>
      <c r="J760" s="72"/>
      <c r="K760" s="71" t="s">
        <v>11541</v>
      </c>
      <c r="L760" s="75"/>
      <c r="M760" s="76"/>
      <c r="N760" s="76"/>
      <c r="O760" s="77"/>
      <c r="P760" s="78"/>
      <c r="Q760" s="78"/>
      <c r="R760" s="88"/>
      <c r="S760" s="88"/>
      <c r="T760" s="88"/>
      <c r="U760" s="88"/>
      <c r="V760" s="52"/>
      <c r="W760" s="52"/>
      <c r="X760" s="52"/>
      <c r="Y760" s="52"/>
      <c r="Z760" s="51"/>
      <c r="AA760" s="73"/>
      <c r="AB760" s="73"/>
      <c r="AC760" s="74"/>
      <c r="AD760" s="80" t="s">
        <v>5419</v>
      </c>
      <c r="AE760" s="80">
        <v>63</v>
      </c>
      <c r="AF760" s="80">
        <v>87</v>
      </c>
      <c r="AG760" s="80">
        <v>11056</v>
      </c>
      <c r="AH760" s="80">
        <v>818</v>
      </c>
      <c r="AI760" s="80"/>
      <c r="AJ760" s="80" t="s">
        <v>6398</v>
      </c>
      <c r="AK760" s="80"/>
      <c r="AL760" s="80"/>
      <c r="AM760" s="80"/>
      <c r="AN760" s="82">
        <v>41403.92591435185</v>
      </c>
      <c r="AO760" s="85" t="s">
        <v>7826</v>
      </c>
      <c r="AP760" s="80" t="b">
        <v>1</v>
      </c>
      <c r="AQ760" s="80" t="b">
        <v>0</v>
      </c>
      <c r="AR760" s="80" t="b">
        <v>0</v>
      </c>
      <c r="AS760" s="80" t="s">
        <v>8190</v>
      </c>
      <c r="AT760" s="80">
        <v>3</v>
      </c>
      <c r="AU760" s="85" t="s">
        <v>8197</v>
      </c>
      <c r="AV760" s="80" t="b">
        <v>0</v>
      </c>
      <c r="AW760" s="80" t="s">
        <v>9555</v>
      </c>
      <c r="AX760" s="85" t="s">
        <v>10313</v>
      </c>
      <c r="AY760" s="80" t="s">
        <v>66</v>
      </c>
      <c r="AZ760" s="2"/>
      <c r="BA760" s="3"/>
      <c r="BB760" s="3"/>
      <c r="BC760" s="3"/>
      <c r="BD760" s="3"/>
    </row>
    <row r="761" spans="1:56" x14ac:dyDescent="0.25">
      <c r="A761" s="66" t="s">
        <v>903</v>
      </c>
      <c r="B761" s="67"/>
      <c r="C761" s="67"/>
      <c r="D761" s="68"/>
      <c r="E761" s="70"/>
      <c r="F761" s="105" t="s">
        <v>9098</v>
      </c>
      <c r="G761" s="67"/>
      <c r="H761" s="71"/>
      <c r="I761" s="72"/>
      <c r="J761" s="72"/>
      <c r="K761" s="71" t="s">
        <v>11542</v>
      </c>
      <c r="L761" s="75"/>
      <c r="M761" s="76"/>
      <c r="N761" s="76"/>
      <c r="O761" s="77"/>
      <c r="P761" s="78"/>
      <c r="Q761" s="78"/>
      <c r="R761" s="88"/>
      <c r="S761" s="88"/>
      <c r="T761" s="88"/>
      <c r="U761" s="88"/>
      <c r="V761" s="52"/>
      <c r="W761" s="52"/>
      <c r="X761" s="52"/>
      <c r="Y761" s="52"/>
      <c r="Z761" s="51"/>
      <c r="AA761" s="73"/>
      <c r="AB761" s="73"/>
      <c r="AC761" s="74"/>
      <c r="AD761" s="80" t="s">
        <v>5420</v>
      </c>
      <c r="AE761" s="80">
        <v>235</v>
      </c>
      <c r="AF761" s="80">
        <v>103</v>
      </c>
      <c r="AG761" s="80">
        <v>3301</v>
      </c>
      <c r="AH761" s="80">
        <v>850</v>
      </c>
      <c r="AI761" s="80"/>
      <c r="AJ761" s="80" t="s">
        <v>6399</v>
      </c>
      <c r="AK761" s="80"/>
      <c r="AL761" s="80"/>
      <c r="AM761" s="80"/>
      <c r="AN761" s="82">
        <v>41889.422210648147</v>
      </c>
      <c r="AO761" s="80"/>
      <c r="AP761" s="80" t="b">
        <v>1</v>
      </c>
      <c r="AQ761" s="80" t="b">
        <v>0</v>
      </c>
      <c r="AR761" s="80" t="b">
        <v>1</v>
      </c>
      <c r="AS761" s="80" t="s">
        <v>8190</v>
      </c>
      <c r="AT761" s="80">
        <v>1</v>
      </c>
      <c r="AU761" s="85" t="s">
        <v>8197</v>
      </c>
      <c r="AV761" s="80" t="b">
        <v>0</v>
      </c>
      <c r="AW761" s="80" t="s">
        <v>9555</v>
      </c>
      <c r="AX761" s="85" t="s">
        <v>10314</v>
      </c>
      <c r="AY761" s="80" t="s">
        <v>66</v>
      </c>
      <c r="AZ761" s="2"/>
      <c r="BA761" s="3"/>
      <c r="BB761" s="3"/>
      <c r="BC761" s="3"/>
      <c r="BD761" s="3"/>
    </row>
    <row r="762" spans="1:56" x14ac:dyDescent="0.25">
      <c r="A762" s="66" t="s">
        <v>904</v>
      </c>
      <c r="B762" s="67"/>
      <c r="C762" s="67"/>
      <c r="D762" s="68"/>
      <c r="E762" s="70"/>
      <c r="F762" s="105" t="s">
        <v>9099</v>
      </c>
      <c r="G762" s="67"/>
      <c r="H762" s="71"/>
      <c r="I762" s="72"/>
      <c r="J762" s="72"/>
      <c r="K762" s="71" t="s">
        <v>11543</v>
      </c>
      <c r="L762" s="75"/>
      <c r="M762" s="76"/>
      <c r="N762" s="76"/>
      <c r="O762" s="77"/>
      <c r="P762" s="78"/>
      <c r="Q762" s="78"/>
      <c r="R762" s="88"/>
      <c r="S762" s="88"/>
      <c r="T762" s="88"/>
      <c r="U762" s="88"/>
      <c r="V762" s="52"/>
      <c r="W762" s="52"/>
      <c r="X762" s="52"/>
      <c r="Y762" s="52"/>
      <c r="Z762" s="51"/>
      <c r="AA762" s="73"/>
      <c r="AB762" s="73"/>
      <c r="AC762" s="74"/>
      <c r="AD762" s="80" t="s">
        <v>5421</v>
      </c>
      <c r="AE762" s="80">
        <v>30</v>
      </c>
      <c r="AF762" s="80">
        <v>3237</v>
      </c>
      <c r="AG762" s="80">
        <v>11519</v>
      </c>
      <c r="AH762" s="80">
        <v>3</v>
      </c>
      <c r="AI762" s="80"/>
      <c r="AJ762" s="80" t="s">
        <v>6400</v>
      </c>
      <c r="AK762" s="80"/>
      <c r="AL762" s="80"/>
      <c r="AM762" s="80"/>
      <c r="AN762" s="82">
        <v>41509.229687500003</v>
      </c>
      <c r="AO762" s="85" t="s">
        <v>7827</v>
      </c>
      <c r="AP762" s="80" t="b">
        <v>1</v>
      </c>
      <c r="AQ762" s="80" t="b">
        <v>0</v>
      </c>
      <c r="AR762" s="80" t="b">
        <v>1</v>
      </c>
      <c r="AS762" s="80" t="s">
        <v>8190</v>
      </c>
      <c r="AT762" s="80">
        <v>0</v>
      </c>
      <c r="AU762" s="85" t="s">
        <v>8197</v>
      </c>
      <c r="AV762" s="80" t="b">
        <v>0</v>
      </c>
      <c r="AW762" s="80" t="s">
        <v>9555</v>
      </c>
      <c r="AX762" s="85" t="s">
        <v>10315</v>
      </c>
      <c r="AY762" s="80" t="s">
        <v>66</v>
      </c>
      <c r="AZ762" s="2"/>
      <c r="BA762" s="3"/>
      <c r="BB762" s="3"/>
      <c r="BC762" s="3"/>
      <c r="BD762" s="3"/>
    </row>
    <row r="763" spans="1:56" x14ac:dyDescent="0.25">
      <c r="A763" s="66" t="s">
        <v>905</v>
      </c>
      <c r="B763" s="67"/>
      <c r="C763" s="67"/>
      <c r="D763" s="68"/>
      <c r="E763" s="70"/>
      <c r="F763" s="105" t="s">
        <v>9100</v>
      </c>
      <c r="G763" s="67"/>
      <c r="H763" s="71"/>
      <c r="I763" s="72"/>
      <c r="J763" s="72"/>
      <c r="K763" s="71" t="s">
        <v>11544</v>
      </c>
      <c r="L763" s="75"/>
      <c r="M763" s="76"/>
      <c r="N763" s="76"/>
      <c r="O763" s="77"/>
      <c r="P763" s="78"/>
      <c r="Q763" s="78"/>
      <c r="R763" s="88"/>
      <c r="S763" s="88"/>
      <c r="T763" s="88"/>
      <c r="U763" s="88"/>
      <c r="V763" s="52"/>
      <c r="W763" s="52"/>
      <c r="X763" s="52"/>
      <c r="Y763" s="52"/>
      <c r="Z763" s="51"/>
      <c r="AA763" s="73"/>
      <c r="AB763" s="73"/>
      <c r="AC763" s="74"/>
      <c r="AD763" s="80" t="s">
        <v>5422</v>
      </c>
      <c r="AE763" s="80">
        <v>410</v>
      </c>
      <c r="AF763" s="80">
        <v>709</v>
      </c>
      <c r="AG763" s="80">
        <v>11035</v>
      </c>
      <c r="AH763" s="80">
        <v>4424</v>
      </c>
      <c r="AI763" s="80">
        <v>14400</v>
      </c>
      <c r="AJ763" s="80" t="s">
        <v>6401</v>
      </c>
      <c r="AK763" s="80" t="s">
        <v>6932</v>
      </c>
      <c r="AL763" s="80"/>
      <c r="AM763" s="80" t="s">
        <v>7192</v>
      </c>
      <c r="AN763" s="82">
        <v>40904.605578703704</v>
      </c>
      <c r="AO763" s="85" t="s">
        <v>7828</v>
      </c>
      <c r="AP763" s="80" t="b">
        <v>1</v>
      </c>
      <c r="AQ763" s="80" t="b">
        <v>0</v>
      </c>
      <c r="AR763" s="80" t="b">
        <v>1</v>
      </c>
      <c r="AS763" s="80" t="s">
        <v>8190</v>
      </c>
      <c r="AT763" s="80">
        <v>2</v>
      </c>
      <c r="AU763" s="85" t="s">
        <v>8197</v>
      </c>
      <c r="AV763" s="80" t="b">
        <v>0</v>
      </c>
      <c r="AW763" s="80" t="s">
        <v>9555</v>
      </c>
      <c r="AX763" s="85" t="s">
        <v>10316</v>
      </c>
      <c r="AY763" s="80" t="s">
        <v>66</v>
      </c>
      <c r="AZ763" s="2"/>
      <c r="BA763" s="3"/>
      <c r="BB763" s="3"/>
      <c r="BC763" s="3"/>
      <c r="BD763" s="3"/>
    </row>
    <row r="764" spans="1:56" x14ac:dyDescent="0.25">
      <c r="A764" s="66" t="s">
        <v>906</v>
      </c>
      <c r="B764" s="67"/>
      <c r="C764" s="67"/>
      <c r="D764" s="68"/>
      <c r="E764" s="70"/>
      <c r="F764" s="105" t="s">
        <v>9101</v>
      </c>
      <c r="G764" s="67"/>
      <c r="H764" s="71"/>
      <c r="I764" s="72"/>
      <c r="J764" s="72"/>
      <c r="K764" s="71" t="s">
        <v>11545</v>
      </c>
      <c r="L764" s="75"/>
      <c r="M764" s="76"/>
      <c r="N764" s="76"/>
      <c r="O764" s="77"/>
      <c r="P764" s="78"/>
      <c r="Q764" s="78"/>
      <c r="R764" s="88"/>
      <c r="S764" s="88"/>
      <c r="T764" s="88"/>
      <c r="U764" s="88"/>
      <c r="V764" s="52"/>
      <c r="W764" s="52"/>
      <c r="X764" s="52"/>
      <c r="Y764" s="52"/>
      <c r="Z764" s="51"/>
      <c r="AA764" s="73"/>
      <c r="AB764" s="73"/>
      <c r="AC764" s="74"/>
      <c r="AD764" s="80" t="s">
        <v>5423</v>
      </c>
      <c r="AE764" s="80">
        <v>337</v>
      </c>
      <c r="AF764" s="80">
        <v>433</v>
      </c>
      <c r="AG764" s="80">
        <v>10549</v>
      </c>
      <c r="AH764" s="80">
        <v>76</v>
      </c>
      <c r="AI764" s="80">
        <v>10800</v>
      </c>
      <c r="AJ764" s="80"/>
      <c r="AK764" s="80" t="s">
        <v>6933</v>
      </c>
      <c r="AL764" s="80"/>
      <c r="AM764" s="80" t="s">
        <v>6768</v>
      </c>
      <c r="AN764" s="82">
        <v>40934.670787037037</v>
      </c>
      <c r="AO764" s="85" t="s">
        <v>7829</v>
      </c>
      <c r="AP764" s="80" t="b">
        <v>1</v>
      </c>
      <c r="AQ764" s="80" t="b">
        <v>0</v>
      </c>
      <c r="AR764" s="80" t="b">
        <v>0</v>
      </c>
      <c r="AS764" s="80" t="s">
        <v>8190</v>
      </c>
      <c r="AT764" s="80">
        <v>0</v>
      </c>
      <c r="AU764" s="85" t="s">
        <v>8197</v>
      </c>
      <c r="AV764" s="80" t="b">
        <v>0</v>
      </c>
      <c r="AW764" s="80" t="s">
        <v>9555</v>
      </c>
      <c r="AX764" s="85" t="s">
        <v>10317</v>
      </c>
      <c r="AY764" s="80" t="s">
        <v>66</v>
      </c>
      <c r="AZ764" s="2"/>
      <c r="BA764" s="3"/>
      <c r="BB764" s="3"/>
      <c r="BC764" s="3"/>
      <c r="BD764" s="3"/>
    </row>
    <row r="765" spans="1:56" x14ac:dyDescent="0.25">
      <c r="A765" s="66" t="s">
        <v>907</v>
      </c>
      <c r="B765" s="67"/>
      <c r="C765" s="67"/>
      <c r="D765" s="68"/>
      <c r="E765" s="70"/>
      <c r="F765" s="105" t="s">
        <v>9102</v>
      </c>
      <c r="G765" s="67"/>
      <c r="H765" s="71"/>
      <c r="I765" s="72"/>
      <c r="J765" s="72"/>
      <c r="K765" s="71" t="s">
        <v>11546</v>
      </c>
      <c r="L765" s="75"/>
      <c r="M765" s="76"/>
      <c r="N765" s="76"/>
      <c r="O765" s="77"/>
      <c r="P765" s="78"/>
      <c r="Q765" s="78"/>
      <c r="R765" s="88"/>
      <c r="S765" s="88"/>
      <c r="T765" s="88"/>
      <c r="U765" s="88"/>
      <c r="V765" s="52"/>
      <c r="W765" s="52"/>
      <c r="X765" s="52"/>
      <c r="Y765" s="52"/>
      <c r="Z765" s="51"/>
      <c r="AA765" s="73"/>
      <c r="AB765" s="73"/>
      <c r="AC765" s="74"/>
      <c r="AD765" s="80" t="s">
        <v>5424</v>
      </c>
      <c r="AE765" s="80">
        <v>216</v>
      </c>
      <c r="AF765" s="80">
        <v>233</v>
      </c>
      <c r="AG765" s="80">
        <v>6093</v>
      </c>
      <c r="AH765" s="80">
        <v>697</v>
      </c>
      <c r="AI765" s="80"/>
      <c r="AJ765" s="80"/>
      <c r="AK765" s="80"/>
      <c r="AL765" s="80"/>
      <c r="AM765" s="80"/>
      <c r="AN765" s="82">
        <v>41198.677245370367</v>
      </c>
      <c r="AO765" s="85" t="s">
        <v>7830</v>
      </c>
      <c r="AP765" s="80" t="b">
        <v>1</v>
      </c>
      <c r="AQ765" s="80" t="b">
        <v>0</v>
      </c>
      <c r="AR765" s="80" t="b">
        <v>1</v>
      </c>
      <c r="AS765" s="80" t="s">
        <v>8190</v>
      </c>
      <c r="AT765" s="80">
        <v>0</v>
      </c>
      <c r="AU765" s="85" t="s">
        <v>8197</v>
      </c>
      <c r="AV765" s="80" t="b">
        <v>0</v>
      </c>
      <c r="AW765" s="80" t="s">
        <v>9555</v>
      </c>
      <c r="AX765" s="85" t="s">
        <v>10318</v>
      </c>
      <c r="AY765" s="80" t="s">
        <v>66</v>
      </c>
      <c r="AZ765" s="2"/>
      <c r="BA765" s="3"/>
      <c r="BB765" s="3"/>
      <c r="BC765" s="3"/>
      <c r="BD765" s="3"/>
    </row>
    <row r="766" spans="1:56" x14ac:dyDescent="0.25">
      <c r="A766" s="66" t="s">
        <v>908</v>
      </c>
      <c r="B766" s="67"/>
      <c r="C766" s="67"/>
      <c r="D766" s="68"/>
      <c r="E766" s="70"/>
      <c r="F766" s="105" t="s">
        <v>9103</v>
      </c>
      <c r="G766" s="67"/>
      <c r="H766" s="71"/>
      <c r="I766" s="72"/>
      <c r="J766" s="72"/>
      <c r="K766" s="71" t="s">
        <v>11547</v>
      </c>
      <c r="L766" s="75"/>
      <c r="M766" s="76"/>
      <c r="N766" s="76"/>
      <c r="O766" s="77"/>
      <c r="P766" s="78"/>
      <c r="Q766" s="78"/>
      <c r="R766" s="88"/>
      <c r="S766" s="88"/>
      <c r="T766" s="88"/>
      <c r="U766" s="88"/>
      <c r="V766" s="52"/>
      <c r="W766" s="52"/>
      <c r="X766" s="52"/>
      <c r="Y766" s="52"/>
      <c r="Z766" s="51"/>
      <c r="AA766" s="73"/>
      <c r="AB766" s="73"/>
      <c r="AC766" s="74"/>
      <c r="AD766" s="80" t="s">
        <v>5425</v>
      </c>
      <c r="AE766" s="80">
        <v>333</v>
      </c>
      <c r="AF766" s="80">
        <v>1052</v>
      </c>
      <c r="AG766" s="80">
        <v>146264</v>
      </c>
      <c r="AH766" s="80">
        <v>179</v>
      </c>
      <c r="AI766" s="80"/>
      <c r="AJ766" s="80"/>
      <c r="AK766" s="80"/>
      <c r="AL766" s="80"/>
      <c r="AM766" s="80"/>
      <c r="AN766" s="82">
        <v>41291.57068287037</v>
      </c>
      <c r="AO766" s="80"/>
      <c r="AP766" s="80" t="b">
        <v>1</v>
      </c>
      <c r="AQ766" s="80" t="b">
        <v>0</v>
      </c>
      <c r="AR766" s="80" t="b">
        <v>1</v>
      </c>
      <c r="AS766" s="80" t="s">
        <v>8190</v>
      </c>
      <c r="AT766" s="80">
        <v>10</v>
      </c>
      <c r="AU766" s="85" t="s">
        <v>8197</v>
      </c>
      <c r="AV766" s="80" t="b">
        <v>0</v>
      </c>
      <c r="AW766" s="80" t="s">
        <v>9555</v>
      </c>
      <c r="AX766" s="85" t="s">
        <v>10319</v>
      </c>
      <c r="AY766" s="80" t="s">
        <v>66</v>
      </c>
      <c r="AZ766" s="2"/>
      <c r="BA766" s="3"/>
      <c r="BB766" s="3"/>
      <c r="BC766" s="3"/>
      <c r="BD766" s="3"/>
    </row>
    <row r="767" spans="1:56" x14ac:dyDescent="0.25">
      <c r="A767" s="66" t="s">
        <v>909</v>
      </c>
      <c r="B767" s="67"/>
      <c r="C767" s="67"/>
      <c r="D767" s="68"/>
      <c r="E767" s="70"/>
      <c r="F767" s="105" t="s">
        <v>9104</v>
      </c>
      <c r="G767" s="67"/>
      <c r="H767" s="71"/>
      <c r="I767" s="72"/>
      <c r="J767" s="72"/>
      <c r="K767" s="71" t="s">
        <v>11548</v>
      </c>
      <c r="L767" s="75"/>
      <c r="M767" s="76"/>
      <c r="N767" s="76"/>
      <c r="O767" s="77"/>
      <c r="P767" s="78"/>
      <c r="Q767" s="78"/>
      <c r="R767" s="88"/>
      <c r="S767" s="88"/>
      <c r="T767" s="88"/>
      <c r="U767" s="88"/>
      <c r="V767" s="52"/>
      <c r="W767" s="52"/>
      <c r="X767" s="52"/>
      <c r="Y767" s="52"/>
      <c r="Z767" s="51"/>
      <c r="AA767" s="73"/>
      <c r="AB767" s="73"/>
      <c r="AC767" s="74"/>
      <c r="AD767" s="80" t="s">
        <v>5426</v>
      </c>
      <c r="AE767" s="80">
        <v>121</v>
      </c>
      <c r="AF767" s="80">
        <v>77</v>
      </c>
      <c r="AG767" s="80">
        <v>2039</v>
      </c>
      <c r="AH767" s="80">
        <v>15</v>
      </c>
      <c r="AI767" s="80"/>
      <c r="AJ767" s="80"/>
      <c r="AK767" s="80"/>
      <c r="AL767" s="80"/>
      <c r="AM767" s="80"/>
      <c r="AN767" s="82">
        <v>42192.008368055554</v>
      </c>
      <c r="AO767" s="80"/>
      <c r="AP767" s="80" t="b">
        <v>1</v>
      </c>
      <c r="AQ767" s="80" t="b">
        <v>0</v>
      </c>
      <c r="AR767" s="80" t="b">
        <v>0</v>
      </c>
      <c r="AS767" s="80" t="s">
        <v>8190</v>
      </c>
      <c r="AT767" s="80">
        <v>0</v>
      </c>
      <c r="AU767" s="85" t="s">
        <v>8197</v>
      </c>
      <c r="AV767" s="80" t="b">
        <v>0</v>
      </c>
      <c r="AW767" s="80" t="s">
        <v>9555</v>
      </c>
      <c r="AX767" s="85" t="s">
        <v>10320</v>
      </c>
      <c r="AY767" s="80" t="s">
        <v>66</v>
      </c>
      <c r="AZ767" s="2"/>
      <c r="BA767" s="3"/>
      <c r="BB767" s="3"/>
      <c r="BC767" s="3"/>
      <c r="BD767" s="3"/>
    </row>
    <row r="768" spans="1:56" x14ac:dyDescent="0.25">
      <c r="A768" s="66" t="s">
        <v>910</v>
      </c>
      <c r="B768" s="67"/>
      <c r="C768" s="67"/>
      <c r="D768" s="68"/>
      <c r="E768" s="70"/>
      <c r="F768" s="105" t="s">
        <v>9105</v>
      </c>
      <c r="G768" s="67"/>
      <c r="H768" s="71"/>
      <c r="I768" s="72"/>
      <c r="J768" s="72"/>
      <c r="K768" s="71" t="s">
        <v>11549</v>
      </c>
      <c r="L768" s="75"/>
      <c r="M768" s="76"/>
      <c r="N768" s="76"/>
      <c r="O768" s="77"/>
      <c r="P768" s="78"/>
      <c r="Q768" s="78"/>
      <c r="R768" s="88"/>
      <c r="S768" s="88"/>
      <c r="T768" s="88"/>
      <c r="U768" s="88"/>
      <c r="V768" s="52"/>
      <c r="W768" s="52"/>
      <c r="X768" s="52"/>
      <c r="Y768" s="52"/>
      <c r="Z768" s="51"/>
      <c r="AA768" s="73"/>
      <c r="AB768" s="73"/>
      <c r="AC768" s="74"/>
      <c r="AD768" s="80" t="s">
        <v>5427</v>
      </c>
      <c r="AE768" s="80">
        <v>146</v>
      </c>
      <c r="AF768" s="80">
        <v>102</v>
      </c>
      <c r="AG768" s="80">
        <v>16966</v>
      </c>
      <c r="AH768" s="80">
        <v>9739</v>
      </c>
      <c r="AI768" s="80"/>
      <c r="AJ768" s="80"/>
      <c r="AK768" s="80"/>
      <c r="AL768" s="80"/>
      <c r="AM768" s="80"/>
      <c r="AN768" s="82">
        <v>42052.4216087963</v>
      </c>
      <c r="AO768" s="80"/>
      <c r="AP768" s="80" t="b">
        <v>1</v>
      </c>
      <c r="AQ768" s="80" t="b">
        <v>0</v>
      </c>
      <c r="AR768" s="80" t="b">
        <v>0</v>
      </c>
      <c r="AS768" s="80" t="s">
        <v>8190</v>
      </c>
      <c r="AT768" s="80">
        <v>2</v>
      </c>
      <c r="AU768" s="85" t="s">
        <v>8197</v>
      </c>
      <c r="AV768" s="80" t="b">
        <v>0</v>
      </c>
      <c r="AW768" s="80" t="s">
        <v>9555</v>
      </c>
      <c r="AX768" s="85" t="s">
        <v>10321</v>
      </c>
      <c r="AY768" s="80" t="s">
        <v>66</v>
      </c>
      <c r="AZ768" s="2"/>
      <c r="BA768" s="3"/>
      <c r="BB768" s="3"/>
      <c r="BC768" s="3"/>
      <c r="BD768" s="3"/>
    </row>
    <row r="769" spans="1:56" x14ac:dyDescent="0.25">
      <c r="A769" s="66" t="s">
        <v>911</v>
      </c>
      <c r="B769" s="67"/>
      <c r="C769" s="67"/>
      <c r="D769" s="68"/>
      <c r="E769" s="70"/>
      <c r="F769" s="105" t="s">
        <v>9106</v>
      </c>
      <c r="G769" s="67"/>
      <c r="H769" s="71"/>
      <c r="I769" s="72"/>
      <c r="J769" s="72"/>
      <c r="K769" s="71" t="s">
        <v>11550</v>
      </c>
      <c r="L769" s="75"/>
      <c r="M769" s="76"/>
      <c r="N769" s="76"/>
      <c r="O769" s="77"/>
      <c r="P769" s="78"/>
      <c r="Q769" s="78"/>
      <c r="R769" s="88"/>
      <c r="S769" s="88"/>
      <c r="T769" s="88"/>
      <c r="U769" s="88"/>
      <c r="V769" s="52"/>
      <c r="W769" s="52"/>
      <c r="X769" s="52"/>
      <c r="Y769" s="52"/>
      <c r="Z769" s="51"/>
      <c r="AA769" s="73"/>
      <c r="AB769" s="73"/>
      <c r="AC769" s="74"/>
      <c r="AD769" s="80" t="s">
        <v>5428</v>
      </c>
      <c r="AE769" s="80">
        <v>87</v>
      </c>
      <c r="AF769" s="80">
        <v>869</v>
      </c>
      <c r="AG769" s="80">
        <v>13328</v>
      </c>
      <c r="AH769" s="80">
        <v>59</v>
      </c>
      <c r="AI769" s="80">
        <v>10800</v>
      </c>
      <c r="AJ769" s="80" t="s">
        <v>6402</v>
      </c>
      <c r="AK769" s="80" t="s">
        <v>6934</v>
      </c>
      <c r="AL769" s="85" t="s">
        <v>7145</v>
      </c>
      <c r="AM769" s="80" t="s">
        <v>6768</v>
      </c>
      <c r="AN769" s="82">
        <v>40698.920706018522</v>
      </c>
      <c r="AO769" s="80"/>
      <c r="AP769" s="80" t="b">
        <v>0</v>
      </c>
      <c r="AQ769" s="80" t="b">
        <v>0</v>
      </c>
      <c r="AR769" s="80" t="b">
        <v>0</v>
      </c>
      <c r="AS769" s="80" t="s">
        <v>8190</v>
      </c>
      <c r="AT769" s="80">
        <v>1</v>
      </c>
      <c r="AU769" s="85" t="s">
        <v>8240</v>
      </c>
      <c r="AV769" s="80" t="b">
        <v>0</v>
      </c>
      <c r="AW769" s="80" t="s">
        <v>9555</v>
      </c>
      <c r="AX769" s="85" t="s">
        <v>10322</v>
      </c>
      <c r="AY769" s="80" t="s">
        <v>66</v>
      </c>
      <c r="AZ769" s="2"/>
      <c r="BA769" s="3"/>
      <c r="BB769" s="3"/>
      <c r="BC769" s="3"/>
      <c r="BD769" s="3"/>
    </row>
    <row r="770" spans="1:56" x14ac:dyDescent="0.25">
      <c r="A770" s="66" t="s">
        <v>912</v>
      </c>
      <c r="B770" s="67"/>
      <c r="C770" s="67"/>
      <c r="D770" s="68"/>
      <c r="E770" s="70"/>
      <c r="F770" s="105" t="s">
        <v>9107</v>
      </c>
      <c r="G770" s="67"/>
      <c r="H770" s="71"/>
      <c r="I770" s="72"/>
      <c r="J770" s="72"/>
      <c r="K770" s="71" t="s">
        <v>11551</v>
      </c>
      <c r="L770" s="75"/>
      <c r="M770" s="76"/>
      <c r="N770" s="76"/>
      <c r="O770" s="77"/>
      <c r="P770" s="78"/>
      <c r="Q770" s="78"/>
      <c r="R770" s="88"/>
      <c r="S770" s="88"/>
      <c r="T770" s="88"/>
      <c r="U770" s="88"/>
      <c r="V770" s="52"/>
      <c r="W770" s="52"/>
      <c r="X770" s="52"/>
      <c r="Y770" s="52"/>
      <c r="Z770" s="51"/>
      <c r="AA770" s="73"/>
      <c r="AB770" s="73"/>
      <c r="AC770" s="74"/>
      <c r="AD770" s="80" t="s">
        <v>5429</v>
      </c>
      <c r="AE770" s="80">
        <v>235</v>
      </c>
      <c r="AF770" s="80">
        <v>147</v>
      </c>
      <c r="AG770" s="80">
        <v>3797</v>
      </c>
      <c r="AH770" s="80">
        <v>187</v>
      </c>
      <c r="AI770" s="80"/>
      <c r="AJ770" s="80"/>
      <c r="AK770" s="80"/>
      <c r="AL770" s="80"/>
      <c r="AM770" s="80"/>
      <c r="AN770" s="82">
        <v>40876.866875</v>
      </c>
      <c r="AO770" s="80"/>
      <c r="AP770" s="80" t="b">
        <v>1</v>
      </c>
      <c r="AQ770" s="80" t="b">
        <v>0</v>
      </c>
      <c r="AR770" s="80" t="b">
        <v>0</v>
      </c>
      <c r="AS770" s="80" t="s">
        <v>8190</v>
      </c>
      <c r="AT770" s="80">
        <v>0</v>
      </c>
      <c r="AU770" s="85" t="s">
        <v>8197</v>
      </c>
      <c r="AV770" s="80" t="b">
        <v>0</v>
      </c>
      <c r="AW770" s="80" t="s">
        <v>9555</v>
      </c>
      <c r="AX770" s="85" t="s">
        <v>10323</v>
      </c>
      <c r="AY770" s="80" t="s">
        <v>66</v>
      </c>
      <c r="AZ770" s="2"/>
      <c r="BA770" s="3"/>
      <c r="BB770" s="3"/>
      <c r="BC770" s="3"/>
      <c r="BD770" s="3"/>
    </row>
    <row r="771" spans="1:56" x14ac:dyDescent="0.25">
      <c r="A771" s="66" t="s">
        <v>913</v>
      </c>
      <c r="B771" s="67"/>
      <c r="C771" s="67"/>
      <c r="D771" s="68"/>
      <c r="E771" s="70"/>
      <c r="F771" s="105" t="s">
        <v>9108</v>
      </c>
      <c r="G771" s="67"/>
      <c r="H771" s="71"/>
      <c r="I771" s="72"/>
      <c r="J771" s="72"/>
      <c r="K771" s="71" t="s">
        <v>11552</v>
      </c>
      <c r="L771" s="75"/>
      <c r="M771" s="76"/>
      <c r="N771" s="76"/>
      <c r="O771" s="77"/>
      <c r="P771" s="78"/>
      <c r="Q771" s="78"/>
      <c r="R771" s="88"/>
      <c r="S771" s="88"/>
      <c r="T771" s="88"/>
      <c r="U771" s="88"/>
      <c r="V771" s="52"/>
      <c r="W771" s="52"/>
      <c r="X771" s="52"/>
      <c r="Y771" s="52"/>
      <c r="Z771" s="51"/>
      <c r="AA771" s="73"/>
      <c r="AB771" s="73"/>
      <c r="AC771" s="74"/>
      <c r="AD771" s="80" t="s">
        <v>5430</v>
      </c>
      <c r="AE771" s="80">
        <v>967</v>
      </c>
      <c r="AF771" s="80">
        <v>304</v>
      </c>
      <c r="AG771" s="80">
        <v>13401</v>
      </c>
      <c r="AH771" s="80">
        <v>10937</v>
      </c>
      <c r="AI771" s="80"/>
      <c r="AJ771" s="80"/>
      <c r="AK771" s="80"/>
      <c r="AL771" s="80"/>
      <c r="AM771" s="80"/>
      <c r="AN771" s="82">
        <v>41691.8828125</v>
      </c>
      <c r="AO771" s="85" t="s">
        <v>7831</v>
      </c>
      <c r="AP771" s="80" t="b">
        <v>1</v>
      </c>
      <c r="AQ771" s="80" t="b">
        <v>0</v>
      </c>
      <c r="AR771" s="80" t="b">
        <v>0</v>
      </c>
      <c r="AS771" s="80" t="s">
        <v>8191</v>
      </c>
      <c r="AT771" s="80">
        <v>7</v>
      </c>
      <c r="AU771" s="85" t="s">
        <v>8197</v>
      </c>
      <c r="AV771" s="80" t="b">
        <v>0</v>
      </c>
      <c r="AW771" s="80" t="s">
        <v>9555</v>
      </c>
      <c r="AX771" s="85" t="s">
        <v>10324</v>
      </c>
      <c r="AY771" s="80" t="s">
        <v>66</v>
      </c>
      <c r="AZ771" s="2"/>
      <c r="BA771" s="3"/>
      <c r="BB771" s="3"/>
      <c r="BC771" s="3"/>
      <c r="BD771" s="3"/>
    </row>
    <row r="772" spans="1:56" x14ac:dyDescent="0.25">
      <c r="A772" s="66" t="s">
        <v>914</v>
      </c>
      <c r="B772" s="67"/>
      <c r="C772" s="67"/>
      <c r="D772" s="68"/>
      <c r="E772" s="70"/>
      <c r="F772" s="105" t="s">
        <v>9109</v>
      </c>
      <c r="G772" s="67"/>
      <c r="H772" s="71"/>
      <c r="I772" s="72"/>
      <c r="J772" s="72"/>
      <c r="K772" s="71" t="s">
        <v>11553</v>
      </c>
      <c r="L772" s="75"/>
      <c r="M772" s="76"/>
      <c r="N772" s="76"/>
      <c r="O772" s="77"/>
      <c r="P772" s="78"/>
      <c r="Q772" s="78"/>
      <c r="R772" s="88"/>
      <c r="S772" s="88"/>
      <c r="T772" s="88"/>
      <c r="U772" s="88"/>
      <c r="V772" s="52"/>
      <c r="W772" s="52"/>
      <c r="X772" s="52"/>
      <c r="Y772" s="52"/>
      <c r="Z772" s="51"/>
      <c r="AA772" s="73"/>
      <c r="AB772" s="73"/>
      <c r="AC772" s="74"/>
      <c r="AD772" s="80" t="s">
        <v>5431</v>
      </c>
      <c r="AE772" s="80">
        <v>220</v>
      </c>
      <c r="AF772" s="80">
        <v>61</v>
      </c>
      <c r="AG772" s="80">
        <v>2100</v>
      </c>
      <c r="AH772" s="80">
        <v>60</v>
      </c>
      <c r="AI772" s="80"/>
      <c r="AJ772" s="80"/>
      <c r="AK772" s="80"/>
      <c r="AL772" s="80"/>
      <c r="AM772" s="80"/>
      <c r="AN772" s="82">
        <v>41219.962094907409</v>
      </c>
      <c r="AO772" s="85" t="s">
        <v>7832</v>
      </c>
      <c r="AP772" s="80" t="b">
        <v>1</v>
      </c>
      <c r="AQ772" s="80" t="b">
        <v>0</v>
      </c>
      <c r="AR772" s="80" t="b">
        <v>0</v>
      </c>
      <c r="AS772" s="80" t="s">
        <v>8190</v>
      </c>
      <c r="AT772" s="80">
        <v>0</v>
      </c>
      <c r="AU772" s="85" t="s">
        <v>8197</v>
      </c>
      <c r="AV772" s="80" t="b">
        <v>0</v>
      </c>
      <c r="AW772" s="80" t="s">
        <v>9555</v>
      </c>
      <c r="AX772" s="85" t="s">
        <v>10325</v>
      </c>
      <c r="AY772" s="80" t="s">
        <v>66</v>
      </c>
      <c r="AZ772" s="2"/>
      <c r="BA772" s="3"/>
      <c r="BB772" s="3"/>
      <c r="BC772" s="3"/>
      <c r="BD772" s="3"/>
    </row>
    <row r="773" spans="1:56" x14ac:dyDescent="0.25">
      <c r="A773" s="66" t="s">
        <v>915</v>
      </c>
      <c r="B773" s="67"/>
      <c r="C773" s="67"/>
      <c r="D773" s="68"/>
      <c r="E773" s="70"/>
      <c r="F773" s="105" t="s">
        <v>9110</v>
      </c>
      <c r="G773" s="67"/>
      <c r="H773" s="71"/>
      <c r="I773" s="72"/>
      <c r="J773" s="72"/>
      <c r="K773" s="71" t="s">
        <v>11554</v>
      </c>
      <c r="L773" s="75"/>
      <c r="M773" s="76"/>
      <c r="N773" s="76"/>
      <c r="O773" s="77"/>
      <c r="P773" s="78"/>
      <c r="Q773" s="78"/>
      <c r="R773" s="88"/>
      <c r="S773" s="88"/>
      <c r="T773" s="88"/>
      <c r="U773" s="88"/>
      <c r="V773" s="52"/>
      <c r="W773" s="52"/>
      <c r="X773" s="52"/>
      <c r="Y773" s="52"/>
      <c r="Z773" s="51"/>
      <c r="AA773" s="73"/>
      <c r="AB773" s="73"/>
      <c r="AC773" s="74"/>
      <c r="AD773" s="80" t="s">
        <v>5432</v>
      </c>
      <c r="AE773" s="80">
        <v>358</v>
      </c>
      <c r="AF773" s="80">
        <v>537</v>
      </c>
      <c r="AG773" s="80">
        <v>32601</v>
      </c>
      <c r="AH773" s="80">
        <v>2</v>
      </c>
      <c r="AI773" s="80"/>
      <c r="AJ773" s="80"/>
      <c r="AK773" s="80"/>
      <c r="AL773" s="80"/>
      <c r="AM773" s="80"/>
      <c r="AN773" s="82">
        <v>40730.872731481482</v>
      </c>
      <c r="AO773" s="85" t="s">
        <v>7833</v>
      </c>
      <c r="AP773" s="80" t="b">
        <v>1</v>
      </c>
      <c r="AQ773" s="80" t="b">
        <v>0</v>
      </c>
      <c r="AR773" s="80" t="b">
        <v>1</v>
      </c>
      <c r="AS773" s="80" t="s">
        <v>8191</v>
      </c>
      <c r="AT773" s="80">
        <v>1</v>
      </c>
      <c r="AU773" s="85" t="s">
        <v>8197</v>
      </c>
      <c r="AV773" s="80" t="b">
        <v>0</v>
      </c>
      <c r="AW773" s="80" t="s">
        <v>9555</v>
      </c>
      <c r="AX773" s="85" t="s">
        <v>10326</v>
      </c>
      <c r="AY773" s="80" t="s">
        <v>66</v>
      </c>
      <c r="AZ773" s="2"/>
      <c r="BA773" s="3"/>
      <c r="BB773" s="3"/>
      <c r="BC773" s="3"/>
      <c r="BD773" s="3"/>
    </row>
    <row r="774" spans="1:56" x14ac:dyDescent="0.25">
      <c r="A774" s="66" t="s">
        <v>916</v>
      </c>
      <c r="B774" s="67"/>
      <c r="C774" s="67"/>
      <c r="D774" s="68"/>
      <c r="E774" s="70"/>
      <c r="F774" s="105" t="s">
        <v>9111</v>
      </c>
      <c r="G774" s="67"/>
      <c r="H774" s="71"/>
      <c r="I774" s="72"/>
      <c r="J774" s="72"/>
      <c r="K774" s="71" t="s">
        <v>11555</v>
      </c>
      <c r="L774" s="75"/>
      <c r="M774" s="76"/>
      <c r="N774" s="76"/>
      <c r="O774" s="77"/>
      <c r="P774" s="78"/>
      <c r="Q774" s="78"/>
      <c r="R774" s="88"/>
      <c r="S774" s="88"/>
      <c r="T774" s="88"/>
      <c r="U774" s="88"/>
      <c r="V774" s="52"/>
      <c r="W774" s="52"/>
      <c r="X774" s="52"/>
      <c r="Y774" s="52"/>
      <c r="Z774" s="51"/>
      <c r="AA774" s="73"/>
      <c r="AB774" s="73"/>
      <c r="AC774" s="74"/>
      <c r="AD774" s="80" t="s">
        <v>5433</v>
      </c>
      <c r="AE774" s="80">
        <v>248</v>
      </c>
      <c r="AF774" s="80">
        <v>60</v>
      </c>
      <c r="AG774" s="80">
        <v>4298</v>
      </c>
      <c r="AH774" s="80">
        <v>3</v>
      </c>
      <c r="AI774" s="80"/>
      <c r="AJ774" s="80"/>
      <c r="AK774" s="80"/>
      <c r="AL774" s="80"/>
      <c r="AM774" s="80"/>
      <c r="AN774" s="82">
        <v>41277.293807870374</v>
      </c>
      <c r="AO774" s="80"/>
      <c r="AP774" s="80" t="b">
        <v>1</v>
      </c>
      <c r="AQ774" s="80" t="b">
        <v>0</v>
      </c>
      <c r="AR774" s="80" t="b">
        <v>1</v>
      </c>
      <c r="AS774" s="80" t="s">
        <v>8191</v>
      </c>
      <c r="AT774" s="80">
        <v>1</v>
      </c>
      <c r="AU774" s="85" t="s">
        <v>8197</v>
      </c>
      <c r="AV774" s="80" t="b">
        <v>0</v>
      </c>
      <c r="AW774" s="80" t="s">
        <v>9555</v>
      </c>
      <c r="AX774" s="85" t="s">
        <v>10327</v>
      </c>
      <c r="AY774" s="80" t="s">
        <v>66</v>
      </c>
      <c r="AZ774" s="2"/>
      <c r="BA774" s="3"/>
      <c r="BB774" s="3"/>
      <c r="BC774" s="3"/>
      <c r="BD774" s="3"/>
    </row>
    <row r="775" spans="1:56" x14ac:dyDescent="0.25">
      <c r="A775" s="66" t="s">
        <v>917</v>
      </c>
      <c r="B775" s="67"/>
      <c r="C775" s="67"/>
      <c r="D775" s="68"/>
      <c r="E775" s="70"/>
      <c r="F775" s="105" t="s">
        <v>9112</v>
      </c>
      <c r="G775" s="67"/>
      <c r="H775" s="71"/>
      <c r="I775" s="72"/>
      <c r="J775" s="72"/>
      <c r="K775" s="71" t="s">
        <v>11556</v>
      </c>
      <c r="L775" s="75"/>
      <c r="M775" s="76"/>
      <c r="N775" s="76"/>
      <c r="O775" s="77"/>
      <c r="P775" s="78"/>
      <c r="Q775" s="78"/>
      <c r="R775" s="88"/>
      <c r="S775" s="88"/>
      <c r="T775" s="88"/>
      <c r="U775" s="88"/>
      <c r="V775" s="52"/>
      <c r="W775" s="52"/>
      <c r="X775" s="52"/>
      <c r="Y775" s="52"/>
      <c r="Z775" s="51"/>
      <c r="AA775" s="73"/>
      <c r="AB775" s="73"/>
      <c r="AC775" s="74"/>
      <c r="AD775" s="80" t="s">
        <v>5434</v>
      </c>
      <c r="AE775" s="80">
        <v>138</v>
      </c>
      <c r="AF775" s="80">
        <v>173</v>
      </c>
      <c r="AG775" s="80">
        <v>10949</v>
      </c>
      <c r="AH775" s="80">
        <v>65</v>
      </c>
      <c r="AI775" s="80">
        <v>10800</v>
      </c>
      <c r="AJ775" s="80" t="s">
        <v>6403</v>
      </c>
      <c r="AK775" s="80" t="s">
        <v>6735</v>
      </c>
      <c r="AL775" s="80"/>
      <c r="AM775" s="80" t="s">
        <v>6768</v>
      </c>
      <c r="AN775" s="82">
        <v>40970.66814814815</v>
      </c>
      <c r="AO775" s="85" t="s">
        <v>7834</v>
      </c>
      <c r="AP775" s="80" t="b">
        <v>1</v>
      </c>
      <c r="AQ775" s="80" t="b">
        <v>0</v>
      </c>
      <c r="AR775" s="80" t="b">
        <v>0</v>
      </c>
      <c r="AS775" s="80" t="s">
        <v>8190</v>
      </c>
      <c r="AT775" s="80">
        <v>1</v>
      </c>
      <c r="AU775" s="85" t="s">
        <v>8197</v>
      </c>
      <c r="AV775" s="80" t="b">
        <v>0</v>
      </c>
      <c r="AW775" s="80" t="s">
        <v>9555</v>
      </c>
      <c r="AX775" s="85" t="s">
        <v>10328</v>
      </c>
      <c r="AY775" s="80" t="s">
        <v>66</v>
      </c>
      <c r="AZ775" s="2"/>
      <c r="BA775" s="3"/>
      <c r="BB775" s="3"/>
      <c r="BC775" s="3"/>
      <c r="BD775" s="3"/>
    </row>
    <row r="776" spans="1:56" x14ac:dyDescent="0.25">
      <c r="A776" s="66" t="s">
        <v>918</v>
      </c>
      <c r="B776" s="67"/>
      <c r="C776" s="67"/>
      <c r="D776" s="68"/>
      <c r="E776" s="70"/>
      <c r="F776" s="105" t="s">
        <v>9113</v>
      </c>
      <c r="G776" s="67"/>
      <c r="H776" s="71"/>
      <c r="I776" s="72"/>
      <c r="J776" s="72"/>
      <c r="K776" s="71" t="s">
        <v>11557</v>
      </c>
      <c r="L776" s="75"/>
      <c r="M776" s="76"/>
      <c r="N776" s="76"/>
      <c r="O776" s="77"/>
      <c r="P776" s="78"/>
      <c r="Q776" s="78"/>
      <c r="R776" s="88"/>
      <c r="S776" s="88"/>
      <c r="T776" s="88"/>
      <c r="U776" s="88"/>
      <c r="V776" s="52"/>
      <c r="W776" s="52"/>
      <c r="X776" s="52"/>
      <c r="Y776" s="52"/>
      <c r="Z776" s="51"/>
      <c r="AA776" s="73"/>
      <c r="AB776" s="73"/>
      <c r="AC776" s="74"/>
      <c r="AD776" s="80" t="s">
        <v>5435</v>
      </c>
      <c r="AE776" s="80">
        <v>421</v>
      </c>
      <c r="AF776" s="80">
        <v>194</v>
      </c>
      <c r="AG776" s="80">
        <v>5145</v>
      </c>
      <c r="AH776" s="80">
        <v>118</v>
      </c>
      <c r="AI776" s="80"/>
      <c r="AJ776" s="80" t="s">
        <v>6404</v>
      </c>
      <c r="AK776" s="80"/>
      <c r="AL776" s="80"/>
      <c r="AM776" s="80"/>
      <c r="AN776" s="82">
        <v>40836.499340277776</v>
      </c>
      <c r="AO776" s="85" t="s">
        <v>7835</v>
      </c>
      <c r="AP776" s="80" t="b">
        <v>1</v>
      </c>
      <c r="AQ776" s="80" t="b">
        <v>0</v>
      </c>
      <c r="AR776" s="80" t="b">
        <v>0</v>
      </c>
      <c r="AS776" s="80" t="s">
        <v>8190</v>
      </c>
      <c r="AT776" s="80">
        <v>1</v>
      </c>
      <c r="AU776" s="85" t="s">
        <v>8197</v>
      </c>
      <c r="AV776" s="80" t="b">
        <v>0</v>
      </c>
      <c r="AW776" s="80" t="s">
        <v>9555</v>
      </c>
      <c r="AX776" s="85" t="s">
        <v>10329</v>
      </c>
      <c r="AY776" s="80" t="s">
        <v>66</v>
      </c>
      <c r="AZ776" s="2"/>
      <c r="BA776" s="3"/>
      <c r="BB776" s="3"/>
      <c r="BC776" s="3"/>
      <c r="BD776" s="3"/>
    </row>
    <row r="777" spans="1:56" x14ac:dyDescent="0.25">
      <c r="A777" s="66" t="s">
        <v>919</v>
      </c>
      <c r="B777" s="67"/>
      <c r="C777" s="67"/>
      <c r="D777" s="68"/>
      <c r="E777" s="70"/>
      <c r="F777" s="105" t="s">
        <v>9114</v>
      </c>
      <c r="G777" s="67"/>
      <c r="H777" s="71"/>
      <c r="I777" s="72"/>
      <c r="J777" s="72"/>
      <c r="K777" s="71" t="s">
        <v>11558</v>
      </c>
      <c r="L777" s="75"/>
      <c r="M777" s="76"/>
      <c r="N777" s="76"/>
      <c r="O777" s="77"/>
      <c r="P777" s="78"/>
      <c r="Q777" s="78"/>
      <c r="R777" s="88"/>
      <c r="S777" s="88"/>
      <c r="T777" s="88"/>
      <c r="U777" s="88"/>
      <c r="V777" s="52"/>
      <c r="W777" s="52"/>
      <c r="X777" s="52"/>
      <c r="Y777" s="52"/>
      <c r="Z777" s="51"/>
      <c r="AA777" s="73"/>
      <c r="AB777" s="73"/>
      <c r="AC777" s="74"/>
      <c r="AD777" s="80" t="s">
        <v>5264</v>
      </c>
      <c r="AE777" s="80">
        <v>86</v>
      </c>
      <c r="AF777" s="80">
        <v>25</v>
      </c>
      <c r="AG777" s="80">
        <v>494</v>
      </c>
      <c r="AH777" s="80">
        <v>31</v>
      </c>
      <c r="AI777" s="80"/>
      <c r="AJ777" s="80" t="s">
        <v>6405</v>
      </c>
      <c r="AK777" s="80"/>
      <c r="AL777" s="80"/>
      <c r="AM777" s="80"/>
      <c r="AN777" s="82">
        <v>41660.629131944443</v>
      </c>
      <c r="AO777" s="80"/>
      <c r="AP777" s="80" t="b">
        <v>1</v>
      </c>
      <c r="AQ777" s="80" t="b">
        <v>0</v>
      </c>
      <c r="AR777" s="80" t="b">
        <v>0</v>
      </c>
      <c r="AS777" s="80" t="s">
        <v>8190</v>
      </c>
      <c r="AT777" s="80">
        <v>0</v>
      </c>
      <c r="AU777" s="85" t="s">
        <v>8197</v>
      </c>
      <c r="AV777" s="80" t="b">
        <v>0</v>
      </c>
      <c r="AW777" s="80" t="s">
        <v>9555</v>
      </c>
      <c r="AX777" s="85" t="s">
        <v>10330</v>
      </c>
      <c r="AY777" s="80" t="s">
        <v>66</v>
      </c>
      <c r="AZ777" s="2"/>
      <c r="BA777" s="3"/>
      <c r="BB777" s="3"/>
      <c r="BC777" s="3"/>
      <c r="BD777" s="3"/>
    </row>
    <row r="778" spans="1:56" x14ac:dyDescent="0.25">
      <c r="A778" s="66" t="s">
        <v>920</v>
      </c>
      <c r="B778" s="67"/>
      <c r="C778" s="67"/>
      <c r="D778" s="68"/>
      <c r="E778" s="70"/>
      <c r="F778" s="105" t="s">
        <v>9115</v>
      </c>
      <c r="G778" s="67"/>
      <c r="H778" s="71"/>
      <c r="I778" s="72"/>
      <c r="J778" s="72"/>
      <c r="K778" s="71" t="s">
        <v>11559</v>
      </c>
      <c r="L778" s="75"/>
      <c r="M778" s="76"/>
      <c r="N778" s="76"/>
      <c r="O778" s="77"/>
      <c r="P778" s="78"/>
      <c r="Q778" s="78"/>
      <c r="R778" s="88"/>
      <c r="S778" s="88"/>
      <c r="T778" s="88"/>
      <c r="U778" s="88"/>
      <c r="V778" s="52"/>
      <c r="W778" s="52"/>
      <c r="X778" s="52"/>
      <c r="Y778" s="52"/>
      <c r="Z778" s="51"/>
      <c r="AA778" s="73"/>
      <c r="AB778" s="73"/>
      <c r="AC778" s="74"/>
      <c r="AD778" s="80" t="s">
        <v>5436</v>
      </c>
      <c r="AE778" s="80">
        <v>438</v>
      </c>
      <c r="AF778" s="80">
        <v>491</v>
      </c>
      <c r="AG778" s="80">
        <v>10863</v>
      </c>
      <c r="AH778" s="80">
        <v>912</v>
      </c>
      <c r="AI778" s="80"/>
      <c r="AJ778" s="80" t="s">
        <v>6406</v>
      </c>
      <c r="AK778" s="80"/>
      <c r="AL778" s="80"/>
      <c r="AM778" s="80"/>
      <c r="AN778" s="82">
        <v>41303.421886574077</v>
      </c>
      <c r="AO778" s="85" t="s">
        <v>7836</v>
      </c>
      <c r="AP778" s="80" t="b">
        <v>1</v>
      </c>
      <c r="AQ778" s="80" t="b">
        <v>0</v>
      </c>
      <c r="AR778" s="80" t="b">
        <v>1</v>
      </c>
      <c r="AS778" s="80" t="s">
        <v>8190</v>
      </c>
      <c r="AT778" s="80">
        <v>0</v>
      </c>
      <c r="AU778" s="85" t="s">
        <v>8197</v>
      </c>
      <c r="AV778" s="80" t="b">
        <v>0</v>
      </c>
      <c r="AW778" s="80" t="s">
        <v>9555</v>
      </c>
      <c r="AX778" s="85" t="s">
        <v>10331</v>
      </c>
      <c r="AY778" s="80" t="s">
        <v>66</v>
      </c>
      <c r="AZ778" s="2"/>
      <c r="BA778" s="3"/>
      <c r="BB778" s="3"/>
      <c r="BC778" s="3"/>
      <c r="BD778" s="3"/>
    </row>
    <row r="779" spans="1:56" x14ac:dyDescent="0.25">
      <c r="A779" s="66" t="s">
        <v>921</v>
      </c>
      <c r="B779" s="67"/>
      <c r="C779" s="67"/>
      <c r="D779" s="68"/>
      <c r="E779" s="70"/>
      <c r="F779" s="105" t="s">
        <v>9116</v>
      </c>
      <c r="G779" s="67"/>
      <c r="H779" s="71"/>
      <c r="I779" s="72"/>
      <c r="J779" s="72"/>
      <c r="K779" s="71" t="s">
        <v>11560</v>
      </c>
      <c r="L779" s="75"/>
      <c r="M779" s="76"/>
      <c r="N779" s="76"/>
      <c r="O779" s="77"/>
      <c r="P779" s="78"/>
      <c r="Q779" s="78"/>
      <c r="R779" s="88"/>
      <c r="S779" s="88"/>
      <c r="T779" s="88"/>
      <c r="U779" s="88"/>
      <c r="V779" s="52"/>
      <c r="W779" s="52"/>
      <c r="X779" s="52"/>
      <c r="Y779" s="52"/>
      <c r="Z779" s="51"/>
      <c r="AA779" s="73"/>
      <c r="AB779" s="73"/>
      <c r="AC779" s="74"/>
      <c r="AD779" s="80" t="s">
        <v>5437</v>
      </c>
      <c r="AE779" s="80">
        <v>126</v>
      </c>
      <c r="AF779" s="80">
        <v>152</v>
      </c>
      <c r="AG779" s="80">
        <v>11639</v>
      </c>
      <c r="AH779" s="80">
        <v>24</v>
      </c>
      <c r="AI779" s="80"/>
      <c r="AJ779" s="80" t="s">
        <v>6407</v>
      </c>
      <c r="AK779" s="80"/>
      <c r="AL779" s="80"/>
      <c r="AM779" s="80"/>
      <c r="AN779" s="82">
        <v>41296.42046296296</v>
      </c>
      <c r="AO779" s="85" t="s">
        <v>7837</v>
      </c>
      <c r="AP779" s="80" t="b">
        <v>1</v>
      </c>
      <c r="AQ779" s="80" t="b">
        <v>0</v>
      </c>
      <c r="AR779" s="80" t="b">
        <v>0</v>
      </c>
      <c r="AS779" s="80" t="s">
        <v>8191</v>
      </c>
      <c r="AT779" s="80">
        <v>1</v>
      </c>
      <c r="AU779" s="85" t="s">
        <v>8197</v>
      </c>
      <c r="AV779" s="80" t="b">
        <v>0</v>
      </c>
      <c r="AW779" s="80" t="s">
        <v>9555</v>
      </c>
      <c r="AX779" s="85" t="s">
        <v>10332</v>
      </c>
      <c r="AY779" s="80" t="s">
        <v>66</v>
      </c>
      <c r="AZ779" s="2"/>
      <c r="BA779" s="3"/>
      <c r="BB779" s="3"/>
      <c r="BC779" s="3"/>
      <c r="BD779" s="3"/>
    </row>
    <row r="780" spans="1:56" x14ac:dyDescent="0.25">
      <c r="A780" s="66" t="s">
        <v>922</v>
      </c>
      <c r="B780" s="67"/>
      <c r="C780" s="67"/>
      <c r="D780" s="68"/>
      <c r="E780" s="70"/>
      <c r="F780" s="105" t="s">
        <v>9117</v>
      </c>
      <c r="G780" s="67"/>
      <c r="H780" s="71"/>
      <c r="I780" s="72"/>
      <c r="J780" s="72"/>
      <c r="K780" s="71" t="s">
        <v>11561</v>
      </c>
      <c r="L780" s="75"/>
      <c r="M780" s="76"/>
      <c r="N780" s="76"/>
      <c r="O780" s="77"/>
      <c r="P780" s="78"/>
      <c r="Q780" s="78"/>
      <c r="R780" s="88"/>
      <c r="S780" s="88"/>
      <c r="T780" s="88"/>
      <c r="U780" s="88"/>
      <c r="V780" s="52"/>
      <c r="W780" s="52"/>
      <c r="X780" s="52"/>
      <c r="Y780" s="52"/>
      <c r="Z780" s="51"/>
      <c r="AA780" s="73"/>
      <c r="AB780" s="73"/>
      <c r="AC780" s="74"/>
      <c r="AD780" s="80" t="s">
        <v>5438</v>
      </c>
      <c r="AE780" s="80">
        <v>19</v>
      </c>
      <c r="AF780" s="80">
        <v>12731</v>
      </c>
      <c r="AG780" s="80">
        <v>1047</v>
      </c>
      <c r="AH780" s="80">
        <v>27</v>
      </c>
      <c r="AI780" s="80">
        <v>-28800</v>
      </c>
      <c r="AJ780" s="80" t="s">
        <v>6408</v>
      </c>
      <c r="AK780" s="80"/>
      <c r="AL780" s="80"/>
      <c r="AM780" s="80" t="s">
        <v>7189</v>
      </c>
      <c r="AN780" s="82">
        <v>41715.625405092593</v>
      </c>
      <c r="AO780" s="85" t="s">
        <v>7838</v>
      </c>
      <c r="AP780" s="80" t="b">
        <v>1</v>
      </c>
      <c r="AQ780" s="80" t="b">
        <v>0</v>
      </c>
      <c r="AR780" s="80" t="b">
        <v>0</v>
      </c>
      <c r="AS780" s="80" t="s">
        <v>8190</v>
      </c>
      <c r="AT780" s="80">
        <v>1</v>
      </c>
      <c r="AU780" s="85" t="s">
        <v>8197</v>
      </c>
      <c r="AV780" s="80" t="b">
        <v>0</v>
      </c>
      <c r="AW780" s="80" t="s">
        <v>9555</v>
      </c>
      <c r="AX780" s="85" t="s">
        <v>10333</v>
      </c>
      <c r="AY780" s="80" t="s">
        <v>66</v>
      </c>
      <c r="AZ780" s="2"/>
      <c r="BA780" s="3"/>
      <c r="BB780" s="3"/>
      <c r="BC780" s="3"/>
      <c r="BD780" s="3"/>
    </row>
    <row r="781" spans="1:56" x14ac:dyDescent="0.25">
      <c r="A781" s="66" t="s">
        <v>923</v>
      </c>
      <c r="B781" s="67"/>
      <c r="C781" s="67"/>
      <c r="D781" s="68"/>
      <c r="E781" s="70"/>
      <c r="F781" s="105" t="s">
        <v>9118</v>
      </c>
      <c r="G781" s="67"/>
      <c r="H781" s="71"/>
      <c r="I781" s="72"/>
      <c r="J781" s="72"/>
      <c r="K781" s="71" t="s">
        <v>11562</v>
      </c>
      <c r="L781" s="75"/>
      <c r="M781" s="76"/>
      <c r="N781" s="76"/>
      <c r="O781" s="77"/>
      <c r="P781" s="78"/>
      <c r="Q781" s="78"/>
      <c r="R781" s="88"/>
      <c r="S781" s="88"/>
      <c r="T781" s="88"/>
      <c r="U781" s="88"/>
      <c r="V781" s="52"/>
      <c r="W781" s="52"/>
      <c r="X781" s="52"/>
      <c r="Y781" s="52"/>
      <c r="Z781" s="51"/>
      <c r="AA781" s="73"/>
      <c r="AB781" s="73"/>
      <c r="AC781" s="74"/>
      <c r="AD781" s="80" t="s">
        <v>5439</v>
      </c>
      <c r="AE781" s="80">
        <v>849</v>
      </c>
      <c r="AF781" s="80">
        <v>385</v>
      </c>
      <c r="AG781" s="80">
        <v>25353</v>
      </c>
      <c r="AH781" s="80">
        <v>13763</v>
      </c>
      <c r="AI781" s="80"/>
      <c r="AJ781" s="80" t="s">
        <v>6409</v>
      </c>
      <c r="AK781" s="80"/>
      <c r="AL781" s="80"/>
      <c r="AM781" s="80"/>
      <c r="AN781" s="82">
        <v>42093.134965277779</v>
      </c>
      <c r="AO781" s="85" t="s">
        <v>7839</v>
      </c>
      <c r="AP781" s="80" t="b">
        <v>1</v>
      </c>
      <c r="AQ781" s="80" t="b">
        <v>0</v>
      </c>
      <c r="AR781" s="80" t="b">
        <v>1</v>
      </c>
      <c r="AS781" s="80" t="s">
        <v>8190</v>
      </c>
      <c r="AT781" s="80">
        <v>1</v>
      </c>
      <c r="AU781" s="85" t="s">
        <v>8197</v>
      </c>
      <c r="AV781" s="80" t="b">
        <v>0</v>
      </c>
      <c r="AW781" s="80" t="s">
        <v>9555</v>
      </c>
      <c r="AX781" s="85" t="s">
        <v>10334</v>
      </c>
      <c r="AY781" s="80" t="s">
        <v>66</v>
      </c>
      <c r="AZ781" s="2"/>
      <c r="BA781" s="3"/>
      <c r="BB781" s="3"/>
      <c r="BC781" s="3"/>
      <c r="BD781" s="3"/>
    </row>
    <row r="782" spans="1:56" x14ac:dyDescent="0.25">
      <c r="A782" s="66" t="s">
        <v>924</v>
      </c>
      <c r="B782" s="67"/>
      <c r="C782" s="67"/>
      <c r="D782" s="68"/>
      <c r="E782" s="70"/>
      <c r="F782" s="105" t="s">
        <v>9119</v>
      </c>
      <c r="G782" s="67"/>
      <c r="H782" s="71"/>
      <c r="I782" s="72"/>
      <c r="J782" s="72"/>
      <c r="K782" s="71" t="s">
        <v>11563</v>
      </c>
      <c r="L782" s="75"/>
      <c r="M782" s="76"/>
      <c r="N782" s="76"/>
      <c r="O782" s="77"/>
      <c r="P782" s="78"/>
      <c r="Q782" s="78"/>
      <c r="R782" s="88"/>
      <c r="S782" s="88"/>
      <c r="T782" s="88"/>
      <c r="U782" s="88"/>
      <c r="V782" s="52"/>
      <c r="W782" s="52"/>
      <c r="X782" s="52"/>
      <c r="Y782" s="52"/>
      <c r="Z782" s="51"/>
      <c r="AA782" s="73"/>
      <c r="AB782" s="73"/>
      <c r="AC782" s="74"/>
      <c r="AD782" s="80" t="s">
        <v>5440</v>
      </c>
      <c r="AE782" s="80">
        <v>98</v>
      </c>
      <c r="AF782" s="80">
        <v>2708</v>
      </c>
      <c r="AG782" s="80">
        <v>34375</v>
      </c>
      <c r="AH782" s="80">
        <v>928</v>
      </c>
      <c r="AI782" s="80">
        <v>3600</v>
      </c>
      <c r="AJ782" s="80" t="s">
        <v>6410</v>
      </c>
      <c r="AK782" s="80" t="s">
        <v>6935</v>
      </c>
      <c r="AL782" s="80"/>
      <c r="AM782" s="80" t="s">
        <v>7216</v>
      </c>
      <c r="AN782" s="82">
        <v>40623.032002314816</v>
      </c>
      <c r="AO782" s="85" t="s">
        <v>7840</v>
      </c>
      <c r="AP782" s="80" t="b">
        <v>0</v>
      </c>
      <c r="AQ782" s="80" t="b">
        <v>0</v>
      </c>
      <c r="AR782" s="80" t="b">
        <v>1</v>
      </c>
      <c r="AS782" s="80" t="s">
        <v>8191</v>
      </c>
      <c r="AT782" s="80">
        <v>14</v>
      </c>
      <c r="AU782" s="85" t="s">
        <v>8306</v>
      </c>
      <c r="AV782" s="80" t="b">
        <v>0</v>
      </c>
      <c r="AW782" s="80" t="s">
        <v>9555</v>
      </c>
      <c r="AX782" s="85" t="s">
        <v>10335</v>
      </c>
      <c r="AY782" s="80" t="s">
        <v>66</v>
      </c>
      <c r="AZ782" s="2"/>
      <c r="BA782" s="3"/>
      <c r="BB782" s="3"/>
      <c r="BC782" s="3"/>
      <c r="BD782" s="3"/>
    </row>
    <row r="783" spans="1:56" x14ac:dyDescent="0.25">
      <c r="A783" s="66" t="s">
        <v>925</v>
      </c>
      <c r="B783" s="67"/>
      <c r="C783" s="67"/>
      <c r="D783" s="68"/>
      <c r="E783" s="70"/>
      <c r="F783" s="105" t="s">
        <v>9120</v>
      </c>
      <c r="G783" s="67"/>
      <c r="H783" s="71"/>
      <c r="I783" s="72"/>
      <c r="J783" s="72"/>
      <c r="K783" s="71" t="s">
        <v>11564</v>
      </c>
      <c r="L783" s="75"/>
      <c r="M783" s="76"/>
      <c r="N783" s="76"/>
      <c r="O783" s="77"/>
      <c r="P783" s="78"/>
      <c r="Q783" s="78"/>
      <c r="R783" s="88"/>
      <c r="S783" s="88"/>
      <c r="T783" s="88"/>
      <c r="U783" s="88"/>
      <c r="V783" s="52"/>
      <c r="W783" s="52"/>
      <c r="X783" s="52"/>
      <c r="Y783" s="52"/>
      <c r="Z783" s="51"/>
      <c r="AA783" s="73"/>
      <c r="AB783" s="73"/>
      <c r="AC783" s="74"/>
      <c r="AD783" s="80" t="s">
        <v>5441</v>
      </c>
      <c r="AE783" s="80">
        <v>82</v>
      </c>
      <c r="AF783" s="80">
        <v>649</v>
      </c>
      <c r="AG783" s="80">
        <v>19040</v>
      </c>
      <c r="AH783" s="80">
        <v>161510</v>
      </c>
      <c r="AI783" s="80"/>
      <c r="AJ783" s="80" t="s">
        <v>6411</v>
      </c>
      <c r="AK783" s="80" t="s">
        <v>6674</v>
      </c>
      <c r="AL783" s="80"/>
      <c r="AM783" s="80"/>
      <c r="AN783" s="82">
        <v>41304.932870370372</v>
      </c>
      <c r="AO783" s="85" t="s">
        <v>7841</v>
      </c>
      <c r="AP783" s="80" t="b">
        <v>1</v>
      </c>
      <c r="AQ783" s="80" t="b">
        <v>0</v>
      </c>
      <c r="AR783" s="80" t="b">
        <v>1</v>
      </c>
      <c r="AS783" s="80" t="s">
        <v>8190</v>
      </c>
      <c r="AT783" s="80">
        <v>5</v>
      </c>
      <c r="AU783" s="85" t="s">
        <v>8197</v>
      </c>
      <c r="AV783" s="80" t="b">
        <v>0</v>
      </c>
      <c r="AW783" s="80" t="s">
        <v>9555</v>
      </c>
      <c r="AX783" s="85" t="s">
        <v>10336</v>
      </c>
      <c r="AY783" s="80" t="s">
        <v>66</v>
      </c>
      <c r="AZ783" s="2"/>
      <c r="BA783" s="3"/>
      <c r="BB783" s="3"/>
      <c r="BC783" s="3"/>
      <c r="BD783" s="3"/>
    </row>
    <row r="784" spans="1:56" x14ac:dyDescent="0.25">
      <c r="A784" s="66" t="s">
        <v>926</v>
      </c>
      <c r="B784" s="67"/>
      <c r="C784" s="67"/>
      <c r="D784" s="68"/>
      <c r="E784" s="70"/>
      <c r="F784" s="105" t="s">
        <v>9121</v>
      </c>
      <c r="G784" s="67"/>
      <c r="H784" s="71"/>
      <c r="I784" s="72"/>
      <c r="J784" s="72"/>
      <c r="K784" s="71" t="s">
        <v>11565</v>
      </c>
      <c r="L784" s="75"/>
      <c r="M784" s="76"/>
      <c r="N784" s="76"/>
      <c r="O784" s="77"/>
      <c r="P784" s="78"/>
      <c r="Q784" s="78"/>
      <c r="R784" s="88"/>
      <c r="S784" s="88"/>
      <c r="T784" s="88"/>
      <c r="U784" s="88"/>
      <c r="V784" s="52"/>
      <c r="W784" s="52"/>
      <c r="X784" s="52"/>
      <c r="Y784" s="52"/>
      <c r="Z784" s="51"/>
      <c r="AA784" s="73"/>
      <c r="AB784" s="73"/>
      <c r="AC784" s="74"/>
      <c r="AD784" s="80" t="s">
        <v>5442</v>
      </c>
      <c r="AE784" s="80">
        <v>24</v>
      </c>
      <c r="AF784" s="80">
        <v>46</v>
      </c>
      <c r="AG784" s="80">
        <v>2674</v>
      </c>
      <c r="AH784" s="80">
        <v>34</v>
      </c>
      <c r="AI784" s="80"/>
      <c r="AJ784" s="80"/>
      <c r="AK784" s="80"/>
      <c r="AL784" s="80"/>
      <c r="AM784" s="80"/>
      <c r="AN784" s="82">
        <v>41106.841874999998</v>
      </c>
      <c r="AO784" s="80"/>
      <c r="AP784" s="80" t="b">
        <v>1</v>
      </c>
      <c r="AQ784" s="80" t="b">
        <v>0</v>
      </c>
      <c r="AR784" s="80" t="b">
        <v>1</v>
      </c>
      <c r="AS784" s="80" t="s">
        <v>8191</v>
      </c>
      <c r="AT784" s="80">
        <v>2</v>
      </c>
      <c r="AU784" s="85" t="s">
        <v>8197</v>
      </c>
      <c r="AV784" s="80" t="b">
        <v>0</v>
      </c>
      <c r="AW784" s="80" t="s">
        <v>9555</v>
      </c>
      <c r="AX784" s="85" t="s">
        <v>10337</v>
      </c>
      <c r="AY784" s="80" t="s">
        <v>66</v>
      </c>
      <c r="AZ784" s="2"/>
      <c r="BA784" s="3"/>
      <c r="BB784" s="3"/>
      <c r="BC784" s="3"/>
      <c r="BD784" s="3"/>
    </row>
    <row r="785" spans="1:56" x14ac:dyDescent="0.25">
      <c r="A785" s="66" t="s">
        <v>927</v>
      </c>
      <c r="B785" s="67"/>
      <c r="C785" s="67"/>
      <c r="D785" s="68"/>
      <c r="E785" s="70"/>
      <c r="F785" s="105" t="s">
        <v>9122</v>
      </c>
      <c r="G785" s="67"/>
      <c r="H785" s="71"/>
      <c r="I785" s="72"/>
      <c r="J785" s="72"/>
      <c r="K785" s="71" t="s">
        <v>11566</v>
      </c>
      <c r="L785" s="75"/>
      <c r="M785" s="76"/>
      <c r="N785" s="76"/>
      <c r="O785" s="77"/>
      <c r="P785" s="78"/>
      <c r="Q785" s="78"/>
      <c r="R785" s="88"/>
      <c r="S785" s="88"/>
      <c r="T785" s="88"/>
      <c r="U785" s="88"/>
      <c r="V785" s="52"/>
      <c r="W785" s="52"/>
      <c r="X785" s="52"/>
      <c r="Y785" s="52"/>
      <c r="Z785" s="51"/>
      <c r="AA785" s="73"/>
      <c r="AB785" s="73"/>
      <c r="AC785" s="74"/>
      <c r="AD785" s="80" t="s">
        <v>5443</v>
      </c>
      <c r="AE785" s="80">
        <v>714</v>
      </c>
      <c r="AF785" s="80">
        <v>1292</v>
      </c>
      <c r="AG785" s="80">
        <v>98479</v>
      </c>
      <c r="AH785" s="80">
        <v>3715</v>
      </c>
      <c r="AI785" s="80">
        <v>10800</v>
      </c>
      <c r="AJ785" s="80"/>
      <c r="AK785" s="80" t="s">
        <v>6936</v>
      </c>
      <c r="AL785" s="80"/>
      <c r="AM785" s="80" t="s">
        <v>7188</v>
      </c>
      <c r="AN785" s="82">
        <v>40904.664606481485</v>
      </c>
      <c r="AO785" s="85" t="s">
        <v>7842</v>
      </c>
      <c r="AP785" s="80" t="b">
        <v>1</v>
      </c>
      <c r="AQ785" s="80" t="b">
        <v>0</v>
      </c>
      <c r="AR785" s="80" t="b">
        <v>0</v>
      </c>
      <c r="AS785" s="80" t="s">
        <v>8191</v>
      </c>
      <c r="AT785" s="80">
        <v>11</v>
      </c>
      <c r="AU785" s="85" t="s">
        <v>8197</v>
      </c>
      <c r="AV785" s="80" t="b">
        <v>0</v>
      </c>
      <c r="AW785" s="80" t="s">
        <v>9555</v>
      </c>
      <c r="AX785" s="85" t="s">
        <v>10338</v>
      </c>
      <c r="AY785" s="80" t="s">
        <v>66</v>
      </c>
      <c r="AZ785" s="2"/>
      <c r="BA785" s="3"/>
      <c r="BB785" s="3"/>
      <c r="BC785" s="3"/>
      <c r="BD785" s="3"/>
    </row>
    <row r="786" spans="1:56" x14ac:dyDescent="0.25">
      <c r="A786" s="66" t="s">
        <v>928</v>
      </c>
      <c r="B786" s="67"/>
      <c r="C786" s="67"/>
      <c r="D786" s="68"/>
      <c r="E786" s="70"/>
      <c r="F786" s="105" t="s">
        <v>9123</v>
      </c>
      <c r="G786" s="67"/>
      <c r="H786" s="71"/>
      <c r="I786" s="72"/>
      <c r="J786" s="72"/>
      <c r="K786" s="71" t="s">
        <v>11567</v>
      </c>
      <c r="L786" s="75"/>
      <c r="M786" s="76"/>
      <c r="N786" s="76"/>
      <c r="O786" s="77"/>
      <c r="P786" s="78"/>
      <c r="Q786" s="78"/>
      <c r="R786" s="88"/>
      <c r="S786" s="88"/>
      <c r="T786" s="88"/>
      <c r="U786" s="88"/>
      <c r="V786" s="52"/>
      <c r="W786" s="52"/>
      <c r="X786" s="52"/>
      <c r="Y786" s="52"/>
      <c r="Z786" s="51"/>
      <c r="AA786" s="73"/>
      <c r="AB786" s="73"/>
      <c r="AC786" s="74"/>
      <c r="AD786" s="80" t="s">
        <v>5444</v>
      </c>
      <c r="AE786" s="80">
        <v>349</v>
      </c>
      <c r="AF786" s="80">
        <v>68</v>
      </c>
      <c r="AG786" s="80">
        <v>1257</v>
      </c>
      <c r="AH786" s="80">
        <v>996</v>
      </c>
      <c r="AI786" s="80"/>
      <c r="AJ786" s="80" t="s">
        <v>6412</v>
      </c>
      <c r="AK786" s="80"/>
      <c r="AL786" s="80"/>
      <c r="AM786" s="80"/>
      <c r="AN786" s="82">
        <v>42378.625902777778</v>
      </c>
      <c r="AO786" s="85" t="s">
        <v>7843</v>
      </c>
      <c r="AP786" s="80" t="b">
        <v>1</v>
      </c>
      <c r="AQ786" s="80" t="b">
        <v>0</v>
      </c>
      <c r="AR786" s="80" t="b">
        <v>0</v>
      </c>
      <c r="AS786" s="80" t="s">
        <v>8190</v>
      </c>
      <c r="AT786" s="80">
        <v>1</v>
      </c>
      <c r="AU786" s="80"/>
      <c r="AV786" s="80" t="b">
        <v>0</v>
      </c>
      <c r="AW786" s="80" t="s">
        <v>9555</v>
      </c>
      <c r="AX786" s="85" t="s">
        <v>10339</v>
      </c>
      <c r="AY786" s="80" t="s">
        <v>66</v>
      </c>
      <c r="AZ786" s="2"/>
      <c r="BA786" s="3"/>
      <c r="BB786" s="3"/>
      <c r="BC786" s="3"/>
      <c r="BD786" s="3"/>
    </row>
    <row r="787" spans="1:56" x14ac:dyDescent="0.25">
      <c r="A787" s="66" t="s">
        <v>929</v>
      </c>
      <c r="B787" s="67"/>
      <c r="C787" s="67"/>
      <c r="D787" s="68"/>
      <c r="E787" s="70"/>
      <c r="F787" s="105" t="s">
        <v>9124</v>
      </c>
      <c r="G787" s="67"/>
      <c r="H787" s="71"/>
      <c r="I787" s="72"/>
      <c r="J787" s="72"/>
      <c r="K787" s="71" t="s">
        <v>11568</v>
      </c>
      <c r="L787" s="75"/>
      <c r="M787" s="76"/>
      <c r="N787" s="76"/>
      <c r="O787" s="77"/>
      <c r="P787" s="78"/>
      <c r="Q787" s="78"/>
      <c r="R787" s="88"/>
      <c r="S787" s="88"/>
      <c r="T787" s="88"/>
      <c r="U787" s="88"/>
      <c r="V787" s="52"/>
      <c r="W787" s="52"/>
      <c r="X787" s="52"/>
      <c r="Y787" s="52"/>
      <c r="Z787" s="51"/>
      <c r="AA787" s="73"/>
      <c r="AB787" s="73"/>
      <c r="AC787" s="74"/>
      <c r="AD787" s="80" t="s">
        <v>5445</v>
      </c>
      <c r="AE787" s="80">
        <v>167</v>
      </c>
      <c r="AF787" s="80">
        <v>153</v>
      </c>
      <c r="AG787" s="80">
        <v>2866</v>
      </c>
      <c r="AH787" s="80">
        <v>231</v>
      </c>
      <c r="AI787" s="80"/>
      <c r="AJ787" s="80" t="s">
        <v>6413</v>
      </c>
      <c r="AK787" s="80" t="s">
        <v>6702</v>
      </c>
      <c r="AL787" s="80"/>
      <c r="AM787" s="80"/>
      <c r="AN787" s="82">
        <v>42349.426701388889</v>
      </c>
      <c r="AO787" s="85" t="s">
        <v>7844</v>
      </c>
      <c r="AP787" s="80" t="b">
        <v>1</v>
      </c>
      <c r="AQ787" s="80" t="b">
        <v>0</v>
      </c>
      <c r="AR787" s="80" t="b">
        <v>0</v>
      </c>
      <c r="AS787" s="80" t="s">
        <v>8191</v>
      </c>
      <c r="AT787" s="80">
        <v>0</v>
      </c>
      <c r="AU787" s="80"/>
      <c r="AV787" s="80" t="b">
        <v>0</v>
      </c>
      <c r="AW787" s="80" t="s">
        <v>9555</v>
      </c>
      <c r="AX787" s="85" t="s">
        <v>10340</v>
      </c>
      <c r="AY787" s="80" t="s">
        <v>66</v>
      </c>
      <c r="AZ787" s="2"/>
      <c r="BA787" s="3"/>
      <c r="BB787" s="3"/>
      <c r="BC787" s="3"/>
      <c r="BD787" s="3"/>
    </row>
    <row r="788" spans="1:56" x14ac:dyDescent="0.25">
      <c r="A788" s="66" t="s">
        <v>930</v>
      </c>
      <c r="B788" s="67"/>
      <c r="C788" s="67"/>
      <c r="D788" s="68"/>
      <c r="E788" s="70"/>
      <c r="F788" s="105" t="s">
        <v>9125</v>
      </c>
      <c r="G788" s="67"/>
      <c r="H788" s="71"/>
      <c r="I788" s="72"/>
      <c r="J788" s="72"/>
      <c r="K788" s="71" t="s">
        <v>11569</v>
      </c>
      <c r="L788" s="75"/>
      <c r="M788" s="76"/>
      <c r="N788" s="76"/>
      <c r="O788" s="77"/>
      <c r="P788" s="78"/>
      <c r="Q788" s="78"/>
      <c r="R788" s="88"/>
      <c r="S788" s="88"/>
      <c r="T788" s="88"/>
      <c r="U788" s="88"/>
      <c r="V788" s="52"/>
      <c r="W788" s="52"/>
      <c r="X788" s="52"/>
      <c r="Y788" s="52"/>
      <c r="Z788" s="51"/>
      <c r="AA788" s="73"/>
      <c r="AB788" s="73"/>
      <c r="AC788" s="74"/>
      <c r="AD788" s="80" t="s">
        <v>5446</v>
      </c>
      <c r="AE788" s="80">
        <v>101</v>
      </c>
      <c r="AF788" s="80">
        <v>94</v>
      </c>
      <c r="AG788" s="80">
        <v>1126</v>
      </c>
      <c r="AH788" s="80">
        <v>9</v>
      </c>
      <c r="AI788" s="80"/>
      <c r="AJ788" s="80" t="s">
        <v>6414</v>
      </c>
      <c r="AK788" s="80"/>
      <c r="AL788" s="80"/>
      <c r="AM788" s="80"/>
      <c r="AN788" s="82">
        <v>41578.473912037036</v>
      </c>
      <c r="AO788" s="85" t="s">
        <v>7845</v>
      </c>
      <c r="AP788" s="80" t="b">
        <v>1</v>
      </c>
      <c r="AQ788" s="80" t="b">
        <v>0</v>
      </c>
      <c r="AR788" s="80" t="b">
        <v>0</v>
      </c>
      <c r="AS788" s="80" t="s">
        <v>8190</v>
      </c>
      <c r="AT788" s="80">
        <v>0</v>
      </c>
      <c r="AU788" s="85" t="s">
        <v>8197</v>
      </c>
      <c r="AV788" s="80" t="b">
        <v>0</v>
      </c>
      <c r="AW788" s="80" t="s">
        <v>9555</v>
      </c>
      <c r="AX788" s="85" t="s">
        <v>10341</v>
      </c>
      <c r="AY788" s="80" t="s">
        <v>66</v>
      </c>
      <c r="AZ788" s="2"/>
      <c r="BA788" s="3"/>
      <c r="BB788" s="3"/>
      <c r="BC788" s="3"/>
      <c r="BD788" s="3"/>
    </row>
    <row r="789" spans="1:56" x14ac:dyDescent="0.25">
      <c r="A789" s="66" t="s">
        <v>931</v>
      </c>
      <c r="B789" s="67"/>
      <c r="C789" s="67"/>
      <c r="D789" s="68"/>
      <c r="E789" s="70"/>
      <c r="F789" s="105" t="s">
        <v>9126</v>
      </c>
      <c r="G789" s="67"/>
      <c r="H789" s="71"/>
      <c r="I789" s="72"/>
      <c r="J789" s="72"/>
      <c r="K789" s="71" t="s">
        <v>11570</v>
      </c>
      <c r="L789" s="75"/>
      <c r="M789" s="76"/>
      <c r="N789" s="76"/>
      <c r="O789" s="77"/>
      <c r="P789" s="78"/>
      <c r="Q789" s="78"/>
      <c r="R789" s="88"/>
      <c r="S789" s="88"/>
      <c r="T789" s="88"/>
      <c r="U789" s="88"/>
      <c r="V789" s="52"/>
      <c r="W789" s="52"/>
      <c r="X789" s="52"/>
      <c r="Y789" s="52"/>
      <c r="Z789" s="51"/>
      <c r="AA789" s="73"/>
      <c r="AB789" s="73"/>
      <c r="AC789" s="74"/>
      <c r="AD789" s="80" t="s">
        <v>5447</v>
      </c>
      <c r="AE789" s="80">
        <v>365</v>
      </c>
      <c r="AF789" s="80">
        <v>243</v>
      </c>
      <c r="AG789" s="80">
        <v>16048</v>
      </c>
      <c r="AH789" s="80">
        <v>74</v>
      </c>
      <c r="AI789" s="80">
        <v>10800</v>
      </c>
      <c r="AJ789" s="80"/>
      <c r="AK789" s="80" t="s">
        <v>6560</v>
      </c>
      <c r="AL789" s="80"/>
      <c r="AM789" s="80" t="s">
        <v>7198</v>
      </c>
      <c r="AN789" s="82">
        <v>40823.797488425924</v>
      </c>
      <c r="AO789" s="85" t="s">
        <v>7846</v>
      </c>
      <c r="AP789" s="80" t="b">
        <v>0</v>
      </c>
      <c r="AQ789" s="80" t="b">
        <v>0</v>
      </c>
      <c r="AR789" s="80" t="b">
        <v>0</v>
      </c>
      <c r="AS789" s="80" t="s">
        <v>8190</v>
      </c>
      <c r="AT789" s="80">
        <v>4</v>
      </c>
      <c r="AU789" s="85" t="s">
        <v>8213</v>
      </c>
      <c r="AV789" s="80" t="b">
        <v>0</v>
      </c>
      <c r="AW789" s="80" t="s">
        <v>9555</v>
      </c>
      <c r="AX789" s="85" t="s">
        <v>10342</v>
      </c>
      <c r="AY789" s="80" t="s">
        <v>66</v>
      </c>
      <c r="AZ789" s="2"/>
      <c r="BA789" s="3"/>
      <c r="BB789" s="3"/>
      <c r="BC789" s="3"/>
      <c r="BD789" s="3"/>
    </row>
    <row r="790" spans="1:56" x14ac:dyDescent="0.25">
      <c r="A790" s="66" t="s">
        <v>932</v>
      </c>
      <c r="B790" s="67"/>
      <c r="C790" s="67"/>
      <c r="D790" s="68"/>
      <c r="E790" s="70"/>
      <c r="F790" s="105" t="s">
        <v>9127</v>
      </c>
      <c r="G790" s="67"/>
      <c r="H790" s="71"/>
      <c r="I790" s="72"/>
      <c r="J790" s="72"/>
      <c r="K790" s="71" t="s">
        <v>11571</v>
      </c>
      <c r="L790" s="75"/>
      <c r="M790" s="76"/>
      <c r="N790" s="76"/>
      <c r="O790" s="77"/>
      <c r="P790" s="78"/>
      <c r="Q790" s="78"/>
      <c r="R790" s="88"/>
      <c r="S790" s="88"/>
      <c r="T790" s="88"/>
      <c r="U790" s="88"/>
      <c r="V790" s="52"/>
      <c r="W790" s="52"/>
      <c r="X790" s="52"/>
      <c r="Y790" s="52"/>
      <c r="Z790" s="51"/>
      <c r="AA790" s="73"/>
      <c r="AB790" s="73"/>
      <c r="AC790" s="74"/>
      <c r="AD790" s="80" t="s">
        <v>5448</v>
      </c>
      <c r="AE790" s="80">
        <v>6466</v>
      </c>
      <c r="AF790" s="80">
        <v>6443</v>
      </c>
      <c r="AG790" s="80">
        <v>168306</v>
      </c>
      <c r="AH790" s="80">
        <v>9838</v>
      </c>
      <c r="AI790" s="80">
        <v>10800</v>
      </c>
      <c r="AJ790" s="80" t="s">
        <v>6415</v>
      </c>
      <c r="AK790" s="80" t="s">
        <v>6869</v>
      </c>
      <c r="AL790" s="85" t="s">
        <v>7146</v>
      </c>
      <c r="AM790" s="80" t="s">
        <v>6768</v>
      </c>
      <c r="AN790" s="82">
        <v>40932.371782407405</v>
      </c>
      <c r="AO790" s="85" t="s">
        <v>7847</v>
      </c>
      <c r="AP790" s="80" t="b">
        <v>1</v>
      </c>
      <c r="AQ790" s="80" t="b">
        <v>0</v>
      </c>
      <c r="AR790" s="80" t="b">
        <v>1</v>
      </c>
      <c r="AS790" s="80" t="s">
        <v>8190</v>
      </c>
      <c r="AT790" s="80">
        <v>5</v>
      </c>
      <c r="AU790" s="85" t="s">
        <v>8197</v>
      </c>
      <c r="AV790" s="80" t="b">
        <v>0</v>
      </c>
      <c r="AW790" s="80" t="s">
        <v>9555</v>
      </c>
      <c r="AX790" s="85" t="s">
        <v>10343</v>
      </c>
      <c r="AY790" s="80" t="s">
        <v>66</v>
      </c>
      <c r="AZ790" s="2"/>
      <c r="BA790" s="3"/>
      <c r="BB790" s="3"/>
      <c r="BC790" s="3"/>
      <c r="BD790" s="3"/>
    </row>
    <row r="791" spans="1:56" x14ac:dyDescent="0.25">
      <c r="A791" s="66" t="s">
        <v>933</v>
      </c>
      <c r="B791" s="67"/>
      <c r="C791" s="67"/>
      <c r="D791" s="68"/>
      <c r="E791" s="70"/>
      <c r="F791" s="105" t="s">
        <v>9128</v>
      </c>
      <c r="G791" s="67"/>
      <c r="H791" s="71"/>
      <c r="I791" s="72"/>
      <c r="J791" s="72"/>
      <c r="K791" s="71" t="s">
        <v>11572</v>
      </c>
      <c r="L791" s="75"/>
      <c r="M791" s="76"/>
      <c r="N791" s="76"/>
      <c r="O791" s="77"/>
      <c r="P791" s="78"/>
      <c r="Q791" s="78"/>
      <c r="R791" s="88"/>
      <c r="S791" s="88"/>
      <c r="T791" s="88"/>
      <c r="U791" s="88"/>
      <c r="V791" s="52"/>
      <c r="W791" s="52"/>
      <c r="X791" s="52"/>
      <c r="Y791" s="52"/>
      <c r="Z791" s="51"/>
      <c r="AA791" s="73"/>
      <c r="AB791" s="73"/>
      <c r="AC791" s="74"/>
      <c r="AD791" s="80" t="s">
        <v>5449</v>
      </c>
      <c r="AE791" s="80">
        <v>274</v>
      </c>
      <c r="AF791" s="80">
        <v>131</v>
      </c>
      <c r="AG791" s="80">
        <v>15987</v>
      </c>
      <c r="AH791" s="80">
        <v>3</v>
      </c>
      <c r="AI791" s="80"/>
      <c r="AJ791" s="80"/>
      <c r="AK791" s="80"/>
      <c r="AL791" s="80"/>
      <c r="AM791" s="80"/>
      <c r="AN791" s="82">
        <v>41833.560196759259</v>
      </c>
      <c r="AO791" s="80"/>
      <c r="AP791" s="80" t="b">
        <v>1</v>
      </c>
      <c r="AQ791" s="80" t="b">
        <v>0</v>
      </c>
      <c r="AR791" s="80" t="b">
        <v>0</v>
      </c>
      <c r="AS791" s="80" t="s">
        <v>8190</v>
      </c>
      <c r="AT791" s="80">
        <v>0</v>
      </c>
      <c r="AU791" s="85" t="s">
        <v>8197</v>
      </c>
      <c r="AV791" s="80" t="b">
        <v>0</v>
      </c>
      <c r="AW791" s="80" t="s">
        <v>9555</v>
      </c>
      <c r="AX791" s="85" t="s">
        <v>10344</v>
      </c>
      <c r="AY791" s="80" t="s">
        <v>66</v>
      </c>
      <c r="AZ791" s="2"/>
      <c r="BA791" s="3"/>
      <c r="BB791" s="3"/>
      <c r="BC791" s="3"/>
      <c r="BD791" s="3"/>
    </row>
    <row r="792" spans="1:56" x14ac:dyDescent="0.25">
      <c r="A792" s="66" t="s">
        <v>934</v>
      </c>
      <c r="B792" s="67"/>
      <c r="C792" s="67"/>
      <c r="D792" s="68"/>
      <c r="E792" s="70"/>
      <c r="F792" s="105" t="s">
        <v>9129</v>
      </c>
      <c r="G792" s="67"/>
      <c r="H792" s="71"/>
      <c r="I792" s="72"/>
      <c r="J792" s="72"/>
      <c r="K792" s="71" t="s">
        <v>11573</v>
      </c>
      <c r="L792" s="75"/>
      <c r="M792" s="76"/>
      <c r="N792" s="76"/>
      <c r="O792" s="77"/>
      <c r="P792" s="78"/>
      <c r="Q792" s="78"/>
      <c r="R792" s="88"/>
      <c r="S792" s="88"/>
      <c r="T792" s="88"/>
      <c r="U792" s="88"/>
      <c r="V792" s="52"/>
      <c r="W792" s="52"/>
      <c r="X792" s="52"/>
      <c r="Y792" s="52"/>
      <c r="Z792" s="51"/>
      <c r="AA792" s="73"/>
      <c r="AB792" s="73"/>
      <c r="AC792" s="74"/>
      <c r="AD792" s="80" t="s">
        <v>5450</v>
      </c>
      <c r="AE792" s="80">
        <v>26922</v>
      </c>
      <c r="AF792" s="80">
        <v>26728</v>
      </c>
      <c r="AG792" s="80">
        <v>12554</v>
      </c>
      <c r="AH792" s="80">
        <v>877</v>
      </c>
      <c r="AI792" s="80">
        <v>10800</v>
      </c>
      <c r="AJ792" s="80" t="s">
        <v>6416</v>
      </c>
      <c r="AK792" s="80" t="s">
        <v>6937</v>
      </c>
      <c r="AL792" s="80"/>
      <c r="AM792" s="80" t="s">
        <v>7188</v>
      </c>
      <c r="AN792" s="82">
        <v>40993.763912037037</v>
      </c>
      <c r="AO792" s="85" t="s">
        <v>7848</v>
      </c>
      <c r="AP792" s="80" t="b">
        <v>1</v>
      </c>
      <c r="AQ792" s="80" t="b">
        <v>0</v>
      </c>
      <c r="AR792" s="80" t="b">
        <v>0</v>
      </c>
      <c r="AS792" s="80" t="s">
        <v>8190</v>
      </c>
      <c r="AT792" s="80">
        <v>13</v>
      </c>
      <c r="AU792" s="85" t="s">
        <v>8197</v>
      </c>
      <c r="AV792" s="80" t="b">
        <v>0</v>
      </c>
      <c r="AW792" s="80" t="s">
        <v>9555</v>
      </c>
      <c r="AX792" s="85" t="s">
        <v>10345</v>
      </c>
      <c r="AY792" s="80" t="s">
        <v>66</v>
      </c>
      <c r="AZ792" s="2"/>
      <c r="BA792" s="3"/>
      <c r="BB792" s="3"/>
      <c r="BC792" s="3"/>
      <c r="BD792" s="3"/>
    </row>
    <row r="793" spans="1:56" x14ac:dyDescent="0.25">
      <c r="A793" s="66" t="s">
        <v>935</v>
      </c>
      <c r="B793" s="67"/>
      <c r="C793" s="67"/>
      <c r="D793" s="68"/>
      <c r="E793" s="70"/>
      <c r="F793" s="105" t="s">
        <v>9130</v>
      </c>
      <c r="G793" s="67"/>
      <c r="H793" s="71"/>
      <c r="I793" s="72"/>
      <c r="J793" s="72"/>
      <c r="K793" s="71" t="s">
        <v>11574</v>
      </c>
      <c r="L793" s="75"/>
      <c r="M793" s="76"/>
      <c r="N793" s="76"/>
      <c r="O793" s="77"/>
      <c r="P793" s="78"/>
      <c r="Q793" s="78"/>
      <c r="R793" s="88"/>
      <c r="S793" s="88"/>
      <c r="T793" s="88"/>
      <c r="U793" s="88"/>
      <c r="V793" s="52"/>
      <c r="W793" s="52"/>
      <c r="X793" s="52"/>
      <c r="Y793" s="52"/>
      <c r="Z793" s="51"/>
      <c r="AA793" s="73"/>
      <c r="AB793" s="73"/>
      <c r="AC793" s="74"/>
      <c r="AD793" s="80" t="s">
        <v>5451</v>
      </c>
      <c r="AE793" s="80">
        <v>211</v>
      </c>
      <c r="AF793" s="80">
        <v>84</v>
      </c>
      <c r="AG793" s="80">
        <v>2082</v>
      </c>
      <c r="AH793" s="80">
        <v>749</v>
      </c>
      <c r="AI793" s="80"/>
      <c r="AJ793" s="80"/>
      <c r="AK793" s="80"/>
      <c r="AL793" s="80"/>
      <c r="AM793" s="80"/>
      <c r="AN793" s="82">
        <v>40871.546550925923</v>
      </c>
      <c r="AO793" s="80"/>
      <c r="AP793" s="80" t="b">
        <v>1</v>
      </c>
      <c r="AQ793" s="80" t="b">
        <v>0</v>
      </c>
      <c r="AR793" s="80" t="b">
        <v>0</v>
      </c>
      <c r="AS793" s="80" t="s">
        <v>8191</v>
      </c>
      <c r="AT793" s="80">
        <v>0</v>
      </c>
      <c r="AU793" s="85" t="s">
        <v>8197</v>
      </c>
      <c r="AV793" s="80" t="b">
        <v>0</v>
      </c>
      <c r="AW793" s="80" t="s">
        <v>9555</v>
      </c>
      <c r="AX793" s="85" t="s">
        <v>10346</v>
      </c>
      <c r="AY793" s="80" t="s">
        <v>66</v>
      </c>
      <c r="AZ793" s="2"/>
      <c r="BA793" s="3"/>
      <c r="BB793" s="3"/>
      <c r="BC793" s="3"/>
      <c r="BD793" s="3"/>
    </row>
    <row r="794" spans="1:56" x14ac:dyDescent="0.25">
      <c r="A794" s="66" t="s">
        <v>936</v>
      </c>
      <c r="B794" s="67"/>
      <c r="C794" s="67"/>
      <c r="D794" s="68"/>
      <c r="E794" s="70"/>
      <c r="F794" s="105" t="s">
        <v>9131</v>
      </c>
      <c r="G794" s="67"/>
      <c r="H794" s="71"/>
      <c r="I794" s="72"/>
      <c r="J794" s="72"/>
      <c r="K794" s="71" t="s">
        <v>11575</v>
      </c>
      <c r="L794" s="75"/>
      <c r="M794" s="76"/>
      <c r="N794" s="76"/>
      <c r="O794" s="77"/>
      <c r="P794" s="78"/>
      <c r="Q794" s="78"/>
      <c r="R794" s="88"/>
      <c r="S794" s="88"/>
      <c r="T794" s="88"/>
      <c r="U794" s="88"/>
      <c r="V794" s="52"/>
      <c r="W794" s="52"/>
      <c r="X794" s="52"/>
      <c r="Y794" s="52"/>
      <c r="Z794" s="51"/>
      <c r="AA794" s="73"/>
      <c r="AB794" s="73"/>
      <c r="AC794" s="74"/>
      <c r="AD794" s="80" t="s">
        <v>5452</v>
      </c>
      <c r="AE794" s="80">
        <v>281</v>
      </c>
      <c r="AF794" s="80">
        <v>906</v>
      </c>
      <c r="AG794" s="80">
        <v>28202</v>
      </c>
      <c r="AH794" s="80">
        <v>8</v>
      </c>
      <c r="AI794" s="80">
        <v>10800</v>
      </c>
      <c r="AJ794" s="80" t="s">
        <v>6417</v>
      </c>
      <c r="AK794" s="80" t="s">
        <v>6938</v>
      </c>
      <c r="AL794" s="80"/>
      <c r="AM794" s="80" t="s">
        <v>6768</v>
      </c>
      <c r="AN794" s="82">
        <v>40791.927939814814</v>
      </c>
      <c r="AO794" s="85" t="s">
        <v>7849</v>
      </c>
      <c r="AP794" s="80" t="b">
        <v>0</v>
      </c>
      <c r="AQ794" s="80" t="b">
        <v>0</v>
      </c>
      <c r="AR794" s="80" t="b">
        <v>1</v>
      </c>
      <c r="AS794" s="80" t="s">
        <v>8190</v>
      </c>
      <c r="AT794" s="80">
        <v>7</v>
      </c>
      <c r="AU794" s="85" t="s">
        <v>8307</v>
      </c>
      <c r="AV794" s="80" t="b">
        <v>0</v>
      </c>
      <c r="AW794" s="80" t="s">
        <v>9555</v>
      </c>
      <c r="AX794" s="85" t="s">
        <v>10347</v>
      </c>
      <c r="AY794" s="80" t="s">
        <v>66</v>
      </c>
      <c r="AZ794" s="2"/>
      <c r="BA794" s="3"/>
      <c r="BB794" s="3"/>
      <c r="BC794" s="3"/>
      <c r="BD794" s="3"/>
    </row>
    <row r="795" spans="1:56" x14ac:dyDescent="0.25">
      <c r="A795" s="66" t="s">
        <v>937</v>
      </c>
      <c r="B795" s="67"/>
      <c r="C795" s="67"/>
      <c r="D795" s="68"/>
      <c r="E795" s="70"/>
      <c r="F795" s="105" t="s">
        <v>9132</v>
      </c>
      <c r="G795" s="67"/>
      <c r="H795" s="71"/>
      <c r="I795" s="72"/>
      <c r="J795" s="72"/>
      <c r="K795" s="71" t="s">
        <v>11576</v>
      </c>
      <c r="L795" s="75"/>
      <c r="M795" s="76"/>
      <c r="N795" s="76"/>
      <c r="O795" s="77"/>
      <c r="P795" s="78"/>
      <c r="Q795" s="78"/>
      <c r="R795" s="88"/>
      <c r="S795" s="88"/>
      <c r="T795" s="88"/>
      <c r="U795" s="88"/>
      <c r="V795" s="52"/>
      <c r="W795" s="52"/>
      <c r="X795" s="52"/>
      <c r="Y795" s="52"/>
      <c r="Z795" s="51"/>
      <c r="AA795" s="73"/>
      <c r="AB795" s="73"/>
      <c r="AC795" s="74"/>
      <c r="AD795" s="80" t="s">
        <v>5453</v>
      </c>
      <c r="AE795" s="80">
        <v>624</v>
      </c>
      <c r="AF795" s="80">
        <v>302</v>
      </c>
      <c r="AG795" s="80">
        <v>20966</v>
      </c>
      <c r="AH795" s="80">
        <v>244</v>
      </c>
      <c r="AI795" s="80">
        <v>10800</v>
      </c>
      <c r="AJ795" s="80" t="s">
        <v>6418</v>
      </c>
      <c r="AK795" s="80" t="s">
        <v>6830</v>
      </c>
      <c r="AL795" s="80"/>
      <c r="AM795" s="80" t="s">
        <v>6800</v>
      </c>
      <c r="AN795" s="82">
        <v>40831.451550925929</v>
      </c>
      <c r="AO795" s="80"/>
      <c r="AP795" s="80" t="b">
        <v>0</v>
      </c>
      <c r="AQ795" s="80" t="b">
        <v>0</v>
      </c>
      <c r="AR795" s="80" t="b">
        <v>1</v>
      </c>
      <c r="AS795" s="80" t="s">
        <v>8191</v>
      </c>
      <c r="AT795" s="80">
        <v>0</v>
      </c>
      <c r="AU795" s="85" t="s">
        <v>8308</v>
      </c>
      <c r="AV795" s="80" t="b">
        <v>0</v>
      </c>
      <c r="AW795" s="80" t="s">
        <v>9555</v>
      </c>
      <c r="AX795" s="85" t="s">
        <v>10348</v>
      </c>
      <c r="AY795" s="80" t="s">
        <v>66</v>
      </c>
      <c r="AZ795" s="2"/>
      <c r="BA795" s="3"/>
      <c r="BB795" s="3"/>
      <c r="BC795" s="3"/>
      <c r="BD795" s="3"/>
    </row>
    <row r="796" spans="1:56" x14ac:dyDescent="0.25">
      <c r="A796" s="66" t="s">
        <v>938</v>
      </c>
      <c r="B796" s="67"/>
      <c r="C796" s="67"/>
      <c r="D796" s="68"/>
      <c r="E796" s="70"/>
      <c r="F796" s="105" t="s">
        <v>9133</v>
      </c>
      <c r="G796" s="67"/>
      <c r="H796" s="71"/>
      <c r="I796" s="72"/>
      <c r="J796" s="72"/>
      <c r="K796" s="71" t="s">
        <v>11577</v>
      </c>
      <c r="L796" s="75"/>
      <c r="M796" s="76"/>
      <c r="N796" s="76"/>
      <c r="O796" s="77"/>
      <c r="P796" s="78"/>
      <c r="Q796" s="78"/>
      <c r="R796" s="88"/>
      <c r="S796" s="88"/>
      <c r="T796" s="88"/>
      <c r="U796" s="88"/>
      <c r="V796" s="52"/>
      <c r="W796" s="52"/>
      <c r="X796" s="52"/>
      <c r="Y796" s="52"/>
      <c r="Z796" s="51"/>
      <c r="AA796" s="73"/>
      <c r="AB796" s="73"/>
      <c r="AC796" s="74"/>
      <c r="AD796" s="80" t="s">
        <v>5454</v>
      </c>
      <c r="AE796" s="80">
        <v>220</v>
      </c>
      <c r="AF796" s="80">
        <v>318</v>
      </c>
      <c r="AG796" s="80">
        <v>19047</v>
      </c>
      <c r="AH796" s="80">
        <v>952</v>
      </c>
      <c r="AI796" s="80"/>
      <c r="AJ796" s="80" t="s">
        <v>6419</v>
      </c>
      <c r="AK796" s="80"/>
      <c r="AL796" s="80"/>
      <c r="AM796" s="80"/>
      <c r="AN796" s="82">
        <v>40789.198657407411</v>
      </c>
      <c r="AO796" s="85" t="s">
        <v>7850</v>
      </c>
      <c r="AP796" s="80" t="b">
        <v>1</v>
      </c>
      <c r="AQ796" s="80" t="b">
        <v>0</v>
      </c>
      <c r="AR796" s="80" t="b">
        <v>0</v>
      </c>
      <c r="AS796" s="80" t="s">
        <v>8191</v>
      </c>
      <c r="AT796" s="80">
        <v>2</v>
      </c>
      <c r="AU796" s="85" t="s">
        <v>8197</v>
      </c>
      <c r="AV796" s="80" t="b">
        <v>0</v>
      </c>
      <c r="AW796" s="80" t="s">
        <v>9555</v>
      </c>
      <c r="AX796" s="85" t="s">
        <v>10349</v>
      </c>
      <c r="AY796" s="80" t="s">
        <v>66</v>
      </c>
      <c r="AZ796" s="2"/>
      <c r="BA796" s="3"/>
      <c r="BB796" s="3"/>
      <c r="BC796" s="3"/>
      <c r="BD796" s="3"/>
    </row>
    <row r="797" spans="1:56" x14ac:dyDescent="0.25">
      <c r="A797" s="66" t="s">
        <v>939</v>
      </c>
      <c r="B797" s="67"/>
      <c r="C797" s="67"/>
      <c r="D797" s="68"/>
      <c r="E797" s="70"/>
      <c r="F797" s="105" t="s">
        <v>9134</v>
      </c>
      <c r="G797" s="67"/>
      <c r="H797" s="71"/>
      <c r="I797" s="72"/>
      <c r="J797" s="72"/>
      <c r="K797" s="71" t="s">
        <v>11578</v>
      </c>
      <c r="L797" s="75"/>
      <c r="M797" s="76"/>
      <c r="N797" s="76"/>
      <c r="O797" s="77"/>
      <c r="P797" s="78"/>
      <c r="Q797" s="78"/>
      <c r="R797" s="88"/>
      <c r="S797" s="88"/>
      <c r="T797" s="88"/>
      <c r="U797" s="88"/>
      <c r="V797" s="52"/>
      <c r="W797" s="52"/>
      <c r="X797" s="52"/>
      <c r="Y797" s="52"/>
      <c r="Z797" s="51"/>
      <c r="AA797" s="73"/>
      <c r="AB797" s="73"/>
      <c r="AC797" s="74"/>
      <c r="AD797" s="80" t="s">
        <v>5325</v>
      </c>
      <c r="AE797" s="80">
        <v>260</v>
      </c>
      <c r="AF797" s="80">
        <v>111</v>
      </c>
      <c r="AG797" s="80">
        <v>4052</v>
      </c>
      <c r="AH797" s="80">
        <v>131</v>
      </c>
      <c r="AI797" s="80"/>
      <c r="AJ797" s="80" t="s">
        <v>6420</v>
      </c>
      <c r="AK797" s="80" t="s">
        <v>6735</v>
      </c>
      <c r="AL797" s="80"/>
      <c r="AM797" s="80"/>
      <c r="AN797" s="82">
        <v>42204.818611111114</v>
      </c>
      <c r="AO797" s="85" t="s">
        <v>7851</v>
      </c>
      <c r="AP797" s="80" t="b">
        <v>1</v>
      </c>
      <c r="AQ797" s="80" t="b">
        <v>0</v>
      </c>
      <c r="AR797" s="80" t="b">
        <v>0</v>
      </c>
      <c r="AS797" s="80" t="s">
        <v>8190</v>
      </c>
      <c r="AT797" s="80">
        <v>0</v>
      </c>
      <c r="AU797" s="85" t="s">
        <v>8197</v>
      </c>
      <c r="AV797" s="80" t="b">
        <v>0</v>
      </c>
      <c r="AW797" s="80" t="s">
        <v>9555</v>
      </c>
      <c r="AX797" s="85" t="s">
        <v>10350</v>
      </c>
      <c r="AY797" s="80" t="s">
        <v>66</v>
      </c>
      <c r="AZ797" s="2"/>
      <c r="BA797" s="3"/>
      <c r="BB797" s="3"/>
      <c r="BC797" s="3"/>
      <c r="BD797" s="3"/>
    </row>
    <row r="798" spans="1:56" x14ac:dyDescent="0.25">
      <c r="A798" s="66" t="s">
        <v>940</v>
      </c>
      <c r="B798" s="67"/>
      <c r="C798" s="67"/>
      <c r="D798" s="68"/>
      <c r="E798" s="70"/>
      <c r="F798" s="105" t="s">
        <v>9135</v>
      </c>
      <c r="G798" s="67"/>
      <c r="H798" s="71"/>
      <c r="I798" s="72"/>
      <c r="J798" s="72"/>
      <c r="K798" s="71" t="s">
        <v>11579</v>
      </c>
      <c r="L798" s="75"/>
      <c r="M798" s="76"/>
      <c r="N798" s="76"/>
      <c r="O798" s="77"/>
      <c r="P798" s="78"/>
      <c r="Q798" s="78"/>
      <c r="R798" s="88"/>
      <c r="S798" s="88"/>
      <c r="T798" s="88"/>
      <c r="U798" s="88"/>
      <c r="V798" s="52"/>
      <c r="W798" s="52"/>
      <c r="X798" s="52"/>
      <c r="Y798" s="52"/>
      <c r="Z798" s="51"/>
      <c r="AA798" s="73"/>
      <c r="AB798" s="73"/>
      <c r="AC798" s="74"/>
      <c r="AD798" s="80" t="s">
        <v>5455</v>
      </c>
      <c r="AE798" s="80">
        <v>322</v>
      </c>
      <c r="AF798" s="80">
        <v>87</v>
      </c>
      <c r="AG798" s="80">
        <v>459</v>
      </c>
      <c r="AH798" s="80">
        <v>122</v>
      </c>
      <c r="AI798" s="80"/>
      <c r="AJ798" s="80"/>
      <c r="AK798" s="80"/>
      <c r="AL798" s="80"/>
      <c r="AM798" s="80"/>
      <c r="AN798" s="82">
        <v>41670.576423611114</v>
      </c>
      <c r="AO798" s="85" t="s">
        <v>7852</v>
      </c>
      <c r="AP798" s="80" t="b">
        <v>1</v>
      </c>
      <c r="AQ798" s="80" t="b">
        <v>0</v>
      </c>
      <c r="AR798" s="80" t="b">
        <v>0</v>
      </c>
      <c r="AS798" s="80" t="s">
        <v>8190</v>
      </c>
      <c r="AT798" s="80">
        <v>1</v>
      </c>
      <c r="AU798" s="85" t="s">
        <v>8197</v>
      </c>
      <c r="AV798" s="80" t="b">
        <v>0</v>
      </c>
      <c r="AW798" s="80" t="s">
        <v>9555</v>
      </c>
      <c r="AX798" s="85" t="s">
        <v>10351</v>
      </c>
      <c r="AY798" s="80" t="s">
        <v>66</v>
      </c>
      <c r="AZ798" s="2"/>
      <c r="BA798" s="3"/>
      <c r="BB798" s="3"/>
      <c r="BC798" s="3"/>
      <c r="BD798" s="3"/>
    </row>
    <row r="799" spans="1:56" x14ac:dyDescent="0.25">
      <c r="A799" s="66" t="s">
        <v>941</v>
      </c>
      <c r="B799" s="67"/>
      <c r="C799" s="67"/>
      <c r="D799" s="68"/>
      <c r="E799" s="70"/>
      <c r="F799" s="105" t="s">
        <v>9136</v>
      </c>
      <c r="G799" s="67"/>
      <c r="H799" s="71"/>
      <c r="I799" s="72"/>
      <c r="J799" s="72"/>
      <c r="K799" s="71" t="s">
        <v>11580</v>
      </c>
      <c r="L799" s="75"/>
      <c r="M799" s="76"/>
      <c r="N799" s="76"/>
      <c r="O799" s="77"/>
      <c r="P799" s="78"/>
      <c r="Q799" s="78"/>
      <c r="R799" s="88"/>
      <c r="S799" s="88"/>
      <c r="T799" s="88"/>
      <c r="U799" s="88"/>
      <c r="V799" s="52"/>
      <c r="W799" s="52"/>
      <c r="X799" s="52"/>
      <c r="Y799" s="52"/>
      <c r="Z799" s="51"/>
      <c r="AA799" s="73"/>
      <c r="AB799" s="73"/>
      <c r="AC799" s="74"/>
      <c r="AD799" s="80" t="s">
        <v>5456</v>
      </c>
      <c r="AE799" s="80">
        <v>139</v>
      </c>
      <c r="AF799" s="80">
        <v>241</v>
      </c>
      <c r="AG799" s="80">
        <v>5465</v>
      </c>
      <c r="AH799" s="80">
        <v>91</v>
      </c>
      <c r="AI799" s="80"/>
      <c r="AJ799" s="80" t="s">
        <v>6421</v>
      </c>
      <c r="AK799" s="80" t="s">
        <v>6734</v>
      </c>
      <c r="AL799" s="80"/>
      <c r="AM799" s="80"/>
      <c r="AN799" s="82">
        <v>41877.586122685185</v>
      </c>
      <c r="AO799" s="85" t="s">
        <v>7853</v>
      </c>
      <c r="AP799" s="80" t="b">
        <v>1</v>
      </c>
      <c r="AQ799" s="80" t="b">
        <v>0</v>
      </c>
      <c r="AR799" s="80" t="b">
        <v>0</v>
      </c>
      <c r="AS799" s="80" t="s">
        <v>8190</v>
      </c>
      <c r="AT799" s="80">
        <v>0</v>
      </c>
      <c r="AU799" s="85" t="s">
        <v>8197</v>
      </c>
      <c r="AV799" s="80" t="b">
        <v>0</v>
      </c>
      <c r="AW799" s="80" t="s">
        <v>9555</v>
      </c>
      <c r="AX799" s="85" t="s">
        <v>10352</v>
      </c>
      <c r="AY799" s="80" t="s">
        <v>66</v>
      </c>
      <c r="AZ799" s="2"/>
      <c r="BA799" s="3"/>
      <c r="BB799" s="3"/>
      <c r="BC799" s="3"/>
      <c r="BD799" s="3"/>
    </row>
    <row r="800" spans="1:56" x14ac:dyDescent="0.25">
      <c r="A800" s="66" t="s">
        <v>942</v>
      </c>
      <c r="B800" s="67"/>
      <c r="C800" s="67"/>
      <c r="D800" s="68"/>
      <c r="E800" s="70"/>
      <c r="F800" s="105" t="s">
        <v>9137</v>
      </c>
      <c r="G800" s="67"/>
      <c r="H800" s="71"/>
      <c r="I800" s="72"/>
      <c r="J800" s="72"/>
      <c r="K800" s="71" t="s">
        <v>11581</v>
      </c>
      <c r="L800" s="75"/>
      <c r="M800" s="76"/>
      <c r="N800" s="76"/>
      <c r="O800" s="77"/>
      <c r="P800" s="78"/>
      <c r="Q800" s="78"/>
      <c r="R800" s="88"/>
      <c r="S800" s="88"/>
      <c r="T800" s="88"/>
      <c r="U800" s="88"/>
      <c r="V800" s="52"/>
      <c r="W800" s="52"/>
      <c r="X800" s="52"/>
      <c r="Y800" s="52"/>
      <c r="Z800" s="51"/>
      <c r="AA800" s="73"/>
      <c r="AB800" s="73"/>
      <c r="AC800" s="74"/>
      <c r="AD800" s="80" t="s">
        <v>5457</v>
      </c>
      <c r="AE800" s="80">
        <v>190</v>
      </c>
      <c r="AF800" s="80">
        <v>223</v>
      </c>
      <c r="AG800" s="80">
        <v>2370</v>
      </c>
      <c r="AH800" s="80">
        <v>782</v>
      </c>
      <c r="AI800" s="80">
        <v>10800</v>
      </c>
      <c r="AJ800" s="80" t="s">
        <v>6422</v>
      </c>
      <c r="AK800" s="80"/>
      <c r="AL800" s="80"/>
      <c r="AM800" s="80" t="s">
        <v>6768</v>
      </c>
      <c r="AN800" s="82">
        <v>40949.067569444444</v>
      </c>
      <c r="AO800" s="85" t="s">
        <v>7854</v>
      </c>
      <c r="AP800" s="80" t="b">
        <v>0</v>
      </c>
      <c r="AQ800" s="80" t="b">
        <v>0</v>
      </c>
      <c r="AR800" s="80" t="b">
        <v>1</v>
      </c>
      <c r="AS800" s="80" t="s">
        <v>8191</v>
      </c>
      <c r="AT800" s="80">
        <v>1</v>
      </c>
      <c r="AU800" s="85" t="s">
        <v>8309</v>
      </c>
      <c r="AV800" s="80" t="b">
        <v>0</v>
      </c>
      <c r="AW800" s="80" t="s">
        <v>9555</v>
      </c>
      <c r="AX800" s="85" t="s">
        <v>10353</v>
      </c>
      <c r="AY800" s="80" t="s">
        <v>66</v>
      </c>
      <c r="AZ800" s="2"/>
      <c r="BA800" s="3"/>
      <c r="BB800" s="3"/>
      <c r="BC800" s="3"/>
      <c r="BD800" s="3"/>
    </row>
    <row r="801" spans="1:56" x14ac:dyDescent="0.25">
      <c r="A801" s="66" t="s">
        <v>943</v>
      </c>
      <c r="B801" s="67"/>
      <c r="C801" s="67"/>
      <c r="D801" s="68"/>
      <c r="E801" s="70"/>
      <c r="F801" s="105" t="s">
        <v>9138</v>
      </c>
      <c r="G801" s="67"/>
      <c r="H801" s="71"/>
      <c r="I801" s="72"/>
      <c r="J801" s="72"/>
      <c r="K801" s="71" t="s">
        <v>11582</v>
      </c>
      <c r="L801" s="75"/>
      <c r="M801" s="76"/>
      <c r="N801" s="76"/>
      <c r="O801" s="77"/>
      <c r="P801" s="78"/>
      <c r="Q801" s="78"/>
      <c r="R801" s="88"/>
      <c r="S801" s="88"/>
      <c r="T801" s="88"/>
      <c r="U801" s="88"/>
      <c r="V801" s="52"/>
      <c r="W801" s="52"/>
      <c r="X801" s="52"/>
      <c r="Y801" s="52"/>
      <c r="Z801" s="51"/>
      <c r="AA801" s="73"/>
      <c r="AB801" s="73"/>
      <c r="AC801" s="74"/>
      <c r="AD801" s="80" t="s">
        <v>5458</v>
      </c>
      <c r="AE801" s="80">
        <v>198</v>
      </c>
      <c r="AF801" s="80">
        <v>139</v>
      </c>
      <c r="AG801" s="80">
        <v>13936</v>
      </c>
      <c r="AH801" s="80">
        <v>1348</v>
      </c>
      <c r="AI801" s="80"/>
      <c r="AJ801" s="80"/>
      <c r="AK801" s="80"/>
      <c r="AL801" s="80"/>
      <c r="AM801" s="80"/>
      <c r="AN801" s="82">
        <v>41936.491493055553</v>
      </c>
      <c r="AO801" s="85" t="s">
        <v>7855</v>
      </c>
      <c r="AP801" s="80" t="b">
        <v>1</v>
      </c>
      <c r="AQ801" s="80" t="b">
        <v>0</v>
      </c>
      <c r="AR801" s="80" t="b">
        <v>0</v>
      </c>
      <c r="AS801" s="80" t="s">
        <v>8190</v>
      </c>
      <c r="AT801" s="80">
        <v>1</v>
      </c>
      <c r="AU801" s="85" t="s">
        <v>8197</v>
      </c>
      <c r="AV801" s="80" t="b">
        <v>0</v>
      </c>
      <c r="AW801" s="80" t="s">
        <v>9555</v>
      </c>
      <c r="AX801" s="85" t="s">
        <v>10354</v>
      </c>
      <c r="AY801" s="80" t="s">
        <v>66</v>
      </c>
      <c r="AZ801" s="2"/>
      <c r="BA801" s="3"/>
      <c r="BB801" s="3"/>
      <c r="BC801" s="3"/>
      <c r="BD801" s="3"/>
    </row>
    <row r="802" spans="1:56" x14ac:dyDescent="0.25">
      <c r="A802" s="66" t="s">
        <v>944</v>
      </c>
      <c r="B802" s="67"/>
      <c r="C802" s="67"/>
      <c r="D802" s="68"/>
      <c r="E802" s="70"/>
      <c r="F802" s="105" t="s">
        <v>9139</v>
      </c>
      <c r="G802" s="67"/>
      <c r="H802" s="71"/>
      <c r="I802" s="72"/>
      <c r="J802" s="72"/>
      <c r="K802" s="71" t="s">
        <v>11583</v>
      </c>
      <c r="L802" s="75"/>
      <c r="M802" s="76"/>
      <c r="N802" s="76"/>
      <c r="O802" s="77"/>
      <c r="P802" s="78"/>
      <c r="Q802" s="78"/>
      <c r="R802" s="88"/>
      <c r="S802" s="88"/>
      <c r="T802" s="88"/>
      <c r="U802" s="88"/>
      <c r="V802" s="52"/>
      <c r="W802" s="52"/>
      <c r="X802" s="52"/>
      <c r="Y802" s="52"/>
      <c r="Z802" s="51"/>
      <c r="AA802" s="73"/>
      <c r="AB802" s="73"/>
      <c r="AC802" s="74"/>
      <c r="AD802" s="80" t="s">
        <v>5459</v>
      </c>
      <c r="AE802" s="80">
        <v>241</v>
      </c>
      <c r="AF802" s="80">
        <v>526</v>
      </c>
      <c r="AG802" s="80">
        <v>10573</v>
      </c>
      <c r="AH802" s="80">
        <v>727</v>
      </c>
      <c r="AI802" s="80">
        <v>10800</v>
      </c>
      <c r="AJ802" s="80" t="s">
        <v>6423</v>
      </c>
      <c r="AK802" s="80" t="s">
        <v>6939</v>
      </c>
      <c r="AL802" s="80"/>
      <c r="AM802" s="80" t="s">
        <v>7188</v>
      </c>
      <c r="AN802" s="82">
        <v>41190.981076388889</v>
      </c>
      <c r="AO802" s="85" t="s">
        <v>7856</v>
      </c>
      <c r="AP802" s="80" t="b">
        <v>1</v>
      </c>
      <c r="AQ802" s="80" t="b">
        <v>0</v>
      </c>
      <c r="AR802" s="80" t="b">
        <v>0</v>
      </c>
      <c r="AS802" s="80" t="s">
        <v>8190</v>
      </c>
      <c r="AT802" s="80">
        <v>0</v>
      </c>
      <c r="AU802" s="85" t="s">
        <v>8197</v>
      </c>
      <c r="AV802" s="80" t="b">
        <v>0</v>
      </c>
      <c r="AW802" s="80" t="s">
        <v>9555</v>
      </c>
      <c r="AX802" s="85" t="s">
        <v>10355</v>
      </c>
      <c r="AY802" s="80" t="s">
        <v>66</v>
      </c>
      <c r="AZ802" s="2"/>
      <c r="BA802" s="3"/>
      <c r="BB802" s="3"/>
      <c r="BC802" s="3"/>
      <c r="BD802" s="3"/>
    </row>
    <row r="803" spans="1:56" x14ac:dyDescent="0.25">
      <c r="A803" s="66" t="s">
        <v>945</v>
      </c>
      <c r="B803" s="67"/>
      <c r="C803" s="67"/>
      <c r="D803" s="68"/>
      <c r="E803" s="70"/>
      <c r="F803" s="105" t="s">
        <v>8775</v>
      </c>
      <c r="G803" s="67"/>
      <c r="H803" s="71"/>
      <c r="I803" s="72"/>
      <c r="J803" s="72"/>
      <c r="K803" s="71" t="s">
        <v>11584</v>
      </c>
      <c r="L803" s="75"/>
      <c r="M803" s="76"/>
      <c r="N803" s="76"/>
      <c r="O803" s="77"/>
      <c r="P803" s="78"/>
      <c r="Q803" s="78"/>
      <c r="R803" s="88"/>
      <c r="S803" s="88"/>
      <c r="T803" s="88"/>
      <c r="U803" s="88"/>
      <c r="V803" s="52"/>
      <c r="W803" s="52"/>
      <c r="X803" s="52"/>
      <c r="Y803" s="52"/>
      <c r="Z803" s="51"/>
      <c r="AA803" s="73"/>
      <c r="AB803" s="73"/>
      <c r="AC803" s="74"/>
      <c r="AD803" s="80" t="s">
        <v>5460</v>
      </c>
      <c r="AE803" s="80">
        <v>218</v>
      </c>
      <c r="AF803" s="80">
        <v>130</v>
      </c>
      <c r="AG803" s="80">
        <v>6630</v>
      </c>
      <c r="AH803" s="80">
        <v>2509</v>
      </c>
      <c r="AI803" s="80"/>
      <c r="AJ803" s="80"/>
      <c r="AK803" s="80"/>
      <c r="AL803" s="80"/>
      <c r="AM803" s="80"/>
      <c r="AN803" s="82">
        <v>42094.748923611114</v>
      </c>
      <c r="AO803" s="80"/>
      <c r="AP803" s="80" t="b">
        <v>1</v>
      </c>
      <c r="AQ803" s="80" t="b">
        <v>1</v>
      </c>
      <c r="AR803" s="80" t="b">
        <v>0</v>
      </c>
      <c r="AS803" s="80" t="s">
        <v>8190</v>
      </c>
      <c r="AT803" s="80">
        <v>0</v>
      </c>
      <c r="AU803" s="85" t="s">
        <v>8197</v>
      </c>
      <c r="AV803" s="80" t="b">
        <v>0</v>
      </c>
      <c r="AW803" s="80" t="s">
        <v>9555</v>
      </c>
      <c r="AX803" s="85" t="s">
        <v>10356</v>
      </c>
      <c r="AY803" s="80" t="s">
        <v>66</v>
      </c>
      <c r="AZ803" s="2"/>
      <c r="BA803" s="3"/>
      <c r="BB803" s="3"/>
      <c r="BC803" s="3"/>
      <c r="BD803" s="3"/>
    </row>
    <row r="804" spans="1:56" x14ac:dyDescent="0.25">
      <c r="A804" s="66" t="s">
        <v>946</v>
      </c>
      <c r="B804" s="67"/>
      <c r="C804" s="67"/>
      <c r="D804" s="68"/>
      <c r="E804" s="70"/>
      <c r="F804" s="105" t="s">
        <v>9140</v>
      </c>
      <c r="G804" s="67"/>
      <c r="H804" s="71"/>
      <c r="I804" s="72"/>
      <c r="J804" s="72"/>
      <c r="K804" s="71" t="s">
        <v>11585</v>
      </c>
      <c r="L804" s="75"/>
      <c r="M804" s="76"/>
      <c r="N804" s="76"/>
      <c r="O804" s="77"/>
      <c r="P804" s="78"/>
      <c r="Q804" s="78"/>
      <c r="R804" s="88"/>
      <c r="S804" s="88"/>
      <c r="T804" s="88"/>
      <c r="U804" s="88"/>
      <c r="V804" s="52"/>
      <c r="W804" s="52"/>
      <c r="X804" s="52"/>
      <c r="Y804" s="52"/>
      <c r="Z804" s="51"/>
      <c r="AA804" s="73"/>
      <c r="AB804" s="73"/>
      <c r="AC804" s="74"/>
      <c r="AD804" s="80" t="s">
        <v>5461</v>
      </c>
      <c r="AE804" s="80">
        <v>321</v>
      </c>
      <c r="AF804" s="80">
        <v>260</v>
      </c>
      <c r="AG804" s="80">
        <v>2326</v>
      </c>
      <c r="AH804" s="80">
        <v>693</v>
      </c>
      <c r="AI804" s="80">
        <v>-18000</v>
      </c>
      <c r="AJ804" s="80" t="s">
        <v>6424</v>
      </c>
      <c r="AK804" s="80"/>
      <c r="AL804" s="80"/>
      <c r="AM804" s="80" t="s">
        <v>7199</v>
      </c>
      <c r="AN804" s="82">
        <v>40656.343946759262</v>
      </c>
      <c r="AO804" s="85" t="s">
        <v>7857</v>
      </c>
      <c r="AP804" s="80" t="b">
        <v>1</v>
      </c>
      <c r="AQ804" s="80" t="b">
        <v>0</v>
      </c>
      <c r="AR804" s="80" t="b">
        <v>0</v>
      </c>
      <c r="AS804" s="80" t="s">
        <v>8191</v>
      </c>
      <c r="AT804" s="80">
        <v>1</v>
      </c>
      <c r="AU804" s="85" t="s">
        <v>8197</v>
      </c>
      <c r="AV804" s="80" t="b">
        <v>0</v>
      </c>
      <c r="AW804" s="80" t="s">
        <v>9555</v>
      </c>
      <c r="AX804" s="85" t="s">
        <v>10357</v>
      </c>
      <c r="AY804" s="80" t="s">
        <v>66</v>
      </c>
      <c r="AZ804" s="2"/>
      <c r="BA804" s="3"/>
      <c r="BB804" s="3"/>
      <c r="BC804" s="3"/>
      <c r="BD804" s="3"/>
    </row>
    <row r="805" spans="1:56" x14ac:dyDescent="0.25">
      <c r="A805" s="66" t="s">
        <v>947</v>
      </c>
      <c r="B805" s="67"/>
      <c r="C805" s="67"/>
      <c r="D805" s="68"/>
      <c r="E805" s="70"/>
      <c r="F805" s="105" t="s">
        <v>9141</v>
      </c>
      <c r="G805" s="67"/>
      <c r="H805" s="71"/>
      <c r="I805" s="72"/>
      <c r="J805" s="72"/>
      <c r="K805" s="71" t="s">
        <v>11586</v>
      </c>
      <c r="L805" s="75"/>
      <c r="M805" s="76"/>
      <c r="N805" s="76"/>
      <c r="O805" s="77"/>
      <c r="P805" s="78"/>
      <c r="Q805" s="78"/>
      <c r="R805" s="88"/>
      <c r="S805" s="88"/>
      <c r="T805" s="88"/>
      <c r="U805" s="88"/>
      <c r="V805" s="52"/>
      <c r="W805" s="52"/>
      <c r="X805" s="52"/>
      <c r="Y805" s="52"/>
      <c r="Z805" s="51"/>
      <c r="AA805" s="73"/>
      <c r="AB805" s="73"/>
      <c r="AC805" s="74"/>
      <c r="AD805" s="80" t="s">
        <v>5462</v>
      </c>
      <c r="AE805" s="80">
        <v>86</v>
      </c>
      <c r="AF805" s="80">
        <v>230</v>
      </c>
      <c r="AG805" s="80">
        <v>11810</v>
      </c>
      <c r="AH805" s="80">
        <v>5</v>
      </c>
      <c r="AI805" s="80"/>
      <c r="AJ805" s="80"/>
      <c r="AK805" s="80" t="s">
        <v>6940</v>
      </c>
      <c r="AL805" s="80"/>
      <c r="AM805" s="80"/>
      <c r="AN805" s="82">
        <v>41254.995439814818</v>
      </c>
      <c r="AO805" s="85" t="s">
        <v>7858</v>
      </c>
      <c r="AP805" s="80" t="b">
        <v>1</v>
      </c>
      <c r="AQ805" s="80" t="b">
        <v>0</v>
      </c>
      <c r="AR805" s="80" t="b">
        <v>1</v>
      </c>
      <c r="AS805" s="80" t="s">
        <v>8190</v>
      </c>
      <c r="AT805" s="80">
        <v>2</v>
      </c>
      <c r="AU805" s="85" t="s">
        <v>8197</v>
      </c>
      <c r="AV805" s="80" t="b">
        <v>0</v>
      </c>
      <c r="AW805" s="80" t="s">
        <v>9555</v>
      </c>
      <c r="AX805" s="85" t="s">
        <v>10358</v>
      </c>
      <c r="AY805" s="80" t="s">
        <v>66</v>
      </c>
      <c r="AZ805" s="2"/>
      <c r="BA805" s="3"/>
      <c r="BB805" s="3"/>
      <c r="BC805" s="3"/>
      <c r="BD805" s="3"/>
    </row>
    <row r="806" spans="1:56" x14ac:dyDescent="0.25">
      <c r="A806" s="66" t="s">
        <v>948</v>
      </c>
      <c r="B806" s="67"/>
      <c r="C806" s="67"/>
      <c r="D806" s="68"/>
      <c r="E806" s="70"/>
      <c r="F806" s="105" t="s">
        <v>9142</v>
      </c>
      <c r="G806" s="67"/>
      <c r="H806" s="71"/>
      <c r="I806" s="72"/>
      <c r="J806" s="72"/>
      <c r="K806" s="71" t="s">
        <v>11587</v>
      </c>
      <c r="L806" s="75"/>
      <c r="M806" s="76"/>
      <c r="N806" s="76"/>
      <c r="O806" s="77"/>
      <c r="P806" s="78"/>
      <c r="Q806" s="78"/>
      <c r="R806" s="88"/>
      <c r="S806" s="88"/>
      <c r="T806" s="88"/>
      <c r="U806" s="88"/>
      <c r="V806" s="52"/>
      <c r="W806" s="52"/>
      <c r="X806" s="52"/>
      <c r="Y806" s="52"/>
      <c r="Z806" s="51"/>
      <c r="AA806" s="73"/>
      <c r="AB806" s="73"/>
      <c r="AC806" s="74"/>
      <c r="AD806" s="80" t="s">
        <v>5463</v>
      </c>
      <c r="AE806" s="80">
        <v>682</v>
      </c>
      <c r="AF806" s="80">
        <v>713</v>
      </c>
      <c r="AG806" s="80">
        <v>23346</v>
      </c>
      <c r="AH806" s="80">
        <v>1134</v>
      </c>
      <c r="AI806" s="80">
        <v>10800</v>
      </c>
      <c r="AJ806" s="80" t="s">
        <v>6425</v>
      </c>
      <c r="AK806" s="80" t="s">
        <v>6941</v>
      </c>
      <c r="AL806" s="80"/>
      <c r="AM806" s="80" t="s">
        <v>7188</v>
      </c>
      <c r="AN806" s="82">
        <v>40899.437615740739</v>
      </c>
      <c r="AO806" s="85" t="s">
        <v>7859</v>
      </c>
      <c r="AP806" s="80" t="b">
        <v>1</v>
      </c>
      <c r="AQ806" s="80" t="b">
        <v>0</v>
      </c>
      <c r="AR806" s="80" t="b">
        <v>1</v>
      </c>
      <c r="AS806" s="80" t="s">
        <v>8190</v>
      </c>
      <c r="AT806" s="80">
        <v>5</v>
      </c>
      <c r="AU806" s="85" t="s">
        <v>8197</v>
      </c>
      <c r="AV806" s="80" t="b">
        <v>0</v>
      </c>
      <c r="AW806" s="80" t="s">
        <v>9555</v>
      </c>
      <c r="AX806" s="85" t="s">
        <v>10359</v>
      </c>
      <c r="AY806" s="80" t="s">
        <v>66</v>
      </c>
      <c r="AZ806" s="2"/>
      <c r="BA806" s="3"/>
      <c r="BB806" s="3"/>
      <c r="BC806" s="3"/>
      <c r="BD806" s="3"/>
    </row>
    <row r="807" spans="1:56" x14ac:dyDescent="0.25">
      <c r="A807" s="66" t="s">
        <v>949</v>
      </c>
      <c r="B807" s="67"/>
      <c r="C807" s="67"/>
      <c r="D807" s="68"/>
      <c r="E807" s="70"/>
      <c r="F807" s="105" t="s">
        <v>9143</v>
      </c>
      <c r="G807" s="67"/>
      <c r="H807" s="71"/>
      <c r="I807" s="72"/>
      <c r="J807" s="72"/>
      <c r="K807" s="71" t="s">
        <v>11588</v>
      </c>
      <c r="L807" s="75"/>
      <c r="M807" s="76"/>
      <c r="N807" s="76"/>
      <c r="O807" s="77"/>
      <c r="P807" s="78"/>
      <c r="Q807" s="78"/>
      <c r="R807" s="88"/>
      <c r="S807" s="88"/>
      <c r="T807" s="88"/>
      <c r="U807" s="88"/>
      <c r="V807" s="52"/>
      <c r="W807" s="52"/>
      <c r="X807" s="52"/>
      <c r="Y807" s="52"/>
      <c r="Z807" s="51"/>
      <c r="AA807" s="73"/>
      <c r="AB807" s="73"/>
      <c r="AC807" s="74"/>
      <c r="AD807" s="80" t="s">
        <v>5464</v>
      </c>
      <c r="AE807" s="80">
        <v>423</v>
      </c>
      <c r="AF807" s="80">
        <v>154</v>
      </c>
      <c r="AG807" s="80">
        <v>17002</v>
      </c>
      <c r="AH807" s="80">
        <v>300</v>
      </c>
      <c r="AI807" s="80"/>
      <c r="AJ807" s="80"/>
      <c r="AK807" s="80"/>
      <c r="AL807" s="80"/>
      <c r="AM807" s="80"/>
      <c r="AN807" s="82">
        <v>41338.221261574072</v>
      </c>
      <c r="AO807" s="85" t="s">
        <v>7860</v>
      </c>
      <c r="AP807" s="80" t="b">
        <v>1</v>
      </c>
      <c r="AQ807" s="80" t="b">
        <v>0</v>
      </c>
      <c r="AR807" s="80" t="b">
        <v>0</v>
      </c>
      <c r="AS807" s="80" t="s">
        <v>8190</v>
      </c>
      <c r="AT807" s="80">
        <v>1</v>
      </c>
      <c r="AU807" s="85" t="s">
        <v>8197</v>
      </c>
      <c r="AV807" s="80" t="b">
        <v>0</v>
      </c>
      <c r="AW807" s="80" t="s">
        <v>9555</v>
      </c>
      <c r="AX807" s="85" t="s">
        <v>10360</v>
      </c>
      <c r="AY807" s="80" t="s">
        <v>66</v>
      </c>
      <c r="AZ807" s="2"/>
      <c r="BA807" s="3"/>
      <c r="BB807" s="3"/>
      <c r="BC807" s="3"/>
      <c r="BD807" s="3"/>
    </row>
    <row r="808" spans="1:56" x14ac:dyDescent="0.25">
      <c r="A808" s="66" t="s">
        <v>950</v>
      </c>
      <c r="B808" s="67"/>
      <c r="C808" s="67"/>
      <c r="D808" s="68"/>
      <c r="E808" s="70"/>
      <c r="F808" s="105" t="s">
        <v>9144</v>
      </c>
      <c r="G808" s="67"/>
      <c r="H808" s="71"/>
      <c r="I808" s="72"/>
      <c r="J808" s="72"/>
      <c r="K808" s="71" t="s">
        <v>11589</v>
      </c>
      <c r="L808" s="75"/>
      <c r="M808" s="76"/>
      <c r="N808" s="76"/>
      <c r="O808" s="77"/>
      <c r="P808" s="78"/>
      <c r="Q808" s="78"/>
      <c r="R808" s="88"/>
      <c r="S808" s="88"/>
      <c r="T808" s="88"/>
      <c r="U808" s="88"/>
      <c r="V808" s="52"/>
      <c r="W808" s="52"/>
      <c r="X808" s="52"/>
      <c r="Y808" s="52"/>
      <c r="Z808" s="51"/>
      <c r="AA808" s="73"/>
      <c r="AB808" s="73"/>
      <c r="AC808" s="74"/>
      <c r="AD808" s="80" t="s">
        <v>5465</v>
      </c>
      <c r="AE808" s="80">
        <v>1335</v>
      </c>
      <c r="AF808" s="80">
        <v>304</v>
      </c>
      <c r="AG808" s="80">
        <v>6877</v>
      </c>
      <c r="AH808" s="80">
        <v>1887</v>
      </c>
      <c r="AI808" s="80"/>
      <c r="AJ808" s="80"/>
      <c r="AK808" s="80"/>
      <c r="AL808" s="80"/>
      <c r="AM808" s="80"/>
      <c r="AN808" s="82">
        <v>41480.77002314815</v>
      </c>
      <c r="AO808" s="80"/>
      <c r="AP808" s="80" t="b">
        <v>1</v>
      </c>
      <c r="AQ808" s="80" t="b">
        <v>0</v>
      </c>
      <c r="AR808" s="80" t="b">
        <v>0</v>
      </c>
      <c r="AS808" s="80" t="s">
        <v>8190</v>
      </c>
      <c r="AT808" s="80">
        <v>0</v>
      </c>
      <c r="AU808" s="85" t="s">
        <v>8197</v>
      </c>
      <c r="AV808" s="80" t="b">
        <v>0</v>
      </c>
      <c r="AW808" s="80" t="s">
        <v>9555</v>
      </c>
      <c r="AX808" s="85" t="s">
        <v>10361</v>
      </c>
      <c r="AY808" s="80" t="s">
        <v>66</v>
      </c>
      <c r="AZ808" s="2"/>
      <c r="BA808" s="3"/>
      <c r="BB808" s="3"/>
      <c r="BC808" s="3"/>
      <c r="BD808" s="3"/>
    </row>
    <row r="809" spans="1:56" x14ac:dyDescent="0.25">
      <c r="A809" s="66" t="s">
        <v>951</v>
      </c>
      <c r="B809" s="67"/>
      <c r="C809" s="67"/>
      <c r="D809" s="68"/>
      <c r="E809" s="70"/>
      <c r="F809" s="105" t="s">
        <v>9145</v>
      </c>
      <c r="G809" s="67"/>
      <c r="H809" s="71"/>
      <c r="I809" s="72"/>
      <c r="J809" s="72"/>
      <c r="K809" s="71" t="s">
        <v>11590</v>
      </c>
      <c r="L809" s="75"/>
      <c r="M809" s="76"/>
      <c r="N809" s="76"/>
      <c r="O809" s="77"/>
      <c r="P809" s="78"/>
      <c r="Q809" s="78"/>
      <c r="R809" s="88"/>
      <c r="S809" s="88"/>
      <c r="T809" s="88"/>
      <c r="U809" s="88"/>
      <c r="V809" s="52"/>
      <c r="W809" s="52"/>
      <c r="X809" s="52"/>
      <c r="Y809" s="52"/>
      <c r="Z809" s="51"/>
      <c r="AA809" s="73"/>
      <c r="AB809" s="73"/>
      <c r="AC809" s="74"/>
      <c r="AD809" s="80" t="s">
        <v>5466</v>
      </c>
      <c r="AE809" s="80">
        <v>230</v>
      </c>
      <c r="AF809" s="80">
        <v>92</v>
      </c>
      <c r="AG809" s="80">
        <v>4682</v>
      </c>
      <c r="AH809" s="80">
        <v>186</v>
      </c>
      <c r="AI809" s="80">
        <v>14400</v>
      </c>
      <c r="AJ809" s="80"/>
      <c r="AK809" s="80"/>
      <c r="AL809" s="80"/>
      <c r="AM809" s="80" t="s">
        <v>7192</v>
      </c>
      <c r="AN809" s="82">
        <v>40969.908564814818</v>
      </c>
      <c r="AO809" s="85" t="s">
        <v>7861</v>
      </c>
      <c r="AP809" s="80" t="b">
        <v>1</v>
      </c>
      <c r="AQ809" s="80" t="b">
        <v>0</v>
      </c>
      <c r="AR809" s="80" t="b">
        <v>0</v>
      </c>
      <c r="AS809" s="80" t="s">
        <v>8191</v>
      </c>
      <c r="AT809" s="80">
        <v>2</v>
      </c>
      <c r="AU809" s="85" t="s">
        <v>8197</v>
      </c>
      <c r="AV809" s="80" t="b">
        <v>0</v>
      </c>
      <c r="AW809" s="80" t="s">
        <v>9555</v>
      </c>
      <c r="AX809" s="85" t="s">
        <v>10362</v>
      </c>
      <c r="AY809" s="80" t="s">
        <v>66</v>
      </c>
      <c r="AZ809" s="2"/>
      <c r="BA809" s="3"/>
      <c r="BB809" s="3"/>
      <c r="BC809" s="3"/>
      <c r="BD809" s="3"/>
    </row>
    <row r="810" spans="1:56" x14ac:dyDescent="0.25">
      <c r="A810" s="66" t="s">
        <v>952</v>
      </c>
      <c r="B810" s="67"/>
      <c r="C810" s="67"/>
      <c r="D810" s="68"/>
      <c r="E810" s="70"/>
      <c r="F810" s="105" t="s">
        <v>9146</v>
      </c>
      <c r="G810" s="67"/>
      <c r="H810" s="71"/>
      <c r="I810" s="72"/>
      <c r="J810" s="72"/>
      <c r="K810" s="71" t="s">
        <v>11591</v>
      </c>
      <c r="L810" s="75"/>
      <c r="M810" s="76"/>
      <c r="N810" s="76"/>
      <c r="O810" s="77"/>
      <c r="P810" s="78"/>
      <c r="Q810" s="78"/>
      <c r="R810" s="88"/>
      <c r="S810" s="88"/>
      <c r="T810" s="88"/>
      <c r="U810" s="88"/>
      <c r="V810" s="52"/>
      <c r="W810" s="52"/>
      <c r="X810" s="52"/>
      <c r="Y810" s="52"/>
      <c r="Z810" s="51"/>
      <c r="AA810" s="73"/>
      <c r="AB810" s="73"/>
      <c r="AC810" s="74"/>
      <c r="AD810" s="80" t="s">
        <v>5467</v>
      </c>
      <c r="AE810" s="80">
        <v>3962</v>
      </c>
      <c r="AF810" s="80">
        <v>3520</v>
      </c>
      <c r="AG810" s="80">
        <v>33331</v>
      </c>
      <c r="AH810" s="80">
        <v>804</v>
      </c>
      <c r="AI810" s="80">
        <v>-18000</v>
      </c>
      <c r="AJ810" s="80" t="s">
        <v>6426</v>
      </c>
      <c r="AK810" s="80" t="s">
        <v>6942</v>
      </c>
      <c r="AL810" s="80"/>
      <c r="AM810" s="80" t="s">
        <v>7199</v>
      </c>
      <c r="AN810" s="82">
        <v>40857.477256944447</v>
      </c>
      <c r="AO810" s="85" t="s">
        <v>7862</v>
      </c>
      <c r="AP810" s="80" t="b">
        <v>1</v>
      </c>
      <c r="AQ810" s="80" t="b">
        <v>0</v>
      </c>
      <c r="AR810" s="80" t="b">
        <v>0</v>
      </c>
      <c r="AS810" s="80" t="s">
        <v>8191</v>
      </c>
      <c r="AT810" s="80">
        <v>7</v>
      </c>
      <c r="AU810" s="85" t="s">
        <v>8197</v>
      </c>
      <c r="AV810" s="80" t="b">
        <v>0</v>
      </c>
      <c r="AW810" s="80" t="s">
        <v>9555</v>
      </c>
      <c r="AX810" s="85" t="s">
        <v>10363</v>
      </c>
      <c r="AY810" s="80" t="s">
        <v>66</v>
      </c>
      <c r="AZ810" s="2"/>
      <c r="BA810" s="3"/>
      <c r="BB810" s="3"/>
      <c r="BC810" s="3"/>
      <c r="BD810" s="3"/>
    </row>
    <row r="811" spans="1:56" x14ac:dyDescent="0.25">
      <c r="A811" s="66" t="s">
        <v>953</v>
      </c>
      <c r="B811" s="67"/>
      <c r="C811" s="67"/>
      <c r="D811" s="68"/>
      <c r="E811" s="70"/>
      <c r="F811" s="105" t="s">
        <v>9147</v>
      </c>
      <c r="G811" s="67"/>
      <c r="H811" s="71"/>
      <c r="I811" s="72"/>
      <c r="J811" s="72"/>
      <c r="K811" s="71" t="s">
        <v>11592</v>
      </c>
      <c r="L811" s="75"/>
      <c r="M811" s="76"/>
      <c r="N811" s="76"/>
      <c r="O811" s="77"/>
      <c r="P811" s="78"/>
      <c r="Q811" s="78"/>
      <c r="R811" s="88"/>
      <c r="S811" s="88"/>
      <c r="T811" s="88"/>
      <c r="U811" s="88"/>
      <c r="V811" s="52"/>
      <c r="W811" s="52"/>
      <c r="X811" s="52"/>
      <c r="Y811" s="52"/>
      <c r="Z811" s="51"/>
      <c r="AA811" s="73"/>
      <c r="AB811" s="73"/>
      <c r="AC811" s="74"/>
      <c r="AD811" s="80" t="s">
        <v>5468</v>
      </c>
      <c r="AE811" s="80">
        <v>1100</v>
      </c>
      <c r="AF811" s="80">
        <v>1497</v>
      </c>
      <c r="AG811" s="80">
        <v>17226</v>
      </c>
      <c r="AH811" s="80">
        <v>107</v>
      </c>
      <c r="AI811" s="80">
        <v>-18000</v>
      </c>
      <c r="AJ811" s="80"/>
      <c r="AK811" s="80" t="s">
        <v>6768</v>
      </c>
      <c r="AL811" s="80"/>
      <c r="AM811" s="80" t="s">
        <v>7199</v>
      </c>
      <c r="AN811" s="82">
        <v>40768.056504629632</v>
      </c>
      <c r="AO811" s="80"/>
      <c r="AP811" s="80" t="b">
        <v>1</v>
      </c>
      <c r="AQ811" s="80" t="b">
        <v>0</v>
      </c>
      <c r="AR811" s="80" t="b">
        <v>1</v>
      </c>
      <c r="AS811" s="80" t="s">
        <v>8191</v>
      </c>
      <c r="AT811" s="80">
        <v>1</v>
      </c>
      <c r="AU811" s="85" t="s">
        <v>8197</v>
      </c>
      <c r="AV811" s="80" t="b">
        <v>0</v>
      </c>
      <c r="AW811" s="80" t="s">
        <v>9555</v>
      </c>
      <c r="AX811" s="85" t="s">
        <v>10364</v>
      </c>
      <c r="AY811" s="80" t="s">
        <v>66</v>
      </c>
      <c r="AZ811" s="2"/>
      <c r="BA811" s="3"/>
      <c r="BB811" s="3"/>
      <c r="BC811" s="3"/>
      <c r="BD811" s="3"/>
    </row>
    <row r="812" spans="1:56" x14ac:dyDescent="0.25">
      <c r="A812" s="66" t="s">
        <v>954</v>
      </c>
      <c r="B812" s="67"/>
      <c r="C812" s="67"/>
      <c r="D812" s="68"/>
      <c r="E812" s="70"/>
      <c r="F812" s="105" t="s">
        <v>9148</v>
      </c>
      <c r="G812" s="67"/>
      <c r="H812" s="71"/>
      <c r="I812" s="72"/>
      <c r="J812" s="72"/>
      <c r="K812" s="71" t="s">
        <v>11593</v>
      </c>
      <c r="L812" s="75"/>
      <c r="M812" s="76"/>
      <c r="N812" s="76"/>
      <c r="O812" s="77"/>
      <c r="P812" s="78"/>
      <c r="Q812" s="78"/>
      <c r="R812" s="88"/>
      <c r="S812" s="88"/>
      <c r="T812" s="88"/>
      <c r="U812" s="88"/>
      <c r="V812" s="52"/>
      <c r="W812" s="52"/>
      <c r="X812" s="52"/>
      <c r="Y812" s="52"/>
      <c r="Z812" s="51"/>
      <c r="AA812" s="73"/>
      <c r="AB812" s="73"/>
      <c r="AC812" s="74"/>
      <c r="AD812" s="80" t="s">
        <v>5469</v>
      </c>
      <c r="AE812" s="80">
        <v>1643</v>
      </c>
      <c r="AF812" s="80">
        <v>3136</v>
      </c>
      <c r="AG812" s="80">
        <v>46512</v>
      </c>
      <c r="AH812" s="80">
        <v>1096</v>
      </c>
      <c r="AI812" s="80">
        <v>10800</v>
      </c>
      <c r="AJ812" s="80" t="s">
        <v>6427</v>
      </c>
      <c r="AK812" s="80" t="s">
        <v>6904</v>
      </c>
      <c r="AL812" s="80"/>
      <c r="AM812" s="80" t="s">
        <v>7188</v>
      </c>
      <c r="AN812" s="82">
        <v>40875.504756944443</v>
      </c>
      <c r="AO812" s="85" t="s">
        <v>7863</v>
      </c>
      <c r="AP812" s="80" t="b">
        <v>1</v>
      </c>
      <c r="AQ812" s="80" t="b">
        <v>0</v>
      </c>
      <c r="AR812" s="80" t="b">
        <v>1</v>
      </c>
      <c r="AS812" s="80" t="s">
        <v>8191</v>
      </c>
      <c r="AT812" s="80">
        <v>11</v>
      </c>
      <c r="AU812" s="85" t="s">
        <v>8197</v>
      </c>
      <c r="AV812" s="80" t="b">
        <v>0</v>
      </c>
      <c r="AW812" s="80" t="s">
        <v>9555</v>
      </c>
      <c r="AX812" s="85" t="s">
        <v>10365</v>
      </c>
      <c r="AY812" s="80" t="s">
        <v>66</v>
      </c>
      <c r="AZ812" s="2"/>
      <c r="BA812" s="3"/>
      <c r="BB812" s="3"/>
      <c r="BC812" s="3"/>
      <c r="BD812" s="3"/>
    </row>
    <row r="813" spans="1:56" x14ac:dyDescent="0.25">
      <c r="A813" s="66" t="s">
        <v>955</v>
      </c>
      <c r="B813" s="67"/>
      <c r="C813" s="67"/>
      <c r="D813" s="68"/>
      <c r="E813" s="70"/>
      <c r="F813" s="105" t="s">
        <v>9149</v>
      </c>
      <c r="G813" s="67"/>
      <c r="H813" s="71"/>
      <c r="I813" s="72"/>
      <c r="J813" s="72"/>
      <c r="K813" s="71" t="s">
        <v>11594</v>
      </c>
      <c r="L813" s="75"/>
      <c r="M813" s="76"/>
      <c r="N813" s="76"/>
      <c r="O813" s="77"/>
      <c r="P813" s="78"/>
      <c r="Q813" s="78"/>
      <c r="R813" s="88"/>
      <c r="S813" s="88"/>
      <c r="T813" s="88"/>
      <c r="U813" s="88"/>
      <c r="V813" s="52"/>
      <c r="W813" s="52"/>
      <c r="X813" s="52"/>
      <c r="Y813" s="52"/>
      <c r="Z813" s="51"/>
      <c r="AA813" s="73"/>
      <c r="AB813" s="73"/>
      <c r="AC813" s="74"/>
      <c r="AD813" s="80" t="s">
        <v>5470</v>
      </c>
      <c r="AE813" s="80">
        <v>63</v>
      </c>
      <c r="AF813" s="80">
        <v>57</v>
      </c>
      <c r="AG813" s="80">
        <v>2449</v>
      </c>
      <c r="AH813" s="80">
        <v>71</v>
      </c>
      <c r="AI813" s="80">
        <v>10800</v>
      </c>
      <c r="AJ813" s="80"/>
      <c r="AK813" s="80" t="s">
        <v>6735</v>
      </c>
      <c r="AL813" s="80"/>
      <c r="AM813" s="80" t="s">
        <v>6768</v>
      </c>
      <c r="AN813" s="82">
        <v>41281.488912037035</v>
      </c>
      <c r="AO813" s="85" t="s">
        <v>7864</v>
      </c>
      <c r="AP813" s="80" t="b">
        <v>1</v>
      </c>
      <c r="AQ813" s="80" t="b">
        <v>0</v>
      </c>
      <c r="AR813" s="80" t="b">
        <v>0</v>
      </c>
      <c r="AS813" s="80" t="s">
        <v>8190</v>
      </c>
      <c r="AT813" s="80">
        <v>1</v>
      </c>
      <c r="AU813" s="85" t="s">
        <v>8197</v>
      </c>
      <c r="AV813" s="80" t="b">
        <v>0</v>
      </c>
      <c r="AW813" s="80" t="s">
        <v>9555</v>
      </c>
      <c r="AX813" s="85" t="s">
        <v>10366</v>
      </c>
      <c r="AY813" s="80" t="s">
        <v>66</v>
      </c>
      <c r="AZ813" s="2"/>
      <c r="BA813" s="3"/>
      <c r="BB813" s="3"/>
      <c r="BC813" s="3"/>
      <c r="BD813" s="3"/>
    </row>
    <row r="814" spans="1:56" x14ac:dyDescent="0.25">
      <c r="A814" s="66" t="s">
        <v>956</v>
      </c>
      <c r="B814" s="67"/>
      <c r="C814" s="67"/>
      <c r="D814" s="68"/>
      <c r="E814" s="70"/>
      <c r="F814" s="105" t="s">
        <v>9150</v>
      </c>
      <c r="G814" s="67"/>
      <c r="H814" s="71"/>
      <c r="I814" s="72"/>
      <c r="J814" s="72"/>
      <c r="K814" s="71" t="s">
        <v>11595</v>
      </c>
      <c r="L814" s="75"/>
      <c r="M814" s="76"/>
      <c r="N814" s="76"/>
      <c r="O814" s="77"/>
      <c r="P814" s="78"/>
      <c r="Q814" s="78"/>
      <c r="R814" s="88"/>
      <c r="S814" s="88"/>
      <c r="T814" s="88"/>
      <c r="U814" s="88"/>
      <c r="V814" s="52"/>
      <c r="W814" s="52"/>
      <c r="X814" s="52"/>
      <c r="Y814" s="52"/>
      <c r="Z814" s="51"/>
      <c r="AA814" s="73"/>
      <c r="AB814" s="73"/>
      <c r="AC814" s="74"/>
      <c r="AD814" s="80" t="s">
        <v>5471</v>
      </c>
      <c r="AE814" s="80">
        <v>541</v>
      </c>
      <c r="AF814" s="80">
        <v>508</v>
      </c>
      <c r="AG814" s="80">
        <v>7873</v>
      </c>
      <c r="AH814" s="80">
        <v>2879</v>
      </c>
      <c r="AI814" s="80"/>
      <c r="AJ814" s="80"/>
      <c r="AK814" s="80"/>
      <c r="AL814" s="80"/>
      <c r="AM814" s="80"/>
      <c r="AN814" s="82">
        <v>41857.970682870371</v>
      </c>
      <c r="AO814" s="85" t="s">
        <v>7865</v>
      </c>
      <c r="AP814" s="80" t="b">
        <v>1</v>
      </c>
      <c r="AQ814" s="80" t="b">
        <v>0</v>
      </c>
      <c r="AR814" s="80" t="b">
        <v>1</v>
      </c>
      <c r="AS814" s="80" t="s">
        <v>8190</v>
      </c>
      <c r="AT814" s="80">
        <v>3</v>
      </c>
      <c r="AU814" s="85" t="s">
        <v>8197</v>
      </c>
      <c r="AV814" s="80" t="b">
        <v>0</v>
      </c>
      <c r="AW814" s="80" t="s">
        <v>9555</v>
      </c>
      <c r="AX814" s="85" t="s">
        <v>10367</v>
      </c>
      <c r="AY814" s="80" t="s">
        <v>66</v>
      </c>
      <c r="AZ814" s="2"/>
      <c r="BA814" s="3"/>
      <c r="BB814" s="3"/>
      <c r="BC814" s="3"/>
      <c r="BD814" s="3"/>
    </row>
    <row r="815" spans="1:56" x14ac:dyDescent="0.25">
      <c r="A815" s="66" t="s">
        <v>957</v>
      </c>
      <c r="B815" s="67"/>
      <c r="C815" s="67"/>
      <c r="D815" s="68"/>
      <c r="E815" s="70"/>
      <c r="F815" s="105" t="s">
        <v>9151</v>
      </c>
      <c r="G815" s="67"/>
      <c r="H815" s="71"/>
      <c r="I815" s="72"/>
      <c r="J815" s="72"/>
      <c r="K815" s="71" t="s">
        <v>11596</v>
      </c>
      <c r="L815" s="75"/>
      <c r="M815" s="76"/>
      <c r="N815" s="76"/>
      <c r="O815" s="77"/>
      <c r="P815" s="78"/>
      <c r="Q815" s="78"/>
      <c r="R815" s="88"/>
      <c r="S815" s="88"/>
      <c r="T815" s="88"/>
      <c r="U815" s="88"/>
      <c r="V815" s="52"/>
      <c r="W815" s="52"/>
      <c r="X815" s="52"/>
      <c r="Y815" s="52"/>
      <c r="Z815" s="51"/>
      <c r="AA815" s="73"/>
      <c r="AB815" s="73"/>
      <c r="AC815" s="74"/>
      <c r="AD815" s="80" t="s">
        <v>5472</v>
      </c>
      <c r="AE815" s="80">
        <v>2310</v>
      </c>
      <c r="AF815" s="80">
        <v>6440</v>
      </c>
      <c r="AG815" s="80">
        <v>136906</v>
      </c>
      <c r="AH815" s="80">
        <v>1930</v>
      </c>
      <c r="AI815" s="80">
        <v>10800</v>
      </c>
      <c r="AJ815" s="80" t="s">
        <v>6428</v>
      </c>
      <c r="AK815" s="80" t="s">
        <v>6943</v>
      </c>
      <c r="AL815" s="85" t="s">
        <v>7147</v>
      </c>
      <c r="AM815" s="80" t="s">
        <v>6768</v>
      </c>
      <c r="AN815" s="82">
        <v>40182.869398148148</v>
      </c>
      <c r="AO815" s="85" t="s">
        <v>7866</v>
      </c>
      <c r="AP815" s="80" t="b">
        <v>0</v>
      </c>
      <c r="AQ815" s="80" t="b">
        <v>0</v>
      </c>
      <c r="AR815" s="80" t="b">
        <v>0</v>
      </c>
      <c r="AS815" s="80" t="s">
        <v>8191</v>
      </c>
      <c r="AT815" s="80">
        <v>109</v>
      </c>
      <c r="AU815" s="85" t="s">
        <v>8310</v>
      </c>
      <c r="AV815" s="80" t="b">
        <v>0</v>
      </c>
      <c r="AW815" s="80" t="s">
        <v>9555</v>
      </c>
      <c r="AX815" s="85" t="s">
        <v>10368</v>
      </c>
      <c r="AY815" s="80" t="s">
        <v>66</v>
      </c>
      <c r="AZ815" s="2"/>
      <c r="BA815" s="3"/>
      <c r="BB815" s="3"/>
      <c r="BC815" s="3"/>
      <c r="BD815" s="3"/>
    </row>
    <row r="816" spans="1:56" x14ac:dyDescent="0.25">
      <c r="A816" s="66" t="s">
        <v>958</v>
      </c>
      <c r="B816" s="67"/>
      <c r="C816" s="67"/>
      <c r="D816" s="68"/>
      <c r="E816" s="70"/>
      <c r="F816" s="105" t="s">
        <v>9152</v>
      </c>
      <c r="G816" s="67"/>
      <c r="H816" s="71"/>
      <c r="I816" s="72"/>
      <c r="J816" s="72"/>
      <c r="K816" s="71" t="s">
        <v>11597</v>
      </c>
      <c r="L816" s="75"/>
      <c r="M816" s="76"/>
      <c r="N816" s="76"/>
      <c r="O816" s="77"/>
      <c r="P816" s="78"/>
      <c r="Q816" s="78"/>
      <c r="R816" s="88"/>
      <c r="S816" s="88"/>
      <c r="T816" s="88"/>
      <c r="U816" s="88"/>
      <c r="V816" s="52"/>
      <c r="W816" s="52"/>
      <c r="X816" s="52"/>
      <c r="Y816" s="52"/>
      <c r="Z816" s="51"/>
      <c r="AA816" s="73"/>
      <c r="AB816" s="73"/>
      <c r="AC816" s="74"/>
      <c r="AD816" s="80" t="s">
        <v>5473</v>
      </c>
      <c r="AE816" s="80">
        <v>164</v>
      </c>
      <c r="AF816" s="80">
        <v>436</v>
      </c>
      <c r="AG816" s="80">
        <v>12521</v>
      </c>
      <c r="AH816" s="80">
        <v>357</v>
      </c>
      <c r="AI816" s="80"/>
      <c r="AJ816" s="80" t="s">
        <v>6429</v>
      </c>
      <c r="AK816" s="80" t="s">
        <v>6944</v>
      </c>
      <c r="AL816" s="85" t="s">
        <v>7148</v>
      </c>
      <c r="AM816" s="80"/>
      <c r="AN816" s="82">
        <v>41503.033310185187</v>
      </c>
      <c r="AO816" s="85" t="s">
        <v>7867</v>
      </c>
      <c r="AP816" s="80" t="b">
        <v>1</v>
      </c>
      <c r="AQ816" s="80" t="b">
        <v>0</v>
      </c>
      <c r="AR816" s="80" t="b">
        <v>0</v>
      </c>
      <c r="AS816" s="80" t="s">
        <v>8191</v>
      </c>
      <c r="AT816" s="80">
        <v>0</v>
      </c>
      <c r="AU816" s="85" t="s">
        <v>8197</v>
      </c>
      <c r="AV816" s="80" t="b">
        <v>0</v>
      </c>
      <c r="AW816" s="80" t="s">
        <v>9555</v>
      </c>
      <c r="AX816" s="85" t="s">
        <v>10369</v>
      </c>
      <c r="AY816" s="80" t="s">
        <v>66</v>
      </c>
      <c r="AZ816" s="2"/>
      <c r="BA816" s="3"/>
      <c r="BB816" s="3"/>
      <c r="BC816" s="3"/>
      <c r="BD816" s="3"/>
    </row>
    <row r="817" spans="1:56" x14ac:dyDescent="0.25">
      <c r="A817" s="66" t="s">
        <v>959</v>
      </c>
      <c r="B817" s="67"/>
      <c r="C817" s="67"/>
      <c r="D817" s="68"/>
      <c r="E817" s="70"/>
      <c r="F817" s="105" t="s">
        <v>8605</v>
      </c>
      <c r="G817" s="67"/>
      <c r="H817" s="71"/>
      <c r="I817" s="72"/>
      <c r="J817" s="72"/>
      <c r="K817" s="71" t="s">
        <v>11598</v>
      </c>
      <c r="L817" s="75"/>
      <c r="M817" s="76"/>
      <c r="N817" s="76"/>
      <c r="O817" s="77"/>
      <c r="P817" s="78"/>
      <c r="Q817" s="78"/>
      <c r="R817" s="88"/>
      <c r="S817" s="88"/>
      <c r="T817" s="88"/>
      <c r="U817" s="88"/>
      <c r="V817" s="52"/>
      <c r="W817" s="52"/>
      <c r="X817" s="52"/>
      <c r="Y817" s="52"/>
      <c r="Z817" s="51"/>
      <c r="AA817" s="73"/>
      <c r="AB817" s="73"/>
      <c r="AC817" s="74"/>
      <c r="AD817" s="80" t="s">
        <v>5474</v>
      </c>
      <c r="AE817" s="80">
        <v>172</v>
      </c>
      <c r="AF817" s="80">
        <v>172</v>
      </c>
      <c r="AG817" s="80">
        <v>11829</v>
      </c>
      <c r="AH817" s="80">
        <v>939</v>
      </c>
      <c r="AI817" s="80"/>
      <c r="AJ817" s="80"/>
      <c r="AK817" s="80"/>
      <c r="AL817" s="80"/>
      <c r="AM817" s="80"/>
      <c r="AN817" s="82">
        <v>42005.717916666668</v>
      </c>
      <c r="AO817" s="80"/>
      <c r="AP817" s="80" t="b">
        <v>1</v>
      </c>
      <c r="AQ817" s="80" t="b">
        <v>1</v>
      </c>
      <c r="AR817" s="80" t="b">
        <v>0</v>
      </c>
      <c r="AS817" s="80" t="s">
        <v>8190</v>
      </c>
      <c r="AT817" s="80">
        <v>1</v>
      </c>
      <c r="AU817" s="85" t="s">
        <v>8197</v>
      </c>
      <c r="AV817" s="80" t="b">
        <v>0</v>
      </c>
      <c r="AW817" s="80" t="s">
        <v>9555</v>
      </c>
      <c r="AX817" s="85" t="s">
        <v>10370</v>
      </c>
      <c r="AY817" s="80" t="s">
        <v>66</v>
      </c>
      <c r="AZ817" s="2"/>
      <c r="BA817" s="3"/>
      <c r="BB817" s="3"/>
      <c r="BC817" s="3"/>
      <c r="BD817" s="3"/>
    </row>
    <row r="818" spans="1:56" x14ac:dyDescent="0.25">
      <c r="A818" s="66" t="s">
        <v>960</v>
      </c>
      <c r="B818" s="67"/>
      <c r="C818" s="67"/>
      <c r="D818" s="68"/>
      <c r="E818" s="70"/>
      <c r="F818" s="105" t="s">
        <v>9153</v>
      </c>
      <c r="G818" s="67"/>
      <c r="H818" s="71"/>
      <c r="I818" s="72"/>
      <c r="J818" s="72"/>
      <c r="K818" s="71" t="s">
        <v>11599</v>
      </c>
      <c r="L818" s="75"/>
      <c r="M818" s="76"/>
      <c r="N818" s="76"/>
      <c r="O818" s="77"/>
      <c r="P818" s="78"/>
      <c r="Q818" s="78"/>
      <c r="R818" s="88"/>
      <c r="S818" s="88"/>
      <c r="T818" s="88"/>
      <c r="U818" s="88"/>
      <c r="V818" s="52"/>
      <c r="W818" s="52"/>
      <c r="X818" s="52"/>
      <c r="Y818" s="52"/>
      <c r="Z818" s="51"/>
      <c r="AA818" s="73"/>
      <c r="AB818" s="73"/>
      <c r="AC818" s="74"/>
      <c r="AD818" s="80" t="s">
        <v>5475</v>
      </c>
      <c r="AE818" s="80">
        <v>223</v>
      </c>
      <c r="AF818" s="80">
        <v>2566</v>
      </c>
      <c r="AG818" s="80">
        <v>76147</v>
      </c>
      <c r="AH818" s="80">
        <v>8889</v>
      </c>
      <c r="AI818" s="80">
        <v>10800</v>
      </c>
      <c r="AJ818" s="80" t="s">
        <v>6430</v>
      </c>
      <c r="AK818" s="80"/>
      <c r="AL818" s="80"/>
      <c r="AM818" s="80" t="s">
        <v>7188</v>
      </c>
      <c r="AN818" s="82">
        <v>40807.315567129626</v>
      </c>
      <c r="AO818" s="85" t="s">
        <v>7868</v>
      </c>
      <c r="AP818" s="80" t="b">
        <v>1</v>
      </c>
      <c r="AQ818" s="80" t="b">
        <v>0</v>
      </c>
      <c r="AR818" s="80" t="b">
        <v>0</v>
      </c>
      <c r="AS818" s="80" t="s">
        <v>8190</v>
      </c>
      <c r="AT818" s="80">
        <v>12</v>
      </c>
      <c r="AU818" s="85" t="s">
        <v>8197</v>
      </c>
      <c r="AV818" s="80" t="b">
        <v>0</v>
      </c>
      <c r="AW818" s="80" t="s">
        <v>9555</v>
      </c>
      <c r="AX818" s="85" t="s">
        <v>10371</v>
      </c>
      <c r="AY818" s="80" t="s">
        <v>66</v>
      </c>
      <c r="AZ818" s="2"/>
      <c r="BA818" s="3"/>
      <c r="BB818" s="3"/>
      <c r="BC818" s="3"/>
      <c r="BD818" s="3"/>
    </row>
    <row r="819" spans="1:56" x14ac:dyDescent="0.25">
      <c r="A819" s="66" t="s">
        <v>961</v>
      </c>
      <c r="B819" s="67"/>
      <c r="C819" s="67"/>
      <c r="D819" s="68"/>
      <c r="E819" s="70"/>
      <c r="F819" s="105" t="s">
        <v>9154</v>
      </c>
      <c r="G819" s="67"/>
      <c r="H819" s="71"/>
      <c r="I819" s="72"/>
      <c r="J819" s="72"/>
      <c r="K819" s="71" t="s">
        <v>11600</v>
      </c>
      <c r="L819" s="75"/>
      <c r="M819" s="76"/>
      <c r="N819" s="76"/>
      <c r="O819" s="77"/>
      <c r="P819" s="78"/>
      <c r="Q819" s="78"/>
      <c r="R819" s="88"/>
      <c r="S819" s="88"/>
      <c r="T819" s="88"/>
      <c r="U819" s="88"/>
      <c r="V819" s="52"/>
      <c r="W819" s="52"/>
      <c r="X819" s="52"/>
      <c r="Y819" s="52"/>
      <c r="Z819" s="51"/>
      <c r="AA819" s="73"/>
      <c r="AB819" s="73"/>
      <c r="AC819" s="74"/>
      <c r="AD819" s="80" t="s">
        <v>5476</v>
      </c>
      <c r="AE819" s="80">
        <v>860</v>
      </c>
      <c r="AF819" s="80">
        <v>440</v>
      </c>
      <c r="AG819" s="80">
        <v>8221</v>
      </c>
      <c r="AH819" s="80">
        <v>3282</v>
      </c>
      <c r="AI819" s="80">
        <v>10800</v>
      </c>
      <c r="AJ819" s="80"/>
      <c r="AK819" s="80"/>
      <c r="AL819" s="80"/>
      <c r="AM819" s="80" t="s">
        <v>7188</v>
      </c>
      <c r="AN819" s="82">
        <v>41811.642268518517</v>
      </c>
      <c r="AO819" s="85" t="s">
        <v>7869</v>
      </c>
      <c r="AP819" s="80" t="b">
        <v>1</v>
      </c>
      <c r="AQ819" s="80" t="b">
        <v>0</v>
      </c>
      <c r="AR819" s="80" t="b">
        <v>0</v>
      </c>
      <c r="AS819" s="80" t="s">
        <v>8190</v>
      </c>
      <c r="AT819" s="80">
        <v>1</v>
      </c>
      <c r="AU819" s="85" t="s">
        <v>8197</v>
      </c>
      <c r="AV819" s="80" t="b">
        <v>0</v>
      </c>
      <c r="AW819" s="80" t="s">
        <v>9555</v>
      </c>
      <c r="AX819" s="85" t="s">
        <v>10372</v>
      </c>
      <c r="AY819" s="80" t="s">
        <v>66</v>
      </c>
      <c r="AZ819" s="2"/>
      <c r="BA819" s="3"/>
      <c r="BB819" s="3"/>
      <c r="BC819" s="3"/>
      <c r="BD819" s="3"/>
    </row>
    <row r="820" spans="1:56" x14ac:dyDescent="0.25">
      <c r="A820" s="66" t="s">
        <v>962</v>
      </c>
      <c r="B820" s="67"/>
      <c r="C820" s="67"/>
      <c r="D820" s="68"/>
      <c r="E820" s="70"/>
      <c r="F820" s="105" t="s">
        <v>9155</v>
      </c>
      <c r="G820" s="67"/>
      <c r="H820" s="71"/>
      <c r="I820" s="72"/>
      <c r="J820" s="72"/>
      <c r="K820" s="71" t="s">
        <v>11601</v>
      </c>
      <c r="L820" s="75"/>
      <c r="M820" s="76"/>
      <c r="N820" s="76"/>
      <c r="O820" s="77"/>
      <c r="P820" s="78"/>
      <c r="Q820" s="78"/>
      <c r="R820" s="88"/>
      <c r="S820" s="88"/>
      <c r="T820" s="88"/>
      <c r="U820" s="88"/>
      <c r="V820" s="52"/>
      <c r="W820" s="52"/>
      <c r="X820" s="52"/>
      <c r="Y820" s="52"/>
      <c r="Z820" s="51"/>
      <c r="AA820" s="73"/>
      <c r="AB820" s="73"/>
      <c r="AC820" s="74"/>
      <c r="AD820" s="80" t="s">
        <v>5477</v>
      </c>
      <c r="AE820" s="80">
        <v>67</v>
      </c>
      <c r="AF820" s="80">
        <v>31</v>
      </c>
      <c r="AG820" s="80">
        <v>223</v>
      </c>
      <c r="AH820" s="80">
        <v>60</v>
      </c>
      <c r="AI820" s="80"/>
      <c r="AJ820" s="80"/>
      <c r="AK820" s="80" t="s">
        <v>6919</v>
      </c>
      <c r="AL820" s="80"/>
      <c r="AM820" s="80"/>
      <c r="AN820" s="82">
        <v>41851.855173611111</v>
      </c>
      <c r="AO820" s="80"/>
      <c r="AP820" s="80" t="b">
        <v>1</v>
      </c>
      <c r="AQ820" s="80" t="b">
        <v>0</v>
      </c>
      <c r="AR820" s="80" t="b">
        <v>0</v>
      </c>
      <c r="AS820" s="80" t="s">
        <v>8191</v>
      </c>
      <c r="AT820" s="80">
        <v>0</v>
      </c>
      <c r="AU820" s="85" t="s">
        <v>8197</v>
      </c>
      <c r="AV820" s="80" t="b">
        <v>0</v>
      </c>
      <c r="AW820" s="80" t="s">
        <v>9555</v>
      </c>
      <c r="AX820" s="85" t="s">
        <v>10373</v>
      </c>
      <c r="AY820" s="80" t="s">
        <v>66</v>
      </c>
      <c r="AZ820" s="2"/>
      <c r="BA820" s="3"/>
      <c r="BB820" s="3"/>
      <c r="BC820" s="3"/>
      <c r="BD820" s="3"/>
    </row>
    <row r="821" spans="1:56" x14ac:dyDescent="0.25">
      <c r="A821" s="66" t="s">
        <v>963</v>
      </c>
      <c r="B821" s="67"/>
      <c r="C821" s="67"/>
      <c r="D821" s="68"/>
      <c r="E821" s="70"/>
      <c r="F821" s="105" t="s">
        <v>9156</v>
      </c>
      <c r="G821" s="67"/>
      <c r="H821" s="71"/>
      <c r="I821" s="72"/>
      <c r="J821" s="72"/>
      <c r="K821" s="71" t="s">
        <v>11602</v>
      </c>
      <c r="L821" s="75"/>
      <c r="M821" s="76"/>
      <c r="N821" s="76"/>
      <c r="O821" s="77"/>
      <c r="P821" s="78"/>
      <c r="Q821" s="78"/>
      <c r="R821" s="88"/>
      <c r="S821" s="88"/>
      <c r="T821" s="88"/>
      <c r="U821" s="88"/>
      <c r="V821" s="52"/>
      <c r="W821" s="52"/>
      <c r="X821" s="52"/>
      <c r="Y821" s="52"/>
      <c r="Z821" s="51"/>
      <c r="AA821" s="73"/>
      <c r="AB821" s="73"/>
      <c r="AC821" s="74"/>
      <c r="AD821" s="80" t="s">
        <v>5478</v>
      </c>
      <c r="AE821" s="80">
        <v>3501</v>
      </c>
      <c r="AF821" s="80">
        <v>3340</v>
      </c>
      <c r="AG821" s="80">
        <v>60348</v>
      </c>
      <c r="AH821" s="80">
        <v>2</v>
      </c>
      <c r="AI821" s="80"/>
      <c r="AJ821" s="80"/>
      <c r="AK821" s="80"/>
      <c r="AL821" s="80"/>
      <c r="AM821" s="80"/>
      <c r="AN821" s="82">
        <v>41550.983553240738</v>
      </c>
      <c r="AO821" s="80"/>
      <c r="AP821" s="80" t="b">
        <v>1</v>
      </c>
      <c r="AQ821" s="80" t="b">
        <v>0</v>
      </c>
      <c r="AR821" s="80" t="b">
        <v>0</v>
      </c>
      <c r="AS821" s="80" t="s">
        <v>8190</v>
      </c>
      <c r="AT821" s="80">
        <v>4</v>
      </c>
      <c r="AU821" s="85" t="s">
        <v>8197</v>
      </c>
      <c r="AV821" s="80" t="b">
        <v>0</v>
      </c>
      <c r="AW821" s="80" t="s">
        <v>9555</v>
      </c>
      <c r="AX821" s="85" t="s">
        <v>10374</v>
      </c>
      <c r="AY821" s="80" t="s">
        <v>66</v>
      </c>
      <c r="AZ821" s="2"/>
      <c r="BA821" s="3"/>
      <c r="BB821" s="3"/>
      <c r="BC821" s="3"/>
      <c r="BD821" s="3"/>
    </row>
    <row r="822" spans="1:56" x14ac:dyDescent="0.25">
      <c r="A822" s="66" t="s">
        <v>964</v>
      </c>
      <c r="B822" s="67"/>
      <c r="C822" s="67"/>
      <c r="D822" s="68"/>
      <c r="E822" s="70"/>
      <c r="F822" s="105" t="s">
        <v>8605</v>
      </c>
      <c r="G822" s="67"/>
      <c r="H822" s="71"/>
      <c r="I822" s="72"/>
      <c r="J822" s="72"/>
      <c r="K822" s="71" t="s">
        <v>11603</v>
      </c>
      <c r="L822" s="75"/>
      <c r="M822" s="76"/>
      <c r="N822" s="76"/>
      <c r="O822" s="77"/>
      <c r="P822" s="78"/>
      <c r="Q822" s="78"/>
      <c r="R822" s="88"/>
      <c r="S822" s="88"/>
      <c r="T822" s="88"/>
      <c r="U822" s="88"/>
      <c r="V822" s="52"/>
      <c r="W822" s="52"/>
      <c r="X822" s="52"/>
      <c r="Y822" s="52"/>
      <c r="Z822" s="51"/>
      <c r="AA822" s="73"/>
      <c r="AB822" s="73"/>
      <c r="AC822" s="74"/>
      <c r="AD822" s="80" t="s">
        <v>5479</v>
      </c>
      <c r="AE822" s="80">
        <v>59</v>
      </c>
      <c r="AF822" s="80">
        <v>40</v>
      </c>
      <c r="AG822" s="80">
        <v>2202</v>
      </c>
      <c r="AH822" s="80">
        <v>98</v>
      </c>
      <c r="AI822" s="80"/>
      <c r="AJ822" s="80"/>
      <c r="AK822" s="80"/>
      <c r="AL822" s="80"/>
      <c r="AM822" s="80"/>
      <c r="AN822" s="82">
        <v>41325.919861111113</v>
      </c>
      <c r="AO822" s="85" t="s">
        <v>7870</v>
      </c>
      <c r="AP822" s="80" t="b">
        <v>1</v>
      </c>
      <c r="AQ822" s="80" t="b">
        <v>1</v>
      </c>
      <c r="AR822" s="80" t="b">
        <v>0</v>
      </c>
      <c r="AS822" s="80" t="s">
        <v>8190</v>
      </c>
      <c r="AT822" s="80">
        <v>0</v>
      </c>
      <c r="AU822" s="85" t="s">
        <v>8197</v>
      </c>
      <c r="AV822" s="80" t="b">
        <v>0</v>
      </c>
      <c r="AW822" s="80" t="s">
        <v>9555</v>
      </c>
      <c r="AX822" s="85" t="s">
        <v>10375</v>
      </c>
      <c r="AY822" s="80" t="s">
        <v>66</v>
      </c>
      <c r="AZ822" s="2"/>
      <c r="BA822" s="3"/>
      <c r="BB822" s="3"/>
      <c r="BC822" s="3"/>
      <c r="BD822" s="3"/>
    </row>
    <row r="823" spans="1:56" x14ac:dyDescent="0.25">
      <c r="A823" s="66" t="s">
        <v>965</v>
      </c>
      <c r="B823" s="67"/>
      <c r="C823" s="67"/>
      <c r="D823" s="68"/>
      <c r="E823" s="70"/>
      <c r="F823" s="105" t="s">
        <v>9157</v>
      </c>
      <c r="G823" s="67"/>
      <c r="H823" s="71"/>
      <c r="I823" s="72"/>
      <c r="J823" s="72"/>
      <c r="K823" s="71" t="s">
        <v>11604</v>
      </c>
      <c r="L823" s="75"/>
      <c r="M823" s="76"/>
      <c r="N823" s="76"/>
      <c r="O823" s="77"/>
      <c r="P823" s="78"/>
      <c r="Q823" s="78"/>
      <c r="R823" s="88"/>
      <c r="S823" s="88"/>
      <c r="T823" s="88"/>
      <c r="U823" s="88"/>
      <c r="V823" s="52"/>
      <c r="W823" s="52"/>
      <c r="X823" s="52"/>
      <c r="Y823" s="52"/>
      <c r="Z823" s="51"/>
      <c r="AA823" s="73"/>
      <c r="AB823" s="73"/>
      <c r="AC823" s="74"/>
      <c r="AD823" s="80" t="s">
        <v>965</v>
      </c>
      <c r="AE823" s="80">
        <v>157</v>
      </c>
      <c r="AF823" s="80">
        <v>426</v>
      </c>
      <c r="AG823" s="80">
        <v>40866</v>
      </c>
      <c r="AH823" s="80">
        <v>15</v>
      </c>
      <c r="AI823" s="80"/>
      <c r="AJ823" s="80"/>
      <c r="AK823" s="80"/>
      <c r="AL823" s="80"/>
      <c r="AM823" s="80"/>
      <c r="AN823" s="82">
        <v>42129.542013888888</v>
      </c>
      <c r="AO823" s="80"/>
      <c r="AP823" s="80" t="b">
        <v>1</v>
      </c>
      <c r="AQ823" s="80" t="b">
        <v>0</v>
      </c>
      <c r="AR823" s="80" t="b">
        <v>0</v>
      </c>
      <c r="AS823" s="80" t="s">
        <v>8190</v>
      </c>
      <c r="AT823" s="80">
        <v>3</v>
      </c>
      <c r="AU823" s="85" t="s">
        <v>8197</v>
      </c>
      <c r="AV823" s="80" t="b">
        <v>0</v>
      </c>
      <c r="AW823" s="80" t="s">
        <v>9555</v>
      </c>
      <c r="AX823" s="85" t="s">
        <v>10376</v>
      </c>
      <c r="AY823" s="80" t="s">
        <v>66</v>
      </c>
      <c r="AZ823" s="2"/>
      <c r="BA823" s="3"/>
      <c r="BB823" s="3"/>
      <c r="BC823" s="3"/>
      <c r="BD823" s="3"/>
    </row>
    <row r="824" spans="1:56" x14ac:dyDescent="0.25">
      <c r="A824" s="66" t="s">
        <v>966</v>
      </c>
      <c r="B824" s="67"/>
      <c r="C824" s="67"/>
      <c r="D824" s="68"/>
      <c r="E824" s="70"/>
      <c r="F824" s="105" t="s">
        <v>9158</v>
      </c>
      <c r="G824" s="67"/>
      <c r="H824" s="71"/>
      <c r="I824" s="72"/>
      <c r="J824" s="72"/>
      <c r="K824" s="71" t="s">
        <v>11605</v>
      </c>
      <c r="L824" s="75"/>
      <c r="M824" s="76"/>
      <c r="N824" s="76"/>
      <c r="O824" s="77"/>
      <c r="P824" s="78"/>
      <c r="Q824" s="78"/>
      <c r="R824" s="88"/>
      <c r="S824" s="88"/>
      <c r="T824" s="88"/>
      <c r="U824" s="88"/>
      <c r="V824" s="52"/>
      <c r="W824" s="52"/>
      <c r="X824" s="52"/>
      <c r="Y824" s="52"/>
      <c r="Z824" s="51"/>
      <c r="AA824" s="73"/>
      <c r="AB824" s="73"/>
      <c r="AC824" s="74"/>
      <c r="AD824" s="80" t="s">
        <v>5480</v>
      </c>
      <c r="AE824" s="80">
        <v>353</v>
      </c>
      <c r="AF824" s="80">
        <v>135</v>
      </c>
      <c r="AG824" s="80">
        <v>6103</v>
      </c>
      <c r="AH824" s="80">
        <v>143</v>
      </c>
      <c r="AI824" s="80"/>
      <c r="AJ824" s="80"/>
      <c r="AK824" s="80"/>
      <c r="AL824" s="80"/>
      <c r="AM824" s="80"/>
      <c r="AN824" s="82">
        <v>40856.836828703701</v>
      </c>
      <c r="AO824" s="80"/>
      <c r="AP824" s="80" t="b">
        <v>1</v>
      </c>
      <c r="AQ824" s="80" t="b">
        <v>0</v>
      </c>
      <c r="AR824" s="80" t="b">
        <v>1</v>
      </c>
      <c r="AS824" s="80" t="s">
        <v>8190</v>
      </c>
      <c r="AT824" s="80">
        <v>0</v>
      </c>
      <c r="AU824" s="85" t="s">
        <v>8197</v>
      </c>
      <c r="AV824" s="80" t="b">
        <v>0</v>
      </c>
      <c r="AW824" s="80" t="s">
        <v>9555</v>
      </c>
      <c r="AX824" s="85" t="s">
        <v>10377</v>
      </c>
      <c r="AY824" s="80" t="s">
        <v>66</v>
      </c>
      <c r="AZ824" s="2"/>
      <c r="BA824" s="3"/>
      <c r="BB824" s="3"/>
      <c r="BC824" s="3"/>
      <c r="BD824" s="3"/>
    </row>
    <row r="825" spans="1:56" x14ac:dyDescent="0.25">
      <c r="A825" s="66" t="s">
        <v>967</v>
      </c>
      <c r="B825" s="67"/>
      <c r="C825" s="67"/>
      <c r="D825" s="68"/>
      <c r="E825" s="70"/>
      <c r="F825" s="105" t="s">
        <v>9159</v>
      </c>
      <c r="G825" s="67"/>
      <c r="H825" s="71"/>
      <c r="I825" s="72"/>
      <c r="J825" s="72"/>
      <c r="K825" s="71" t="s">
        <v>11606</v>
      </c>
      <c r="L825" s="75"/>
      <c r="M825" s="76"/>
      <c r="N825" s="76"/>
      <c r="O825" s="77"/>
      <c r="P825" s="78"/>
      <c r="Q825" s="78"/>
      <c r="R825" s="88"/>
      <c r="S825" s="88"/>
      <c r="T825" s="88"/>
      <c r="U825" s="88"/>
      <c r="V825" s="52"/>
      <c r="W825" s="52"/>
      <c r="X825" s="52"/>
      <c r="Y825" s="52"/>
      <c r="Z825" s="51"/>
      <c r="AA825" s="73"/>
      <c r="AB825" s="73"/>
      <c r="AC825" s="74"/>
      <c r="AD825" s="80" t="s">
        <v>5481</v>
      </c>
      <c r="AE825" s="80">
        <v>40</v>
      </c>
      <c r="AF825" s="80">
        <v>268</v>
      </c>
      <c r="AG825" s="80">
        <v>36032</v>
      </c>
      <c r="AH825" s="80">
        <v>53700</v>
      </c>
      <c r="AI825" s="80"/>
      <c r="AJ825" s="80"/>
      <c r="AK825" s="80"/>
      <c r="AL825" s="80"/>
      <c r="AM825" s="80"/>
      <c r="AN825" s="82">
        <v>41467.938263888886</v>
      </c>
      <c r="AO825" s="80"/>
      <c r="AP825" s="80" t="b">
        <v>1</v>
      </c>
      <c r="AQ825" s="80" t="b">
        <v>0</v>
      </c>
      <c r="AR825" s="80" t="b">
        <v>1</v>
      </c>
      <c r="AS825" s="80" t="s">
        <v>8190</v>
      </c>
      <c r="AT825" s="80">
        <v>4</v>
      </c>
      <c r="AU825" s="85" t="s">
        <v>8197</v>
      </c>
      <c r="AV825" s="80" t="b">
        <v>0</v>
      </c>
      <c r="AW825" s="80" t="s">
        <v>9555</v>
      </c>
      <c r="AX825" s="85" t="s">
        <v>10378</v>
      </c>
      <c r="AY825" s="80" t="s">
        <v>66</v>
      </c>
      <c r="AZ825" s="2"/>
      <c r="BA825" s="3"/>
      <c r="BB825" s="3"/>
      <c r="BC825" s="3"/>
      <c r="BD825" s="3"/>
    </row>
    <row r="826" spans="1:56" x14ac:dyDescent="0.25">
      <c r="A826" s="66" t="s">
        <v>968</v>
      </c>
      <c r="B826" s="67"/>
      <c r="C826" s="67"/>
      <c r="D826" s="68"/>
      <c r="E826" s="70"/>
      <c r="F826" s="105" t="s">
        <v>9160</v>
      </c>
      <c r="G826" s="67"/>
      <c r="H826" s="71"/>
      <c r="I826" s="72"/>
      <c r="J826" s="72"/>
      <c r="K826" s="71" t="s">
        <v>11607</v>
      </c>
      <c r="L826" s="75"/>
      <c r="M826" s="76"/>
      <c r="N826" s="76"/>
      <c r="O826" s="77"/>
      <c r="P826" s="78"/>
      <c r="Q826" s="78"/>
      <c r="R826" s="88"/>
      <c r="S826" s="88"/>
      <c r="T826" s="88"/>
      <c r="U826" s="88"/>
      <c r="V826" s="52"/>
      <c r="W826" s="52"/>
      <c r="X826" s="52"/>
      <c r="Y826" s="52"/>
      <c r="Z826" s="51"/>
      <c r="AA826" s="73"/>
      <c r="AB826" s="73"/>
      <c r="AC826" s="74"/>
      <c r="AD826" s="80" t="s">
        <v>5482</v>
      </c>
      <c r="AE826" s="80">
        <v>138</v>
      </c>
      <c r="AF826" s="80">
        <v>282</v>
      </c>
      <c r="AG826" s="80">
        <v>2090</v>
      </c>
      <c r="AH826" s="80">
        <v>14</v>
      </c>
      <c r="AI826" s="80">
        <v>-28800</v>
      </c>
      <c r="AJ826" s="80" t="s">
        <v>6431</v>
      </c>
      <c r="AK826" s="80" t="s">
        <v>6945</v>
      </c>
      <c r="AL826" s="80"/>
      <c r="AM826" s="80" t="s">
        <v>7189</v>
      </c>
      <c r="AN826" s="82">
        <v>39869.095682870371</v>
      </c>
      <c r="AO826" s="80"/>
      <c r="AP826" s="80" t="b">
        <v>0</v>
      </c>
      <c r="AQ826" s="80" t="b">
        <v>0</v>
      </c>
      <c r="AR826" s="80" t="b">
        <v>0</v>
      </c>
      <c r="AS826" s="80" t="s">
        <v>8190</v>
      </c>
      <c r="AT826" s="80">
        <v>0</v>
      </c>
      <c r="AU826" s="85" t="s">
        <v>8244</v>
      </c>
      <c r="AV826" s="80" t="b">
        <v>0</v>
      </c>
      <c r="AW826" s="80" t="s">
        <v>9555</v>
      </c>
      <c r="AX826" s="85" t="s">
        <v>10379</v>
      </c>
      <c r="AY826" s="80" t="s">
        <v>66</v>
      </c>
      <c r="AZ826" s="2"/>
      <c r="BA826" s="3"/>
      <c r="BB826" s="3"/>
      <c r="BC826" s="3"/>
      <c r="BD826" s="3"/>
    </row>
    <row r="827" spans="1:56" x14ac:dyDescent="0.25">
      <c r="A827" s="66" t="s">
        <v>969</v>
      </c>
      <c r="B827" s="67"/>
      <c r="C827" s="67"/>
      <c r="D827" s="68"/>
      <c r="E827" s="70"/>
      <c r="F827" s="105" t="s">
        <v>9161</v>
      </c>
      <c r="G827" s="67"/>
      <c r="H827" s="71"/>
      <c r="I827" s="72"/>
      <c r="J827" s="72"/>
      <c r="K827" s="71" t="s">
        <v>11608</v>
      </c>
      <c r="L827" s="75"/>
      <c r="M827" s="76"/>
      <c r="N827" s="76"/>
      <c r="O827" s="77"/>
      <c r="P827" s="78"/>
      <c r="Q827" s="78"/>
      <c r="R827" s="88"/>
      <c r="S827" s="88"/>
      <c r="T827" s="88"/>
      <c r="U827" s="88"/>
      <c r="V827" s="52"/>
      <c r="W827" s="52"/>
      <c r="X827" s="52"/>
      <c r="Y827" s="52"/>
      <c r="Z827" s="51"/>
      <c r="AA827" s="73"/>
      <c r="AB827" s="73"/>
      <c r="AC827" s="74"/>
      <c r="AD827" s="80" t="s">
        <v>5483</v>
      </c>
      <c r="AE827" s="80">
        <v>789</v>
      </c>
      <c r="AF827" s="80">
        <v>342</v>
      </c>
      <c r="AG827" s="80">
        <v>18523</v>
      </c>
      <c r="AH827" s="80">
        <v>16905</v>
      </c>
      <c r="AI827" s="80"/>
      <c r="AJ827" s="80" t="s">
        <v>6432</v>
      </c>
      <c r="AK827" s="80"/>
      <c r="AL827" s="80"/>
      <c r="AM827" s="80"/>
      <c r="AN827" s="82">
        <v>42134.901458333334</v>
      </c>
      <c r="AO827" s="85" t="s">
        <v>7871</v>
      </c>
      <c r="AP827" s="80" t="b">
        <v>1</v>
      </c>
      <c r="AQ827" s="80" t="b">
        <v>0</v>
      </c>
      <c r="AR827" s="80" t="b">
        <v>0</v>
      </c>
      <c r="AS827" s="80" t="s">
        <v>8190</v>
      </c>
      <c r="AT827" s="80">
        <v>2</v>
      </c>
      <c r="AU827" s="85" t="s">
        <v>8197</v>
      </c>
      <c r="AV827" s="80" t="b">
        <v>0</v>
      </c>
      <c r="AW827" s="80" t="s">
        <v>9555</v>
      </c>
      <c r="AX827" s="85" t="s">
        <v>10380</v>
      </c>
      <c r="AY827" s="80" t="s">
        <v>66</v>
      </c>
      <c r="AZ827" s="2"/>
      <c r="BA827" s="3"/>
      <c r="BB827" s="3"/>
      <c r="BC827" s="3"/>
      <c r="BD827" s="3"/>
    </row>
    <row r="828" spans="1:56" x14ac:dyDescent="0.25">
      <c r="A828" s="66" t="s">
        <v>970</v>
      </c>
      <c r="B828" s="67"/>
      <c r="C828" s="67"/>
      <c r="D828" s="68"/>
      <c r="E828" s="70"/>
      <c r="F828" s="105" t="s">
        <v>8421</v>
      </c>
      <c r="G828" s="67"/>
      <c r="H828" s="71"/>
      <c r="I828" s="72"/>
      <c r="J828" s="72"/>
      <c r="K828" s="71" t="s">
        <v>11609</v>
      </c>
      <c r="L828" s="75"/>
      <c r="M828" s="76"/>
      <c r="N828" s="76"/>
      <c r="O828" s="77"/>
      <c r="P828" s="78"/>
      <c r="Q828" s="78"/>
      <c r="R828" s="88"/>
      <c r="S828" s="88"/>
      <c r="T828" s="88"/>
      <c r="U828" s="88"/>
      <c r="V828" s="52"/>
      <c r="W828" s="52"/>
      <c r="X828" s="52"/>
      <c r="Y828" s="52"/>
      <c r="Z828" s="51"/>
      <c r="AA828" s="73"/>
      <c r="AB828" s="73"/>
      <c r="AC828" s="74"/>
      <c r="AD828" s="80" t="s">
        <v>5484</v>
      </c>
      <c r="AE828" s="80">
        <v>192</v>
      </c>
      <c r="AF828" s="80">
        <v>29</v>
      </c>
      <c r="AG828" s="80">
        <v>4174</v>
      </c>
      <c r="AH828" s="80">
        <v>103</v>
      </c>
      <c r="AI828" s="80"/>
      <c r="AJ828" s="80"/>
      <c r="AK828" s="80"/>
      <c r="AL828" s="80"/>
      <c r="AM828" s="80"/>
      <c r="AN828" s="82">
        <v>41622.687905092593</v>
      </c>
      <c r="AO828" s="80"/>
      <c r="AP828" s="80" t="b">
        <v>1</v>
      </c>
      <c r="AQ828" s="80" t="b">
        <v>1</v>
      </c>
      <c r="AR828" s="80" t="b">
        <v>0</v>
      </c>
      <c r="AS828" s="80" t="s">
        <v>8190</v>
      </c>
      <c r="AT828" s="80">
        <v>0</v>
      </c>
      <c r="AU828" s="85" t="s">
        <v>8197</v>
      </c>
      <c r="AV828" s="80" t="b">
        <v>0</v>
      </c>
      <c r="AW828" s="80" t="s">
        <v>9555</v>
      </c>
      <c r="AX828" s="85" t="s">
        <v>10381</v>
      </c>
      <c r="AY828" s="80" t="s">
        <v>66</v>
      </c>
      <c r="AZ828" s="2"/>
      <c r="BA828" s="3"/>
      <c r="BB828" s="3"/>
      <c r="BC828" s="3"/>
      <c r="BD828" s="3"/>
    </row>
    <row r="829" spans="1:56" x14ac:dyDescent="0.25">
      <c r="A829" s="66" t="s">
        <v>971</v>
      </c>
      <c r="B829" s="67"/>
      <c r="C829" s="67"/>
      <c r="D829" s="68"/>
      <c r="E829" s="70"/>
      <c r="F829" s="105" t="s">
        <v>9162</v>
      </c>
      <c r="G829" s="67"/>
      <c r="H829" s="71"/>
      <c r="I829" s="72"/>
      <c r="J829" s="72"/>
      <c r="K829" s="71" t="s">
        <v>11610</v>
      </c>
      <c r="L829" s="75"/>
      <c r="M829" s="76"/>
      <c r="N829" s="76"/>
      <c r="O829" s="77"/>
      <c r="P829" s="78"/>
      <c r="Q829" s="78"/>
      <c r="R829" s="88"/>
      <c r="S829" s="88"/>
      <c r="T829" s="88"/>
      <c r="U829" s="88"/>
      <c r="V829" s="52"/>
      <c r="W829" s="52"/>
      <c r="X829" s="52"/>
      <c r="Y829" s="52"/>
      <c r="Z829" s="51"/>
      <c r="AA829" s="73"/>
      <c r="AB829" s="73"/>
      <c r="AC829" s="74"/>
      <c r="AD829" s="80" t="s">
        <v>5485</v>
      </c>
      <c r="AE829" s="80">
        <v>104</v>
      </c>
      <c r="AF829" s="80">
        <v>44</v>
      </c>
      <c r="AG829" s="80">
        <v>1463</v>
      </c>
      <c r="AH829" s="80">
        <v>62</v>
      </c>
      <c r="AI829" s="80"/>
      <c r="AJ829" s="80"/>
      <c r="AK829" s="80"/>
      <c r="AL829" s="80"/>
      <c r="AM829" s="80"/>
      <c r="AN829" s="82">
        <v>41257.19327546296</v>
      </c>
      <c r="AO829" s="85" t="s">
        <v>7872</v>
      </c>
      <c r="AP829" s="80" t="b">
        <v>1</v>
      </c>
      <c r="AQ829" s="80" t="b">
        <v>0</v>
      </c>
      <c r="AR829" s="80" t="b">
        <v>1</v>
      </c>
      <c r="AS829" s="80" t="s">
        <v>8191</v>
      </c>
      <c r="AT829" s="80">
        <v>0</v>
      </c>
      <c r="AU829" s="85" t="s">
        <v>8197</v>
      </c>
      <c r="AV829" s="80" t="b">
        <v>0</v>
      </c>
      <c r="AW829" s="80" t="s">
        <v>9555</v>
      </c>
      <c r="AX829" s="85" t="s">
        <v>10382</v>
      </c>
      <c r="AY829" s="80" t="s">
        <v>66</v>
      </c>
      <c r="AZ829" s="2"/>
      <c r="BA829" s="3"/>
      <c r="BB829" s="3"/>
      <c r="BC829" s="3"/>
      <c r="BD829" s="3"/>
    </row>
    <row r="830" spans="1:56" x14ac:dyDescent="0.25">
      <c r="A830" s="66" t="s">
        <v>972</v>
      </c>
      <c r="B830" s="67"/>
      <c r="C830" s="67"/>
      <c r="D830" s="68"/>
      <c r="E830" s="70"/>
      <c r="F830" s="105" t="s">
        <v>9163</v>
      </c>
      <c r="G830" s="67"/>
      <c r="H830" s="71"/>
      <c r="I830" s="72"/>
      <c r="J830" s="72"/>
      <c r="K830" s="71" t="s">
        <v>11611</v>
      </c>
      <c r="L830" s="75"/>
      <c r="M830" s="76"/>
      <c r="N830" s="76"/>
      <c r="O830" s="77"/>
      <c r="P830" s="78"/>
      <c r="Q830" s="78"/>
      <c r="R830" s="88"/>
      <c r="S830" s="88"/>
      <c r="T830" s="88"/>
      <c r="U830" s="88"/>
      <c r="V830" s="52"/>
      <c r="W830" s="52"/>
      <c r="X830" s="52"/>
      <c r="Y830" s="52"/>
      <c r="Z830" s="51"/>
      <c r="AA830" s="73"/>
      <c r="AB830" s="73"/>
      <c r="AC830" s="74"/>
      <c r="AD830" s="80" t="s">
        <v>5486</v>
      </c>
      <c r="AE830" s="80">
        <v>116</v>
      </c>
      <c r="AF830" s="80">
        <v>181</v>
      </c>
      <c r="AG830" s="80">
        <v>8158</v>
      </c>
      <c r="AH830" s="80">
        <v>353</v>
      </c>
      <c r="AI830" s="80">
        <v>-18000</v>
      </c>
      <c r="AJ830" s="80" t="s">
        <v>6433</v>
      </c>
      <c r="AK830" s="80" t="s">
        <v>6784</v>
      </c>
      <c r="AL830" s="80"/>
      <c r="AM830" s="80" t="s">
        <v>7206</v>
      </c>
      <c r="AN830" s="82">
        <v>40721.111921296295</v>
      </c>
      <c r="AO830" s="85" t="s">
        <v>7873</v>
      </c>
      <c r="AP830" s="80" t="b">
        <v>0</v>
      </c>
      <c r="AQ830" s="80" t="b">
        <v>0</v>
      </c>
      <c r="AR830" s="80" t="b">
        <v>1</v>
      </c>
      <c r="AS830" s="80" t="s">
        <v>8191</v>
      </c>
      <c r="AT830" s="80">
        <v>1</v>
      </c>
      <c r="AU830" s="85" t="s">
        <v>8311</v>
      </c>
      <c r="AV830" s="80" t="b">
        <v>0</v>
      </c>
      <c r="AW830" s="80" t="s">
        <v>9555</v>
      </c>
      <c r="AX830" s="85" t="s">
        <v>10383</v>
      </c>
      <c r="AY830" s="80" t="s">
        <v>66</v>
      </c>
      <c r="AZ830" s="2"/>
      <c r="BA830" s="3"/>
      <c r="BB830" s="3"/>
      <c r="BC830" s="3"/>
      <c r="BD830" s="3"/>
    </row>
    <row r="831" spans="1:56" x14ac:dyDescent="0.25">
      <c r="A831" s="66" t="s">
        <v>973</v>
      </c>
      <c r="B831" s="67"/>
      <c r="C831" s="67"/>
      <c r="D831" s="68"/>
      <c r="E831" s="70"/>
      <c r="F831" s="105" t="s">
        <v>9164</v>
      </c>
      <c r="G831" s="67"/>
      <c r="H831" s="71"/>
      <c r="I831" s="72"/>
      <c r="J831" s="72"/>
      <c r="K831" s="71" t="s">
        <v>11612</v>
      </c>
      <c r="L831" s="75"/>
      <c r="M831" s="76"/>
      <c r="N831" s="76"/>
      <c r="O831" s="77"/>
      <c r="P831" s="78"/>
      <c r="Q831" s="78"/>
      <c r="R831" s="88"/>
      <c r="S831" s="88"/>
      <c r="T831" s="88"/>
      <c r="U831" s="88"/>
      <c r="V831" s="52"/>
      <c r="W831" s="52"/>
      <c r="X831" s="52"/>
      <c r="Y831" s="52"/>
      <c r="Z831" s="51"/>
      <c r="AA831" s="73"/>
      <c r="AB831" s="73"/>
      <c r="AC831" s="74"/>
      <c r="AD831" s="80" t="s">
        <v>5487</v>
      </c>
      <c r="AE831" s="80">
        <v>1215</v>
      </c>
      <c r="AF831" s="80">
        <v>865</v>
      </c>
      <c r="AG831" s="80">
        <v>6653</v>
      </c>
      <c r="AH831" s="80">
        <v>579</v>
      </c>
      <c r="AI831" s="80"/>
      <c r="AJ831" s="80"/>
      <c r="AK831" s="80"/>
      <c r="AL831" s="80"/>
      <c r="AM831" s="80"/>
      <c r="AN831" s="82">
        <v>41649.671342592592</v>
      </c>
      <c r="AO831" s="80"/>
      <c r="AP831" s="80" t="b">
        <v>1</v>
      </c>
      <c r="AQ831" s="80" t="b">
        <v>0</v>
      </c>
      <c r="AR831" s="80" t="b">
        <v>0</v>
      </c>
      <c r="AS831" s="80" t="s">
        <v>8190</v>
      </c>
      <c r="AT831" s="80">
        <v>5</v>
      </c>
      <c r="AU831" s="85" t="s">
        <v>8197</v>
      </c>
      <c r="AV831" s="80" t="b">
        <v>0</v>
      </c>
      <c r="AW831" s="80" t="s">
        <v>9555</v>
      </c>
      <c r="AX831" s="85" t="s">
        <v>10384</v>
      </c>
      <c r="AY831" s="80" t="s">
        <v>66</v>
      </c>
      <c r="AZ831" s="2"/>
      <c r="BA831" s="3"/>
      <c r="BB831" s="3"/>
      <c r="BC831" s="3"/>
      <c r="BD831" s="3"/>
    </row>
    <row r="832" spans="1:56" x14ac:dyDescent="0.25">
      <c r="A832" s="66" t="s">
        <v>974</v>
      </c>
      <c r="B832" s="67"/>
      <c r="C832" s="67"/>
      <c r="D832" s="68"/>
      <c r="E832" s="70"/>
      <c r="F832" s="105" t="s">
        <v>9165</v>
      </c>
      <c r="G832" s="67"/>
      <c r="H832" s="71"/>
      <c r="I832" s="72"/>
      <c r="J832" s="72"/>
      <c r="K832" s="71" t="s">
        <v>11613</v>
      </c>
      <c r="L832" s="75"/>
      <c r="M832" s="76"/>
      <c r="N832" s="76"/>
      <c r="O832" s="77"/>
      <c r="P832" s="78"/>
      <c r="Q832" s="78"/>
      <c r="R832" s="88"/>
      <c r="S832" s="88"/>
      <c r="T832" s="88"/>
      <c r="U832" s="88"/>
      <c r="V832" s="52"/>
      <c r="W832" s="52"/>
      <c r="X832" s="52"/>
      <c r="Y832" s="52"/>
      <c r="Z832" s="51"/>
      <c r="AA832" s="73"/>
      <c r="AB832" s="73"/>
      <c r="AC832" s="74"/>
      <c r="AD832" s="80" t="s">
        <v>5488</v>
      </c>
      <c r="AE832" s="80">
        <v>2393</v>
      </c>
      <c r="AF832" s="80">
        <v>442</v>
      </c>
      <c r="AG832" s="80">
        <v>21857</v>
      </c>
      <c r="AH832" s="80">
        <v>2358</v>
      </c>
      <c r="AI832" s="80"/>
      <c r="AJ832" s="80"/>
      <c r="AK832" s="80"/>
      <c r="AL832" s="80"/>
      <c r="AM832" s="80"/>
      <c r="AN832" s="82">
        <v>42082.680763888886</v>
      </c>
      <c r="AO832" s="85" t="s">
        <v>7874</v>
      </c>
      <c r="AP832" s="80" t="b">
        <v>1</v>
      </c>
      <c r="AQ832" s="80" t="b">
        <v>0</v>
      </c>
      <c r="AR832" s="80" t="b">
        <v>0</v>
      </c>
      <c r="AS832" s="80" t="s">
        <v>8190</v>
      </c>
      <c r="AT832" s="80">
        <v>2</v>
      </c>
      <c r="AU832" s="85" t="s">
        <v>8197</v>
      </c>
      <c r="AV832" s="80" t="b">
        <v>0</v>
      </c>
      <c r="AW832" s="80" t="s">
        <v>9555</v>
      </c>
      <c r="AX832" s="85" t="s">
        <v>10385</v>
      </c>
      <c r="AY832" s="80" t="s">
        <v>66</v>
      </c>
      <c r="AZ832" s="2"/>
      <c r="BA832" s="3"/>
      <c r="BB832" s="3"/>
      <c r="BC832" s="3"/>
      <c r="BD832" s="3"/>
    </row>
    <row r="833" spans="1:56" x14ac:dyDescent="0.25">
      <c r="A833" s="66" t="s">
        <v>975</v>
      </c>
      <c r="B833" s="67"/>
      <c r="C833" s="67"/>
      <c r="D833" s="68"/>
      <c r="E833" s="70"/>
      <c r="F833" s="105" t="s">
        <v>8421</v>
      </c>
      <c r="G833" s="67"/>
      <c r="H833" s="71"/>
      <c r="I833" s="72"/>
      <c r="J833" s="72"/>
      <c r="K833" s="71" t="s">
        <v>11614</v>
      </c>
      <c r="L833" s="75"/>
      <c r="M833" s="76"/>
      <c r="N833" s="76"/>
      <c r="O833" s="77"/>
      <c r="P833" s="78"/>
      <c r="Q833" s="78"/>
      <c r="R833" s="88"/>
      <c r="S833" s="88"/>
      <c r="T833" s="88"/>
      <c r="U833" s="88"/>
      <c r="V833" s="52"/>
      <c r="W833" s="52"/>
      <c r="X833" s="52"/>
      <c r="Y833" s="52"/>
      <c r="Z833" s="51"/>
      <c r="AA833" s="73"/>
      <c r="AB833" s="73"/>
      <c r="AC833" s="74"/>
      <c r="AD833" s="80" t="s">
        <v>975</v>
      </c>
      <c r="AE833" s="80">
        <v>194</v>
      </c>
      <c r="AF833" s="80">
        <v>30</v>
      </c>
      <c r="AG833" s="80">
        <v>483</v>
      </c>
      <c r="AH833" s="80">
        <v>118</v>
      </c>
      <c r="AI833" s="80"/>
      <c r="AJ833" s="80"/>
      <c r="AK833" s="80"/>
      <c r="AL833" s="80"/>
      <c r="AM833" s="80"/>
      <c r="AN833" s="82">
        <v>42382.881030092591</v>
      </c>
      <c r="AO833" s="80"/>
      <c r="AP833" s="80" t="b">
        <v>1</v>
      </c>
      <c r="AQ833" s="80" t="b">
        <v>1</v>
      </c>
      <c r="AR833" s="80" t="b">
        <v>0</v>
      </c>
      <c r="AS833" s="80" t="s">
        <v>8191</v>
      </c>
      <c r="AT833" s="80">
        <v>0</v>
      </c>
      <c r="AU833" s="80"/>
      <c r="AV833" s="80" t="b">
        <v>0</v>
      </c>
      <c r="AW833" s="80" t="s">
        <v>9555</v>
      </c>
      <c r="AX833" s="85" t="s">
        <v>10386</v>
      </c>
      <c r="AY833" s="80" t="s">
        <v>66</v>
      </c>
      <c r="AZ833" s="2"/>
      <c r="BA833" s="3"/>
      <c r="BB833" s="3"/>
      <c r="BC833" s="3"/>
      <c r="BD833" s="3"/>
    </row>
    <row r="834" spans="1:56" x14ac:dyDescent="0.25">
      <c r="A834" s="66" t="s">
        <v>976</v>
      </c>
      <c r="B834" s="67"/>
      <c r="C834" s="67"/>
      <c r="D834" s="68"/>
      <c r="E834" s="70"/>
      <c r="F834" s="105" t="s">
        <v>9166</v>
      </c>
      <c r="G834" s="67"/>
      <c r="H834" s="71"/>
      <c r="I834" s="72"/>
      <c r="J834" s="72"/>
      <c r="K834" s="71" t="s">
        <v>11615</v>
      </c>
      <c r="L834" s="75"/>
      <c r="M834" s="76"/>
      <c r="N834" s="76"/>
      <c r="O834" s="77"/>
      <c r="P834" s="78"/>
      <c r="Q834" s="78"/>
      <c r="R834" s="88"/>
      <c r="S834" s="88"/>
      <c r="T834" s="88"/>
      <c r="U834" s="88"/>
      <c r="V834" s="52"/>
      <c r="W834" s="52"/>
      <c r="X834" s="52"/>
      <c r="Y834" s="52"/>
      <c r="Z834" s="51"/>
      <c r="AA834" s="73"/>
      <c r="AB834" s="73"/>
      <c r="AC834" s="74"/>
      <c r="AD834" s="80" t="s">
        <v>5489</v>
      </c>
      <c r="AE834" s="80">
        <v>42</v>
      </c>
      <c r="AF834" s="80">
        <v>11</v>
      </c>
      <c r="AG834" s="80">
        <v>28</v>
      </c>
      <c r="AH834" s="80">
        <v>3</v>
      </c>
      <c r="AI834" s="80"/>
      <c r="AJ834" s="80" t="s">
        <v>6434</v>
      </c>
      <c r="AK834" s="80"/>
      <c r="AL834" s="80"/>
      <c r="AM834" s="80"/>
      <c r="AN834" s="82">
        <v>42417.573750000003</v>
      </c>
      <c r="AO834" s="85" t="s">
        <v>7875</v>
      </c>
      <c r="AP834" s="80" t="b">
        <v>1</v>
      </c>
      <c r="AQ834" s="80" t="b">
        <v>0</v>
      </c>
      <c r="AR834" s="80" t="b">
        <v>0</v>
      </c>
      <c r="AS834" s="80" t="s">
        <v>8190</v>
      </c>
      <c r="AT834" s="80">
        <v>0</v>
      </c>
      <c r="AU834" s="80"/>
      <c r="AV834" s="80" t="b">
        <v>0</v>
      </c>
      <c r="AW834" s="80" t="s">
        <v>9555</v>
      </c>
      <c r="AX834" s="85" t="s">
        <v>10387</v>
      </c>
      <c r="AY834" s="80" t="s">
        <v>66</v>
      </c>
      <c r="AZ834" s="2"/>
      <c r="BA834" s="3"/>
      <c r="BB834" s="3"/>
      <c r="BC834" s="3"/>
      <c r="BD834" s="3"/>
    </row>
    <row r="835" spans="1:56" x14ac:dyDescent="0.25">
      <c r="A835" s="66" t="s">
        <v>977</v>
      </c>
      <c r="B835" s="67"/>
      <c r="C835" s="67"/>
      <c r="D835" s="68"/>
      <c r="E835" s="70"/>
      <c r="F835" s="105" t="s">
        <v>9167</v>
      </c>
      <c r="G835" s="67"/>
      <c r="H835" s="71"/>
      <c r="I835" s="72"/>
      <c r="J835" s="72"/>
      <c r="K835" s="71" t="s">
        <v>11616</v>
      </c>
      <c r="L835" s="75"/>
      <c r="M835" s="76"/>
      <c r="N835" s="76"/>
      <c r="O835" s="77"/>
      <c r="P835" s="78"/>
      <c r="Q835" s="78"/>
      <c r="R835" s="88"/>
      <c r="S835" s="88"/>
      <c r="T835" s="88"/>
      <c r="U835" s="88"/>
      <c r="V835" s="52"/>
      <c r="W835" s="52"/>
      <c r="X835" s="52"/>
      <c r="Y835" s="52"/>
      <c r="Z835" s="51"/>
      <c r="AA835" s="73"/>
      <c r="AB835" s="73"/>
      <c r="AC835" s="74"/>
      <c r="AD835" s="80" t="s">
        <v>5490</v>
      </c>
      <c r="AE835" s="80">
        <v>289</v>
      </c>
      <c r="AF835" s="80">
        <v>300</v>
      </c>
      <c r="AG835" s="80">
        <v>26316</v>
      </c>
      <c r="AH835" s="80">
        <v>220</v>
      </c>
      <c r="AI835" s="80">
        <v>10800</v>
      </c>
      <c r="AJ835" s="80" t="s">
        <v>6435</v>
      </c>
      <c r="AK835" s="80" t="s">
        <v>6946</v>
      </c>
      <c r="AL835" s="80"/>
      <c r="AM835" s="80" t="s">
        <v>6768</v>
      </c>
      <c r="AN835" s="82">
        <v>40704.097777777781</v>
      </c>
      <c r="AO835" s="85" t="s">
        <v>7876</v>
      </c>
      <c r="AP835" s="80" t="b">
        <v>1</v>
      </c>
      <c r="AQ835" s="80" t="b">
        <v>0</v>
      </c>
      <c r="AR835" s="80" t="b">
        <v>1</v>
      </c>
      <c r="AS835" s="80" t="s">
        <v>8191</v>
      </c>
      <c r="AT835" s="80">
        <v>3</v>
      </c>
      <c r="AU835" s="85" t="s">
        <v>8197</v>
      </c>
      <c r="AV835" s="80" t="b">
        <v>0</v>
      </c>
      <c r="AW835" s="80" t="s">
        <v>9555</v>
      </c>
      <c r="AX835" s="85" t="s">
        <v>10388</v>
      </c>
      <c r="AY835" s="80" t="s">
        <v>66</v>
      </c>
      <c r="AZ835" s="2"/>
      <c r="BA835" s="3"/>
      <c r="BB835" s="3"/>
      <c r="BC835" s="3"/>
      <c r="BD835" s="3"/>
    </row>
    <row r="836" spans="1:56" x14ac:dyDescent="0.25">
      <c r="A836" s="66" t="s">
        <v>978</v>
      </c>
      <c r="B836" s="67"/>
      <c r="C836" s="67"/>
      <c r="D836" s="68"/>
      <c r="E836" s="70"/>
      <c r="F836" s="105" t="s">
        <v>9168</v>
      </c>
      <c r="G836" s="67"/>
      <c r="H836" s="71"/>
      <c r="I836" s="72"/>
      <c r="J836" s="72"/>
      <c r="K836" s="71" t="s">
        <v>11617</v>
      </c>
      <c r="L836" s="75"/>
      <c r="M836" s="76"/>
      <c r="N836" s="76"/>
      <c r="O836" s="77"/>
      <c r="P836" s="78"/>
      <c r="Q836" s="78"/>
      <c r="R836" s="88"/>
      <c r="S836" s="88"/>
      <c r="T836" s="88"/>
      <c r="U836" s="88"/>
      <c r="V836" s="52"/>
      <c r="W836" s="52"/>
      <c r="X836" s="52"/>
      <c r="Y836" s="52"/>
      <c r="Z836" s="51"/>
      <c r="AA836" s="73"/>
      <c r="AB836" s="73"/>
      <c r="AC836" s="74"/>
      <c r="AD836" s="80" t="s">
        <v>5491</v>
      </c>
      <c r="AE836" s="80">
        <v>2090</v>
      </c>
      <c r="AF836" s="80">
        <v>330</v>
      </c>
      <c r="AG836" s="80">
        <v>8900</v>
      </c>
      <c r="AH836" s="80">
        <v>130</v>
      </c>
      <c r="AI836" s="80"/>
      <c r="AJ836" s="80"/>
      <c r="AK836" s="80" t="s">
        <v>6768</v>
      </c>
      <c r="AL836" s="80"/>
      <c r="AM836" s="80"/>
      <c r="AN836" s="82">
        <v>40060.017951388887</v>
      </c>
      <c r="AO836" s="85" t="s">
        <v>7877</v>
      </c>
      <c r="AP836" s="80" t="b">
        <v>1</v>
      </c>
      <c r="AQ836" s="80" t="b">
        <v>0</v>
      </c>
      <c r="AR836" s="80" t="b">
        <v>1</v>
      </c>
      <c r="AS836" s="80" t="s">
        <v>8191</v>
      </c>
      <c r="AT836" s="80">
        <v>0</v>
      </c>
      <c r="AU836" s="85" t="s">
        <v>8197</v>
      </c>
      <c r="AV836" s="80" t="b">
        <v>0</v>
      </c>
      <c r="AW836" s="80" t="s">
        <v>9555</v>
      </c>
      <c r="AX836" s="85" t="s">
        <v>10389</v>
      </c>
      <c r="AY836" s="80" t="s">
        <v>66</v>
      </c>
      <c r="AZ836" s="2"/>
      <c r="BA836" s="3"/>
      <c r="BB836" s="3"/>
      <c r="BC836" s="3"/>
      <c r="BD836" s="3"/>
    </row>
    <row r="837" spans="1:56" x14ac:dyDescent="0.25">
      <c r="A837" s="66" t="s">
        <v>979</v>
      </c>
      <c r="B837" s="67"/>
      <c r="C837" s="67"/>
      <c r="D837" s="68"/>
      <c r="E837" s="70"/>
      <c r="F837" s="105" t="s">
        <v>9169</v>
      </c>
      <c r="G837" s="67"/>
      <c r="H837" s="71"/>
      <c r="I837" s="72"/>
      <c r="J837" s="72"/>
      <c r="K837" s="71" t="s">
        <v>11618</v>
      </c>
      <c r="L837" s="75"/>
      <c r="M837" s="76"/>
      <c r="N837" s="76"/>
      <c r="O837" s="77"/>
      <c r="P837" s="78"/>
      <c r="Q837" s="78"/>
      <c r="R837" s="88"/>
      <c r="S837" s="88"/>
      <c r="T837" s="88"/>
      <c r="U837" s="88"/>
      <c r="V837" s="52"/>
      <c r="W837" s="52"/>
      <c r="X837" s="52"/>
      <c r="Y837" s="52"/>
      <c r="Z837" s="51"/>
      <c r="AA837" s="73"/>
      <c r="AB837" s="73"/>
      <c r="AC837" s="74"/>
      <c r="AD837" s="80" t="s">
        <v>5492</v>
      </c>
      <c r="AE837" s="80">
        <v>2177</v>
      </c>
      <c r="AF837" s="80">
        <v>4505</v>
      </c>
      <c r="AG837" s="80">
        <v>16899</v>
      </c>
      <c r="AH837" s="80">
        <v>953</v>
      </c>
      <c r="AI837" s="80">
        <v>10800</v>
      </c>
      <c r="AJ837" s="80" t="s">
        <v>6436</v>
      </c>
      <c r="AK837" s="80" t="s">
        <v>6947</v>
      </c>
      <c r="AL837" s="85" t="s">
        <v>7149</v>
      </c>
      <c r="AM837" s="80" t="s">
        <v>6800</v>
      </c>
      <c r="AN837" s="82">
        <v>41072.959444444445</v>
      </c>
      <c r="AO837" s="85" t="s">
        <v>7878</v>
      </c>
      <c r="AP837" s="80" t="b">
        <v>1</v>
      </c>
      <c r="AQ837" s="80" t="b">
        <v>0</v>
      </c>
      <c r="AR837" s="80" t="b">
        <v>1</v>
      </c>
      <c r="AS837" s="80" t="s">
        <v>8190</v>
      </c>
      <c r="AT837" s="80">
        <v>14</v>
      </c>
      <c r="AU837" s="85" t="s">
        <v>8197</v>
      </c>
      <c r="AV837" s="80" t="b">
        <v>0</v>
      </c>
      <c r="AW837" s="80" t="s">
        <v>9555</v>
      </c>
      <c r="AX837" s="85" t="s">
        <v>10390</v>
      </c>
      <c r="AY837" s="80" t="s">
        <v>66</v>
      </c>
      <c r="AZ837" s="2"/>
      <c r="BA837" s="3"/>
      <c r="BB837" s="3"/>
      <c r="BC837" s="3"/>
      <c r="BD837" s="3"/>
    </row>
    <row r="838" spans="1:56" x14ac:dyDescent="0.25">
      <c r="A838" s="66" t="s">
        <v>980</v>
      </c>
      <c r="B838" s="67"/>
      <c r="C838" s="67"/>
      <c r="D838" s="68"/>
      <c r="E838" s="70"/>
      <c r="F838" s="105" t="s">
        <v>9170</v>
      </c>
      <c r="G838" s="67"/>
      <c r="H838" s="71"/>
      <c r="I838" s="72"/>
      <c r="J838" s="72"/>
      <c r="K838" s="71" t="s">
        <v>11619</v>
      </c>
      <c r="L838" s="75"/>
      <c r="M838" s="76"/>
      <c r="N838" s="76"/>
      <c r="O838" s="77"/>
      <c r="P838" s="78"/>
      <c r="Q838" s="78"/>
      <c r="R838" s="88"/>
      <c r="S838" s="88"/>
      <c r="T838" s="88"/>
      <c r="U838" s="88"/>
      <c r="V838" s="52"/>
      <c r="W838" s="52"/>
      <c r="X838" s="52"/>
      <c r="Y838" s="52"/>
      <c r="Z838" s="51"/>
      <c r="AA838" s="73"/>
      <c r="AB838" s="73"/>
      <c r="AC838" s="74"/>
      <c r="AD838" s="80" t="s">
        <v>5493</v>
      </c>
      <c r="AE838" s="80">
        <v>2360</v>
      </c>
      <c r="AF838" s="80">
        <v>1629</v>
      </c>
      <c r="AG838" s="80">
        <v>4632</v>
      </c>
      <c r="AH838" s="80">
        <v>78</v>
      </c>
      <c r="AI838" s="80"/>
      <c r="AJ838" s="80" t="s">
        <v>6437</v>
      </c>
      <c r="AK838" s="80"/>
      <c r="AL838" s="80"/>
      <c r="AM838" s="80"/>
      <c r="AN838" s="82">
        <v>42044.758703703701</v>
      </c>
      <c r="AO838" s="85" t="s">
        <v>7879</v>
      </c>
      <c r="AP838" s="80" t="b">
        <v>1</v>
      </c>
      <c r="AQ838" s="80" t="b">
        <v>0</v>
      </c>
      <c r="AR838" s="80" t="b">
        <v>1</v>
      </c>
      <c r="AS838" s="80" t="s">
        <v>8190</v>
      </c>
      <c r="AT838" s="80">
        <v>1</v>
      </c>
      <c r="AU838" s="85" t="s">
        <v>8197</v>
      </c>
      <c r="AV838" s="80" t="b">
        <v>0</v>
      </c>
      <c r="AW838" s="80" t="s">
        <v>9555</v>
      </c>
      <c r="AX838" s="85" t="s">
        <v>10391</v>
      </c>
      <c r="AY838" s="80" t="s">
        <v>66</v>
      </c>
      <c r="AZ838" s="2"/>
      <c r="BA838" s="3"/>
      <c r="BB838" s="3"/>
      <c r="BC838" s="3"/>
      <c r="BD838" s="3"/>
    </row>
    <row r="839" spans="1:56" x14ac:dyDescent="0.25">
      <c r="A839" s="66" t="s">
        <v>981</v>
      </c>
      <c r="B839" s="67"/>
      <c r="C839" s="67"/>
      <c r="D839" s="68"/>
      <c r="E839" s="70"/>
      <c r="F839" s="105" t="s">
        <v>9171</v>
      </c>
      <c r="G839" s="67"/>
      <c r="H839" s="71"/>
      <c r="I839" s="72"/>
      <c r="J839" s="72"/>
      <c r="K839" s="71" t="s">
        <v>11620</v>
      </c>
      <c r="L839" s="75"/>
      <c r="M839" s="76"/>
      <c r="N839" s="76"/>
      <c r="O839" s="77"/>
      <c r="P839" s="78"/>
      <c r="Q839" s="78"/>
      <c r="R839" s="88"/>
      <c r="S839" s="88"/>
      <c r="T839" s="88"/>
      <c r="U839" s="88"/>
      <c r="V839" s="52"/>
      <c r="W839" s="52"/>
      <c r="X839" s="52"/>
      <c r="Y839" s="52"/>
      <c r="Z839" s="51"/>
      <c r="AA839" s="73"/>
      <c r="AB839" s="73"/>
      <c r="AC839" s="74"/>
      <c r="AD839" s="80" t="s">
        <v>5494</v>
      </c>
      <c r="AE839" s="80">
        <v>26</v>
      </c>
      <c r="AF839" s="80">
        <v>7</v>
      </c>
      <c r="AG839" s="80">
        <v>1966</v>
      </c>
      <c r="AH839" s="80">
        <v>19</v>
      </c>
      <c r="AI839" s="80"/>
      <c r="AJ839" s="80"/>
      <c r="AK839" s="80"/>
      <c r="AL839" s="80"/>
      <c r="AM839" s="80"/>
      <c r="AN839" s="82">
        <v>42323.373599537037</v>
      </c>
      <c r="AO839" s="80"/>
      <c r="AP839" s="80" t="b">
        <v>1</v>
      </c>
      <c r="AQ839" s="80" t="b">
        <v>0</v>
      </c>
      <c r="AR839" s="80" t="b">
        <v>0</v>
      </c>
      <c r="AS839" s="80" t="s">
        <v>8190</v>
      </c>
      <c r="AT839" s="80">
        <v>0</v>
      </c>
      <c r="AU839" s="85" t="s">
        <v>8197</v>
      </c>
      <c r="AV839" s="80" t="b">
        <v>0</v>
      </c>
      <c r="AW839" s="80" t="s">
        <v>9555</v>
      </c>
      <c r="AX839" s="85" t="s">
        <v>10392</v>
      </c>
      <c r="AY839" s="80" t="s">
        <v>66</v>
      </c>
      <c r="AZ839" s="2"/>
      <c r="BA839" s="3"/>
      <c r="BB839" s="3"/>
      <c r="BC839" s="3"/>
      <c r="BD839" s="3"/>
    </row>
    <row r="840" spans="1:56" x14ac:dyDescent="0.25">
      <c r="A840" s="66" t="s">
        <v>982</v>
      </c>
      <c r="B840" s="67"/>
      <c r="C840" s="67"/>
      <c r="D840" s="68"/>
      <c r="E840" s="70"/>
      <c r="F840" s="105" t="s">
        <v>9172</v>
      </c>
      <c r="G840" s="67"/>
      <c r="H840" s="71"/>
      <c r="I840" s="72"/>
      <c r="J840" s="72"/>
      <c r="K840" s="71" t="s">
        <v>11621</v>
      </c>
      <c r="L840" s="75"/>
      <c r="M840" s="76"/>
      <c r="N840" s="76"/>
      <c r="O840" s="77"/>
      <c r="P840" s="78"/>
      <c r="Q840" s="78"/>
      <c r="R840" s="88"/>
      <c r="S840" s="88"/>
      <c r="T840" s="88"/>
      <c r="U840" s="88"/>
      <c r="V840" s="52"/>
      <c r="W840" s="52"/>
      <c r="X840" s="52"/>
      <c r="Y840" s="52"/>
      <c r="Z840" s="51"/>
      <c r="AA840" s="73"/>
      <c r="AB840" s="73"/>
      <c r="AC840" s="74"/>
      <c r="AD840" s="80" t="s">
        <v>5495</v>
      </c>
      <c r="AE840" s="80">
        <v>626</v>
      </c>
      <c r="AF840" s="80">
        <v>113</v>
      </c>
      <c r="AG840" s="80">
        <v>9720</v>
      </c>
      <c r="AH840" s="80">
        <v>28</v>
      </c>
      <c r="AI840" s="80">
        <v>10800</v>
      </c>
      <c r="AJ840" s="80" t="s">
        <v>6438</v>
      </c>
      <c r="AK840" s="80"/>
      <c r="AL840" s="80"/>
      <c r="AM840" s="80" t="s">
        <v>6768</v>
      </c>
      <c r="AN840" s="82">
        <v>41102.145219907405</v>
      </c>
      <c r="AO840" s="80"/>
      <c r="AP840" s="80" t="b">
        <v>1</v>
      </c>
      <c r="AQ840" s="80" t="b">
        <v>0</v>
      </c>
      <c r="AR840" s="80" t="b">
        <v>0</v>
      </c>
      <c r="AS840" s="80" t="s">
        <v>8190</v>
      </c>
      <c r="AT840" s="80">
        <v>1</v>
      </c>
      <c r="AU840" s="85" t="s">
        <v>8197</v>
      </c>
      <c r="AV840" s="80" t="b">
        <v>0</v>
      </c>
      <c r="AW840" s="80" t="s">
        <v>9555</v>
      </c>
      <c r="AX840" s="85" t="s">
        <v>10393</v>
      </c>
      <c r="AY840" s="80" t="s">
        <v>66</v>
      </c>
      <c r="AZ840" s="2"/>
      <c r="BA840" s="3"/>
      <c r="BB840" s="3"/>
      <c r="BC840" s="3"/>
      <c r="BD840" s="3"/>
    </row>
    <row r="841" spans="1:56" x14ac:dyDescent="0.25">
      <c r="A841" s="66" t="s">
        <v>983</v>
      </c>
      <c r="B841" s="67"/>
      <c r="C841" s="67"/>
      <c r="D841" s="68"/>
      <c r="E841" s="70"/>
      <c r="F841" s="105" t="s">
        <v>9173</v>
      </c>
      <c r="G841" s="67"/>
      <c r="H841" s="71"/>
      <c r="I841" s="72"/>
      <c r="J841" s="72"/>
      <c r="K841" s="71" t="s">
        <v>11622</v>
      </c>
      <c r="L841" s="75"/>
      <c r="M841" s="76"/>
      <c r="N841" s="76"/>
      <c r="O841" s="77"/>
      <c r="P841" s="78"/>
      <c r="Q841" s="78"/>
      <c r="R841" s="88"/>
      <c r="S841" s="88"/>
      <c r="T841" s="88"/>
      <c r="U841" s="88"/>
      <c r="V841" s="52"/>
      <c r="W841" s="52"/>
      <c r="X841" s="52"/>
      <c r="Y841" s="52"/>
      <c r="Z841" s="51"/>
      <c r="AA841" s="73"/>
      <c r="AB841" s="73"/>
      <c r="AC841" s="74"/>
      <c r="AD841" s="80" t="s">
        <v>5496</v>
      </c>
      <c r="AE841" s="80">
        <v>56</v>
      </c>
      <c r="AF841" s="80">
        <v>51</v>
      </c>
      <c r="AG841" s="80">
        <v>4861</v>
      </c>
      <c r="AH841" s="80">
        <v>437</v>
      </c>
      <c r="AI841" s="80"/>
      <c r="AJ841" s="80"/>
      <c r="AK841" s="80"/>
      <c r="AL841" s="80"/>
      <c r="AM841" s="80"/>
      <c r="AN841" s="82">
        <v>41430.028796296298</v>
      </c>
      <c r="AO841" s="80"/>
      <c r="AP841" s="80" t="b">
        <v>1</v>
      </c>
      <c r="AQ841" s="80" t="b">
        <v>0</v>
      </c>
      <c r="AR841" s="80" t="b">
        <v>0</v>
      </c>
      <c r="AS841" s="80" t="s">
        <v>8190</v>
      </c>
      <c r="AT841" s="80">
        <v>0</v>
      </c>
      <c r="AU841" s="85" t="s">
        <v>8197</v>
      </c>
      <c r="AV841" s="80" t="b">
        <v>0</v>
      </c>
      <c r="AW841" s="80" t="s">
        <v>9555</v>
      </c>
      <c r="AX841" s="85" t="s">
        <v>10394</v>
      </c>
      <c r="AY841" s="80" t="s">
        <v>66</v>
      </c>
      <c r="AZ841" s="2"/>
      <c r="BA841" s="3"/>
      <c r="BB841" s="3"/>
      <c r="BC841" s="3"/>
      <c r="BD841" s="3"/>
    </row>
    <row r="842" spans="1:56" x14ac:dyDescent="0.25">
      <c r="A842" s="66" t="s">
        <v>984</v>
      </c>
      <c r="B842" s="67"/>
      <c r="C842" s="67"/>
      <c r="D842" s="68"/>
      <c r="E842" s="70"/>
      <c r="F842" s="105" t="s">
        <v>9174</v>
      </c>
      <c r="G842" s="67"/>
      <c r="H842" s="71"/>
      <c r="I842" s="72"/>
      <c r="J842" s="72"/>
      <c r="K842" s="71" t="s">
        <v>11623</v>
      </c>
      <c r="L842" s="75"/>
      <c r="M842" s="76"/>
      <c r="N842" s="76"/>
      <c r="O842" s="77"/>
      <c r="P842" s="78"/>
      <c r="Q842" s="78"/>
      <c r="R842" s="88"/>
      <c r="S842" s="88"/>
      <c r="T842" s="88"/>
      <c r="U842" s="88"/>
      <c r="V842" s="52"/>
      <c r="W842" s="52"/>
      <c r="X842" s="52"/>
      <c r="Y842" s="52"/>
      <c r="Z842" s="51"/>
      <c r="AA842" s="73"/>
      <c r="AB842" s="73"/>
      <c r="AC842" s="74"/>
      <c r="AD842" s="80" t="s">
        <v>5497</v>
      </c>
      <c r="AE842" s="80">
        <v>17</v>
      </c>
      <c r="AF842" s="80">
        <v>327</v>
      </c>
      <c r="AG842" s="80">
        <v>8213</v>
      </c>
      <c r="AH842" s="80">
        <v>23883</v>
      </c>
      <c r="AI842" s="80"/>
      <c r="AJ842" s="80" t="s">
        <v>6439</v>
      </c>
      <c r="AK842" s="80" t="s">
        <v>6948</v>
      </c>
      <c r="AL842" s="80"/>
      <c r="AM842" s="80"/>
      <c r="AN842" s="82">
        <v>41265.429942129631</v>
      </c>
      <c r="AO842" s="85" t="s">
        <v>7880</v>
      </c>
      <c r="AP842" s="80" t="b">
        <v>1</v>
      </c>
      <c r="AQ842" s="80" t="b">
        <v>0</v>
      </c>
      <c r="AR842" s="80" t="b">
        <v>1</v>
      </c>
      <c r="AS842" s="80" t="s">
        <v>8190</v>
      </c>
      <c r="AT842" s="80">
        <v>0</v>
      </c>
      <c r="AU842" s="85" t="s">
        <v>8197</v>
      </c>
      <c r="AV842" s="80" t="b">
        <v>0</v>
      </c>
      <c r="AW842" s="80" t="s">
        <v>9555</v>
      </c>
      <c r="AX842" s="85" t="s">
        <v>10395</v>
      </c>
      <c r="AY842" s="80" t="s">
        <v>66</v>
      </c>
      <c r="AZ842" s="2"/>
      <c r="BA842" s="3"/>
      <c r="BB842" s="3"/>
      <c r="BC842" s="3"/>
      <c r="BD842" s="3"/>
    </row>
    <row r="843" spans="1:56" x14ac:dyDescent="0.25">
      <c r="A843" s="66" t="s">
        <v>985</v>
      </c>
      <c r="B843" s="67"/>
      <c r="C843" s="67"/>
      <c r="D843" s="68"/>
      <c r="E843" s="70"/>
      <c r="F843" s="105" t="s">
        <v>9175</v>
      </c>
      <c r="G843" s="67"/>
      <c r="H843" s="71"/>
      <c r="I843" s="72"/>
      <c r="J843" s="72"/>
      <c r="K843" s="71" t="s">
        <v>11624</v>
      </c>
      <c r="L843" s="75"/>
      <c r="M843" s="76"/>
      <c r="N843" s="76"/>
      <c r="O843" s="77"/>
      <c r="P843" s="78"/>
      <c r="Q843" s="78"/>
      <c r="R843" s="88"/>
      <c r="S843" s="88"/>
      <c r="T843" s="88"/>
      <c r="U843" s="88"/>
      <c r="V843" s="52"/>
      <c r="W843" s="52"/>
      <c r="X843" s="52"/>
      <c r="Y843" s="52"/>
      <c r="Z843" s="51"/>
      <c r="AA843" s="73"/>
      <c r="AB843" s="73"/>
      <c r="AC843" s="74"/>
      <c r="AD843" s="80" t="s">
        <v>5498</v>
      </c>
      <c r="AE843" s="80">
        <v>79</v>
      </c>
      <c r="AF843" s="80">
        <v>43</v>
      </c>
      <c r="AG843" s="80">
        <v>2531</v>
      </c>
      <c r="AH843" s="80">
        <v>103</v>
      </c>
      <c r="AI843" s="80"/>
      <c r="AJ843" s="80"/>
      <c r="AK843" s="80"/>
      <c r="AL843" s="80"/>
      <c r="AM843" s="80"/>
      <c r="AN843" s="82">
        <v>41936.650868055556</v>
      </c>
      <c r="AO843" s="80"/>
      <c r="AP843" s="80" t="b">
        <v>1</v>
      </c>
      <c r="AQ843" s="80" t="b">
        <v>0</v>
      </c>
      <c r="AR843" s="80" t="b">
        <v>0</v>
      </c>
      <c r="AS843" s="80" t="s">
        <v>8190</v>
      </c>
      <c r="AT843" s="80">
        <v>0</v>
      </c>
      <c r="AU843" s="85" t="s">
        <v>8197</v>
      </c>
      <c r="AV843" s="80" t="b">
        <v>0</v>
      </c>
      <c r="AW843" s="80" t="s">
        <v>9555</v>
      </c>
      <c r="AX843" s="85" t="s">
        <v>10396</v>
      </c>
      <c r="AY843" s="80" t="s">
        <v>66</v>
      </c>
      <c r="AZ843" s="2"/>
      <c r="BA843" s="3"/>
      <c r="BB843" s="3"/>
      <c r="BC843" s="3"/>
      <c r="BD843" s="3"/>
    </row>
    <row r="844" spans="1:56" x14ac:dyDescent="0.25">
      <c r="A844" s="66" t="s">
        <v>986</v>
      </c>
      <c r="B844" s="67"/>
      <c r="C844" s="67"/>
      <c r="D844" s="68"/>
      <c r="E844" s="70"/>
      <c r="F844" s="105" t="s">
        <v>9176</v>
      </c>
      <c r="G844" s="67"/>
      <c r="H844" s="71"/>
      <c r="I844" s="72"/>
      <c r="J844" s="72"/>
      <c r="K844" s="71" t="s">
        <v>11625</v>
      </c>
      <c r="L844" s="75"/>
      <c r="M844" s="76"/>
      <c r="N844" s="76"/>
      <c r="O844" s="77"/>
      <c r="P844" s="78"/>
      <c r="Q844" s="78"/>
      <c r="R844" s="88"/>
      <c r="S844" s="88"/>
      <c r="T844" s="88"/>
      <c r="U844" s="88"/>
      <c r="V844" s="52"/>
      <c r="W844" s="52"/>
      <c r="X844" s="52"/>
      <c r="Y844" s="52"/>
      <c r="Z844" s="51"/>
      <c r="AA844" s="73"/>
      <c r="AB844" s="73"/>
      <c r="AC844" s="74"/>
      <c r="AD844" s="80" t="s">
        <v>5499</v>
      </c>
      <c r="AE844" s="80">
        <v>310</v>
      </c>
      <c r="AF844" s="80">
        <v>132</v>
      </c>
      <c r="AG844" s="80">
        <v>9279</v>
      </c>
      <c r="AH844" s="80">
        <v>577</v>
      </c>
      <c r="AI844" s="80"/>
      <c r="AJ844" s="80" t="s">
        <v>6440</v>
      </c>
      <c r="AK844" s="80"/>
      <c r="AL844" s="80"/>
      <c r="AM844" s="80"/>
      <c r="AN844" s="82">
        <v>41911.625358796293</v>
      </c>
      <c r="AO844" s="85" t="s">
        <v>7881</v>
      </c>
      <c r="AP844" s="80" t="b">
        <v>1</v>
      </c>
      <c r="AQ844" s="80" t="b">
        <v>0</v>
      </c>
      <c r="AR844" s="80" t="b">
        <v>0</v>
      </c>
      <c r="AS844" s="80" t="s">
        <v>8190</v>
      </c>
      <c r="AT844" s="80">
        <v>1</v>
      </c>
      <c r="AU844" s="85" t="s">
        <v>8197</v>
      </c>
      <c r="AV844" s="80" t="b">
        <v>0</v>
      </c>
      <c r="AW844" s="80" t="s">
        <v>9555</v>
      </c>
      <c r="AX844" s="85" t="s">
        <v>10397</v>
      </c>
      <c r="AY844" s="80" t="s">
        <v>66</v>
      </c>
      <c r="AZ844" s="2"/>
      <c r="BA844" s="3"/>
      <c r="BB844" s="3"/>
      <c r="BC844" s="3"/>
      <c r="BD844" s="3"/>
    </row>
    <row r="845" spans="1:56" x14ac:dyDescent="0.25">
      <c r="A845" s="66" t="s">
        <v>987</v>
      </c>
      <c r="B845" s="67"/>
      <c r="C845" s="67"/>
      <c r="D845" s="68"/>
      <c r="E845" s="70"/>
      <c r="F845" s="105" t="s">
        <v>9177</v>
      </c>
      <c r="G845" s="67"/>
      <c r="H845" s="71"/>
      <c r="I845" s="72"/>
      <c r="J845" s="72"/>
      <c r="K845" s="71" t="s">
        <v>11626</v>
      </c>
      <c r="L845" s="75"/>
      <c r="M845" s="76"/>
      <c r="N845" s="76"/>
      <c r="O845" s="77"/>
      <c r="P845" s="78"/>
      <c r="Q845" s="78"/>
      <c r="R845" s="88"/>
      <c r="S845" s="88"/>
      <c r="T845" s="88"/>
      <c r="U845" s="88"/>
      <c r="V845" s="52"/>
      <c r="W845" s="52"/>
      <c r="X845" s="52"/>
      <c r="Y845" s="52"/>
      <c r="Z845" s="51"/>
      <c r="AA845" s="73"/>
      <c r="AB845" s="73"/>
      <c r="AC845" s="74"/>
      <c r="AD845" s="80" t="s">
        <v>5500</v>
      </c>
      <c r="AE845" s="80">
        <v>87</v>
      </c>
      <c r="AF845" s="80">
        <v>76</v>
      </c>
      <c r="AG845" s="80">
        <v>2751</v>
      </c>
      <c r="AH845" s="80">
        <v>134</v>
      </c>
      <c r="AI845" s="80">
        <v>14400</v>
      </c>
      <c r="AJ845" s="80"/>
      <c r="AK845" s="80"/>
      <c r="AL845" s="80"/>
      <c r="AM845" s="80" t="s">
        <v>7192</v>
      </c>
      <c r="AN845" s="82">
        <v>42003.218356481484</v>
      </c>
      <c r="AO845" s="80"/>
      <c r="AP845" s="80" t="b">
        <v>1</v>
      </c>
      <c r="AQ845" s="80" t="b">
        <v>0</v>
      </c>
      <c r="AR845" s="80" t="b">
        <v>0</v>
      </c>
      <c r="AS845" s="80" t="s">
        <v>8191</v>
      </c>
      <c r="AT845" s="80">
        <v>0</v>
      </c>
      <c r="AU845" s="85" t="s">
        <v>8197</v>
      </c>
      <c r="AV845" s="80" t="b">
        <v>0</v>
      </c>
      <c r="AW845" s="80" t="s">
        <v>9555</v>
      </c>
      <c r="AX845" s="85" t="s">
        <v>10398</v>
      </c>
      <c r="AY845" s="80" t="s">
        <v>66</v>
      </c>
      <c r="AZ845" s="2"/>
      <c r="BA845" s="3"/>
      <c r="BB845" s="3"/>
      <c r="BC845" s="3"/>
      <c r="BD845" s="3"/>
    </row>
    <row r="846" spans="1:56" x14ac:dyDescent="0.25">
      <c r="A846" s="66" t="s">
        <v>988</v>
      </c>
      <c r="B846" s="67"/>
      <c r="C846" s="67"/>
      <c r="D846" s="68"/>
      <c r="E846" s="70"/>
      <c r="F846" s="105" t="s">
        <v>9178</v>
      </c>
      <c r="G846" s="67"/>
      <c r="H846" s="71"/>
      <c r="I846" s="72"/>
      <c r="J846" s="72"/>
      <c r="K846" s="71" t="s">
        <v>11627</v>
      </c>
      <c r="L846" s="75"/>
      <c r="M846" s="76"/>
      <c r="N846" s="76"/>
      <c r="O846" s="77"/>
      <c r="P846" s="78"/>
      <c r="Q846" s="78"/>
      <c r="R846" s="88"/>
      <c r="S846" s="88"/>
      <c r="T846" s="88"/>
      <c r="U846" s="88"/>
      <c r="V846" s="52"/>
      <c r="W846" s="52"/>
      <c r="X846" s="52"/>
      <c r="Y846" s="52"/>
      <c r="Z846" s="51"/>
      <c r="AA846" s="73"/>
      <c r="AB846" s="73"/>
      <c r="AC846" s="74"/>
      <c r="AD846" s="80" t="s">
        <v>5501</v>
      </c>
      <c r="AE846" s="80">
        <v>218</v>
      </c>
      <c r="AF846" s="80">
        <v>111</v>
      </c>
      <c r="AG846" s="80">
        <v>2501</v>
      </c>
      <c r="AH846" s="80">
        <v>14</v>
      </c>
      <c r="AI846" s="80"/>
      <c r="AJ846" s="80" t="s">
        <v>6441</v>
      </c>
      <c r="AK846" s="80" t="s">
        <v>5501</v>
      </c>
      <c r="AL846" s="80"/>
      <c r="AM846" s="80"/>
      <c r="AN846" s="82">
        <v>41291.453622685185</v>
      </c>
      <c r="AO846" s="85" t="s">
        <v>7882</v>
      </c>
      <c r="AP846" s="80" t="b">
        <v>0</v>
      </c>
      <c r="AQ846" s="80" t="b">
        <v>0</v>
      </c>
      <c r="AR846" s="80" t="b">
        <v>1</v>
      </c>
      <c r="AS846" s="80" t="s">
        <v>8191</v>
      </c>
      <c r="AT846" s="80">
        <v>0</v>
      </c>
      <c r="AU846" s="85" t="s">
        <v>8312</v>
      </c>
      <c r="AV846" s="80" t="b">
        <v>0</v>
      </c>
      <c r="AW846" s="80" t="s">
        <v>9555</v>
      </c>
      <c r="AX846" s="85" t="s">
        <v>10399</v>
      </c>
      <c r="AY846" s="80" t="s">
        <v>66</v>
      </c>
      <c r="AZ846" s="2"/>
      <c r="BA846" s="3"/>
      <c r="BB846" s="3"/>
      <c r="BC846" s="3"/>
      <c r="BD846" s="3"/>
    </row>
    <row r="847" spans="1:56" x14ac:dyDescent="0.25">
      <c r="A847" s="66" t="s">
        <v>989</v>
      </c>
      <c r="B847" s="67"/>
      <c r="C847" s="67"/>
      <c r="D847" s="68"/>
      <c r="E847" s="70"/>
      <c r="F847" s="105" t="s">
        <v>9179</v>
      </c>
      <c r="G847" s="67"/>
      <c r="H847" s="71"/>
      <c r="I847" s="72"/>
      <c r="J847" s="72"/>
      <c r="K847" s="71" t="s">
        <v>11628</v>
      </c>
      <c r="L847" s="75"/>
      <c r="M847" s="76"/>
      <c r="N847" s="76"/>
      <c r="O847" s="77"/>
      <c r="P847" s="78"/>
      <c r="Q847" s="78"/>
      <c r="R847" s="88"/>
      <c r="S847" s="88"/>
      <c r="T847" s="88"/>
      <c r="U847" s="88"/>
      <c r="V847" s="52"/>
      <c r="W847" s="52"/>
      <c r="X847" s="52"/>
      <c r="Y847" s="52"/>
      <c r="Z847" s="51"/>
      <c r="AA847" s="73"/>
      <c r="AB847" s="73"/>
      <c r="AC847" s="74"/>
      <c r="AD847" s="80" t="s">
        <v>5502</v>
      </c>
      <c r="AE847" s="80">
        <v>175</v>
      </c>
      <c r="AF847" s="80">
        <v>475</v>
      </c>
      <c r="AG847" s="80">
        <v>2562</v>
      </c>
      <c r="AH847" s="80">
        <v>161</v>
      </c>
      <c r="AI847" s="80">
        <v>-28800</v>
      </c>
      <c r="AJ847" s="80" t="s">
        <v>6442</v>
      </c>
      <c r="AK847" s="80" t="s">
        <v>6949</v>
      </c>
      <c r="AL847" s="80"/>
      <c r="AM847" s="80" t="s">
        <v>7189</v>
      </c>
      <c r="AN847" s="82">
        <v>42071.438437500001</v>
      </c>
      <c r="AO847" s="85" t="s">
        <v>7883</v>
      </c>
      <c r="AP847" s="80" t="b">
        <v>0</v>
      </c>
      <c r="AQ847" s="80" t="b">
        <v>0</v>
      </c>
      <c r="AR847" s="80" t="b">
        <v>1</v>
      </c>
      <c r="AS847" s="80" t="s">
        <v>8190</v>
      </c>
      <c r="AT847" s="80">
        <v>0</v>
      </c>
      <c r="AU847" s="85" t="s">
        <v>8242</v>
      </c>
      <c r="AV847" s="80" t="b">
        <v>0</v>
      </c>
      <c r="AW847" s="80" t="s">
        <v>9555</v>
      </c>
      <c r="AX847" s="85" t="s">
        <v>10400</v>
      </c>
      <c r="AY847" s="80" t="s">
        <v>66</v>
      </c>
      <c r="AZ847" s="2"/>
      <c r="BA847" s="3"/>
      <c r="BB847" s="3"/>
      <c r="BC847" s="3"/>
      <c r="BD847" s="3"/>
    </row>
    <row r="848" spans="1:56" x14ac:dyDescent="0.25">
      <c r="A848" s="66" t="s">
        <v>990</v>
      </c>
      <c r="B848" s="67"/>
      <c r="C848" s="67"/>
      <c r="D848" s="68"/>
      <c r="E848" s="70"/>
      <c r="F848" s="105" t="s">
        <v>9180</v>
      </c>
      <c r="G848" s="67"/>
      <c r="H848" s="71"/>
      <c r="I848" s="72"/>
      <c r="J848" s="72"/>
      <c r="K848" s="71" t="s">
        <v>11629</v>
      </c>
      <c r="L848" s="75"/>
      <c r="M848" s="76"/>
      <c r="N848" s="76"/>
      <c r="O848" s="77"/>
      <c r="P848" s="78"/>
      <c r="Q848" s="78"/>
      <c r="R848" s="88"/>
      <c r="S848" s="88"/>
      <c r="T848" s="88"/>
      <c r="U848" s="88"/>
      <c r="V848" s="52"/>
      <c r="W848" s="52"/>
      <c r="X848" s="52"/>
      <c r="Y848" s="52"/>
      <c r="Z848" s="51"/>
      <c r="AA848" s="73"/>
      <c r="AB848" s="73"/>
      <c r="AC848" s="74"/>
      <c r="AD848" s="80" t="s">
        <v>5503</v>
      </c>
      <c r="AE848" s="80">
        <v>59</v>
      </c>
      <c r="AF848" s="80">
        <v>1718</v>
      </c>
      <c r="AG848" s="80">
        <v>6894</v>
      </c>
      <c r="AH848" s="80">
        <v>369</v>
      </c>
      <c r="AI848" s="80">
        <v>10800</v>
      </c>
      <c r="AJ848" s="80" t="s">
        <v>6443</v>
      </c>
      <c r="AK848" s="80"/>
      <c r="AL848" s="80"/>
      <c r="AM848" s="80" t="s">
        <v>7188</v>
      </c>
      <c r="AN848" s="82">
        <v>40990.122986111113</v>
      </c>
      <c r="AO848" s="85" t="s">
        <v>7884</v>
      </c>
      <c r="AP848" s="80" t="b">
        <v>0</v>
      </c>
      <c r="AQ848" s="80" t="b">
        <v>0</v>
      </c>
      <c r="AR848" s="80" t="b">
        <v>0</v>
      </c>
      <c r="AS848" s="80" t="s">
        <v>8190</v>
      </c>
      <c r="AT848" s="80">
        <v>6</v>
      </c>
      <c r="AU848" s="85" t="s">
        <v>8244</v>
      </c>
      <c r="AV848" s="80" t="b">
        <v>0</v>
      </c>
      <c r="AW848" s="80" t="s">
        <v>9555</v>
      </c>
      <c r="AX848" s="85" t="s">
        <v>10401</v>
      </c>
      <c r="AY848" s="80" t="s">
        <v>66</v>
      </c>
      <c r="AZ848" s="2"/>
      <c r="BA848" s="3"/>
      <c r="BB848" s="3"/>
      <c r="BC848" s="3"/>
      <c r="BD848" s="3"/>
    </row>
    <row r="849" spans="1:56" x14ac:dyDescent="0.25">
      <c r="A849" s="66" t="s">
        <v>991</v>
      </c>
      <c r="B849" s="67"/>
      <c r="C849" s="67"/>
      <c r="D849" s="68"/>
      <c r="E849" s="70"/>
      <c r="F849" s="105" t="s">
        <v>9181</v>
      </c>
      <c r="G849" s="67"/>
      <c r="H849" s="71"/>
      <c r="I849" s="72"/>
      <c r="J849" s="72"/>
      <c r="K849" s="71" t="s">
        <v>11630</v>
      </c>
      <c r="L849" s="75"/>
      <c r="M849" s="76"/>
      <c r="N849" s="76"/>
      <c r="O849" s="77"/>
      <c r="P849" s="78"/>
      <c r="Q849" s="78"/>
      <c r="R849" s="88"/>
      <c r="S849" s="88"/>
      <c r="T849" s="88"/>
      <c r="U849" s="88"/>
      <c r="V849" s="52"/>
      <c r="W849" s="52"/>
      <c r="X849" s="52"/>
      <c r="Y849" s="52"/>
      <c r="Z849" s="51"/>
      <c r="AA849" s="73"/>
      <c r="AB849" s="73"/>
      <c r="AC849" s="74"/>
      <c r="AD849" s="80" t="s">
        <v>5504</v>
      </c>
      <c r="AE849" s="80">
        <v>38</v>
      </c>
      <c r="AF849" s="80">
        <v>122</v>
      </c>
      <c r="AG849" s="80">
        <v>16539</v>
      </c>
      <c r="AH849" s="80">
        <v>578</v>
      </c>
      <c r="AI849" s="80"/>
      <c r="AJ849" s="80"/>
      <c r="AK849" s="80"/>
      <c r="AL849" s="80"/>
      <c r="AM849" s="80"/>
      <c r="AN849" s="82">
        <v>42012.156678240739</v>
      </c>
      <c r="AO849" s="85" t="s">
        <v>7885</v>
      </c>
      <c r="AP849" s="80" t="b">
        <v>1</v>
      </c>
      <c r="AQ849" s="80" t="b">
        <v>0</v>
      </c>
      <c r="AR849" s="80" t="b">
        <v>0</v>
      </c>
      <c r="AS849" s="80" t="s">
        <v>8191</v>
      </c>
      <c r="AT849" s="80">
        <v>1</v>
      </c>
      <c r="AU849" s="85" t="s">
        <v>8197</v>
      </c>
      <c r="AV849" s="80" t="b">
        <v>0</v>
      </c>
      <c r="AW849" s="80" t="s">
        <v>9555</v>
      </c>
      <c r="AX849" s="85" t="s">
        <v>10402</v>
      </c>
      <c r="AY849" s="80" t="s">
        <v>66</v>
      </c>
      <c r="AZ849" s="2"/>
      <c r="BA849" s="3"/>
      <c r="BB849" s="3"/>
      <c r="BC849" s="3"/>
      <c r="BD849" s="3"/>
    </row>
    <row r="850" spans="1:56" x14ac:dyDescent="0.25">
      <c r="A850" s="66" t="s">
        <v>992</v>
      </c>
      <c r="B850" s="67"/>
      <c r="C850" s="67"/>
      <c r="D850" s="68"/>
      <c r="E850" s="70"/>
      <c r="F850" s="105" t="s">
        <v>9182</v>
      </c>
      <c r="G850" s="67"/>
      <c r="H850" s="71"/>
      <c r="I850" s="72"/>
      <c r="J850" s="72"/>
      <c r="K850" s="71" t="s">
        <v>11631</v>
      </c>
      <c r="L850" s="75"/>
      <c r="M850" s="76"/>
      <c r="N850" s="76"/>
      <c r="O850" s="77"/>
      <c r="P850" s="78"/>
      <c r="Q850" s="78"/>
      <c r="R850" s="88"/>
      <c r="S850" s="88"/>
      <c r="T850" s="88"/>
      <c r="U850" s="88"/>
      <c r="V850" s="52"/>
      <c r="W850" s="52"/>
      <c r="X850" s="52"/>
      <c r="Y850" s="52"/>
      <c r="Z850" s="51"/>
      <c r="AA850" s="73"/>
      <c r="AB850" s="73"/>
      <c r="AC850" s="74"/>
      <c r="AD850" s="80" t="s">
        <v>5505</v>
      </c>
      <c r="AE850" s="80">
        <v>55</v>
      </c>
      <c r="AF850" s="80">
        <v>4979</v>
      </c>
      <c r="AG850" s="80">
        <v>13523</v>
      </c>
      <c r="AH850" s="80">
        <v>4</v>
      </c>
      <c r="AI850" s="80">
        <v>10800</v>
      </c>
      <c r="AJ850" s="80"/>
      <c r="AK850" s="80"/>
      <c r="AL850" s="80"/>
      <c r="AM850" s="80" t="s">
        <v>7188</v>
      </c>
      <c r="AN850" s="82">
        <v>40950.868113425924</v>
      </c>
      <c r="AO850" s="85" t="s">
        <v>7886</v>
      </c>
      <c r="AP850" s="80" t="b">
        <v>1</v>
      </c>
      <c r="AQ850" s="80" t="b">
        <v>0</v>
      </c>
      <c r="AR850" s="80" t="b">
        <v>1</v>
      </c>
      <c r="AS850" s="80" t="s">
        <v>8190</v>
      </c>
      <c r="AT850" s="80">
        <v>1</v>
      </c>
      <c r="AU850" s="85" t="s">
        <v>8197</v>
      </c>
      <c r="AV850" s="80" t="b">
        <v>0</v>
      </c>
      <c r="AW850" s="80" t="s">
        <v>9555</v>
      </c>
      <c r="AX850" s="85" t="s">
        <v>10403</v>
      </c>
      <c r="AY850" s="80" t="s">
        <v>66</v>
      </c>
      <c r="AZ850" s="2"/>
      <c r="BA850" s="3"/>
      <c r="BB850" s="3"/>
      <c r="BC850" s="3"/>
      <c r="BD850" s="3"/>
    </row>
    <row r="851" spans="1:56" x14ac:dyDescent="0.25">
      <c r="A851" s="66" t="s">
        <v>993</v>
      </c>
      <c r="B851" s="67"/>
      <c r="C851" s="67"/>
      <c r="D851" s="68"/>
      <c r="E851" s="70"/>
      <c r="F851" s="105" t="s">
        <v>9183</v>
      </c>
      <c r="G851" s="67"/>
      <c r="H851" s="71"/>
      <c r="I851" s="72"/>
      <c r="J851" s="72"/>
      <c r="K851" s="71" t="s">
        <v>11632</v>
      </c>
      <c r="L851" s="75"/>
      <c r="M851" s="76"/>
      <c r="N851" s="76"/>
      <c r="O851" s="77"/>
      <c r="P851" s="78"/>
      <c r="Q851" s="78"/>
      <c r="R851" s="88"/>
      <c r="S851" s="88"/>
      <c r="T851" s="88"/>
      <c r="U851" s="88"/>
      <c r="V851" s="52"/>
      <c r="W851" s="52"/>
      <c r="X851" s="52"/>
      <c r="Y851" s="52"/>
      <c r="Z851" s="51"/>
      <c r="AA851" s="73"/>
      <c r="AB851" s="73"/>
      <c r="AC851" s="74"/>
      <c r="AD851" s="80" t="s">
        <v>993</v>
      </c>
      <c r="AE851" s="80">
        <v>51</v>
      </c>
      <c r="AF851" s="80">
        <v>13</v>
      </c>
      <c r="AG851" s="80">
        <v>489</v>
      </c>
      <c r="AH851" s="80">
        <v>206</v>
      </c>
      <c r="AI851" s="80"/>
      <c r="AJ851" s="80"/>
      <c r="AK851" s="80"/>
      <c r="AL851" s="80"/>
      <c r="AM851" s="80"/>
      <c r="AN851" s="82">
        <v>40945.436400462961</v>
      </c>
      <c r="AO851" s="80"/>
      <c r="AP851" s="80" t="b">
        <v>1</v>
      </c>
      <c r="AQ851" s="80" t="b">
        <v>0</v>
      </c>
      <c r="AR851" s="80" t="b">
        <v>0</v>
      </c>
      <c r="AS851" s="80" t="s">
        <v>8191</v>
      </c>
      <c r="AT851" s="80">
        <v>0</v>
      </c>
      <c r="AU851" s="85" t="s">
        <v>8197</v>
      </c>
      <c r="AV851" s="80" t="b">
        <v>0</v>
      </c>
      <c r="AW851" s="80" t="s">
        <v>9555</v>
      </c>
      <c r="AX851" s="85" t="s">
        <v>10404</v>
      </c>
      <c r="AY851" s="80" t="s">
        <v>66</v>
      </c>
      <c r="AZ851" s="2"/>
      <c r="BA851" s="3"/>
      <c r="BB851" s="3"/>
      <c r="BC851" s="3"/>
      <c r="BD851" s="3"/>
    </row>
    <row r="852" spans="1:56" x14ac:dyDescent="0.25">
      <c r="A852" s="66" t="s">
        <v>994</v>
      </c>
      <c r="B852" s="67"/>
      <c r="C852" s="67"/>
      <c r="D852" s="68"/>
      <c r="E852" s="70"/>
      <c r="F852" s="105" t="s">
        <v>9184</v>
      </c>
      <c r="G852" s="67"/>
      <c r="H852" s="71"/>
      <c r="I852" s="72"/>
      <c r="J852" s="72"/>
      <c r="K852" s="71" t="s">
        <v>11633</v>
      </c>
      <c r="L852" s="75"/>
      <c r="M852" s="76"/>
      <c r="N852" s="76"/>
      <c r="O852" s="77"/>
      <c r="P852" s="78"/>
      <c r="Q852" s="78"/>
      <c r="R852" s="88"/>
      <c r="S852" s="88"/>
      <c r="T852" s="88"/>
      <c r="U852" s="88"/>
      <c r="V852" s="52"/>
      <c r="W852" s="52"/>
      <c r="X852" s="52"/>
      <c r="Y852" s="52"/>
      <c r="Z852" s="51"/>
      <c r="AA852" s="73"/>
      <c r="AB852" s="73"/>
      <c r="AC852" s="74"/>
      <c r="AD852" s="80" t="s">
        <v>5506</v>
      </c>
      <c r="AE852" s="80">
        <v>82</v>
      </c>
      <c r="AF852" s="80">
        <v>302</v>
      </c>
      <c r="AG852" s="80">
        <v>11206</v>
      </c>
      <c r="AH852" s="80">
        <v>597</v>
      </c>
      <c r="AI852" s="80"/>
      <c r="AJ852" s="80" t="s">
        <v>6444</v>
      </c>
      <c r="AK852" s="80"/>
      <c r="AL852" s="80"/>
      <c r="AM852" s="80"/>
      <c r="AN852" s="82">
        <v>41643.491805555554</v>
      </c>
      <c r="AO852" s="85" t="s">
        <v>7887</v>
      </c>
      <c r="AP852" s="80" t="b">
        <v>1</v>
      </c>
      <c r="AQ852" s="80" t="b">
        <v>0</v>
      </c>
      <c r="AR852" s="80" t="b">
        <v>0</v>
      </c>
      <c r="AS852" s="80" t="s">
        <v>8191</v>
      </c>
      <c r="AT852" s="80">
        <v>1</v>
      </c>
      <c r="AU852" s="85" t="s">
        <v>8197</v>
      </c>
      <c r="AV852" s="80" t="b">
        <v>0</v>
      </c>
      <c r="AW852" s="80" t="s">
        <v>9555</v>
      </c>
      <c r="AX852" s="85" t="s">
        <v>10405</v>
      </c>
      <c r="AY852" s="80" t="s">
        <v>66</v>
      </c>
      <c r="AZ852" s="2"/>
      <c r="BA852" s="3"/>
      <c r="BB852" s="3"/>
      <c r="BC852" s="3"/>
      <c r="BD852" s="3"/>
    </row>
    <row r="853" spans="1:56" x14ac:dyDescent="0.25">
      <c r="A853" s="66" t="s">
        <v>995</v>
      </c>
      <c r="B853" s="67"/>
      <c r="C853" s="67"/>
      <c r="D853" s="68"/>
      <c r="E853" s="70"/>
      <c r="F853" s="105" t="s">
        <v>9185</v>
      </c>
      <c r="G853" s="67"/>
      <c r="H853" s="71"/>
      <c r="I853" s="72"/>
      <c r="J853" s="72"/>
      <c r="K853" s="71" t="s">
        <v>11634</v>
      </c>
      <c r="L853" s="75"/>
      <c r="M853" s="76"/>
      <c r="N853" s="76"/>
      <c r="O853" s="77"/>
      <c r="P853" s="78"/>
      <c r="Q853" s="78"/>
      <c r="R853" s="88"/>
      <c r="S853" s="88"/>
      <c r="T853" s="88"/>
      <c r="U853" s="88"/>
      <c r="V853" s="52"/>
      <c r="W853" s="52"/>
      <c r="X853" s="52"/>
      <c r="Y853" s="52"/>
      <c r="Z853" s="51"/>
      <c r="AA853" s="73"/>
      <c r="AB853" s="73"/>
      <c r="AC853" s="74"/>
      <c r="AD853" s="80" t="s">
        <v>5507</v>
      </c>
      <c r="AE853" s="80">
        <v>2200</v>
      </c>
      <c r="AF853" s="80">
        <v>4784</v>
      </c>
      <c r="AG853" s="80">
        <v>103857</v>
      </c>
      <c r="AH853" s="80">
        <v>782</v>
      </c>
      <c r="AI853" s="80">
        <v>-18000</v>
      </c>
      <c r="AJ853" s="80" t="s">
        <v>6445</v>
      </c>
      <c r="AK853" s="80" t="s">
        <v>6779</v>
      </c>
      <c r="AL853" s="85" t="s">
        <v>7150</v>
      </c>
      <c r="AM853" s="80" t="s">
        <v>7199</v>
      </c>
      <c r="AN853" s="82">
        <v>40929.343958333331</v>
      </c>
      <c r="AO853" s="85" t="s">
        <v>7888</v>
      </c>
      <c r="AP853" s="80" t="b">
        <v>0</v>
      </c>
      <c r="AQ853" s="80" t="b">
        <v>0</v>
      </c>
      <c r="AR853" s="80" t="b">
        <v>0</v>
      </c>
      <c r="AS853" s="80" t="s">
        <v>8191</v>
      </c>
      <c r="AT853" s="80">
        <v>15</v>
      </c>
      <c r="AU853" s="85" t="s">
        <v>8313</v>
      </c>
      <c r="AV853" s="80" t="b">
        <v>0</v>
      </c>
      <c r="AW853" s="80" t="s">
        <v>9555</v>
      </c>
      <c r="AX853" s="85" t="s">
        <v>10406</v>
      </c>
      <c r="AY853" s="80" t="s">
        <v>66</v>
      </c>
      <c r="AZ853" s="2"/>
      <c r="BA853" s="3"/>
      <c r="BB853" s="3"/>
      <c r="BC853" s="3"/>
      <c r="BD853" s="3"/>
    </row>
    <row r="854" spans="1:56" x14ac:dyDescent="0.25">
      <c r="A854" s="66" t="s">
        <v>996</v>
      </c>
      <c r="B854" s="67"/>
      <c r="C854" s="67"/>
      <c r="D854" s="68"/>
      <c r="E854" s="70"/>
      <c r="F854" s="105" t="s">
        <v>9186</v>
      </c>
      <c r="G854" s="67"/>
      <c r="H854" s="71"/>
      <c r="I854" s="72"/>
      <c r="J854" s="72"/>
      <c r="K854" s="71" t="s">
        <v>11635</v>
      </c>
      <c r="L854" s="75"/>
      <c r="M854" s="76"/>
      <c r="N854" s="76"/>
      <c r="O854" s="77"/>
      <c r="P854" s="78"/>
      <c r="Q854" s="78"/>
      <c r="R854" s="88"/>
      <c r="S854" s="88"/>
      <c r="T854" s="88"/>
      <c r="U854" s="88"/>
      <c r="V854" s="52"/>
      <c r="W854" s="52"/>
      <c r="X854" s="52"/>
      <c r="Y854" s="52"/>
      <c r="Z854" s="51"/>
      <c r="AA854" s="73"/>
      <c r="AB854" s="73"/>
      <c r="AC854" s="74"/>
      <c r="AD854" s="80" t="s">
        <v>5508</v>
      </c>
      <c r="AE854" s="80">
        <v>69</v>
      </c>
      <c r="AF854" s="80">
        <v>483</v>
      </c>
      <c r="AG854" s="80">
        <v>9102</v>
      </c>
      <c r="AH854" s="80">
        <v>32</v>
      </c>
      <c r="AI854" s="80"/>
      <c r="AJ854" s="80" t="s">
        <v>6446</v>
      </c>
      <c r="AK854" s="80" t="s">
        <v>6950</v>
      </c>
      <c r="AL854" s="80"/>
      <c r="AM854" s="80"/>
      <c r="AN854" s="82">
        <v>42208.543969907405</v>
      </c>
      <c r="AO854" s="80"/>
      <c r="AP854" s="80" t="b">
        <v>1</v>
      </c>
      <c r="AQ854" s="80" t="b">
        <v>0</v>
      </c>
      <c r="AR854" s="80" t="b">
        <v>0</v>
      </c>
      <c r="AS854" s="80" t="s">
        <v>8190</v>
      </c>
      <c r="AT854" s="80">
        <v>2</v>
      </c>
      <c r="AU854" s="85" t="s">
        <v>8197</v>
      </c>
      <c r="AV854" s="80" t="b">
        <v>0</v>
      </c>
      <c r="AW854" s="80" t="s">
        <v>9555</v>
      </c>
      <c r="AX854" s="85" t="s">
        <v>10407</v>
      </c>
      <c r="AY854" s="80" t="s">
        <v>66</v>
      </c>
      <c r="AZ854" s="2"/>
      <c r="BA854" s="3"/>
      <c r="BB854" s="3"/>
      <c r="BC854" s="3"/>
      <c r="BD854" s="3"/>
    </row>
    <row r="855" spans="1:56" x14ac:dyDescent="0.25">
      <c r="A855" s="66" t="s">
        <v>997</v>
      </c>
      <c r="B855" s="67"/>
      <c r="C855" s="67"/>
      <c r="D855" s="68"/>
      <c r="E855" s="70"/>
      <c r="F855" s="105" t="s">
        <v>9187</v>
      </c>
      <c r="G855" s="67"/>
      <c r="H855" s="71"/>
      <c r="I855" s="72"/>
      <c r="J855" s="72"/>
      <c r="K855" s="71" t="s">
        <v>11636</v>
      </c>
      <c r="L855" s="75"/>
      <c r="M855" s="76"/>
      <c r="N855" s="76"/>
      <c r="O855" s="77"/>
      <c r="P855" s="78"/>
      <c r="Q855" s="78"/>
      <c r="R855" s="88"/>
      <c r="S855" s="88"/>
      <c r="T855" s="88"/>
      <c r="U855" s="88"/>
      <c r="V855" s="52"/>
      <c r="W855" s="52"/>
      <c r="X855" s="52"/>
      <c r="Y855" s="52"/>
      <c r="Z855" s="51"/>
      <c r="AA855" s="73"/>
      <c r="AB855" s="73"/>
      <c r="AC855" s="74"/>
      <c r="AD855" s="80" t="s">
        <v>5509</v>
      </c>
      <c r="AE855" s="80">
        <v>68</v>
      </c>
      <c r="AF855" s="80">
        <v>327</v>
      </c>
      <c r="AG855" s="80">
        <v>5758</v>
      </c>
      <c r="AH855" s="80">
        <v>884</v>
      </c>
      <c r="AI855" s="80"/>
      <c r="AJ855" s="80" t="s">
        <v>6447</v>
      </c>
      <c r="AK855" s="80" t="s">
        <v>6951</v>
      </c>
      <c r="AL855" s="80"/>
      <c r="AM855" s="80"/>
      <c r="AN855" s="82">
        <v>41440.863020833334</v>
      </c>
      <c r="AO855" s="85" t="s">
        <v>7889</v>
      </c>
      <c r="AP855" s="80" t="b">
        <v>1</v>
      </c>
      <c r="AQ855" s="80" t="b">
        <v>0</v>
      </c>
      <c r="AR855" s="80" t="b">
        <v>0</v>
      </c>
      <c r="AS855" s="80" t="s">
        <v>8190</v>
      </c>
      <c r="AT855" s="80">
        <v>0</v>
      </c>
      <c r="AU855" s="85" t="s">
        <v>8197</v>
      </c>
      <c r="AV855" s="80" t="b">
        <v>0</v>
      </c>
      <c r="AW855" s="80" t="s">
        <v>9555</v>
      </c>
      <c r="AX855" s="85" t="s">
        <v>10408</v>
      </c>
      <c r="AY855" s="80" t="s">
        <v>66</v>
      </c>
      <c r="AZ855" s="2"/>
      <c r="BA855" s="3"/>
      <c r="BB855" s="3"/>
      <c r="BC855" s="3"/>
      <c r="BD855" s="3"/>
    </row>
    <row r="856" spans="1:56" x14ac:dyDescent="0.25">
      <c r="A856" s="66" t="s">
        <v>998</v>
      </c>
      <c r="B856" s="67"/>
      <c r="C856" s="67"/>
      <c r="D856" s="68"/>
      <c r="E856" s="70"/>
      <c r="F856" s="105" t="s">
        <v>9188</v>
      </c>
      <c r="G856" s="67"/>
      <c r="H856" s="71"/>
      <c r="I856" s="72"/>
      <c r="J856" s="72"/>
      <c r="K856" s="71" t="s">
        <v>11637</v>
      </c>
      <c r="L856" s="75"/>
      <c r="M856" s="76"/>
      <c r="N856" s="76"/>
      <c r="O856" s="77"/>
      <c r="P856" s="78"/>
      <c r="Q856" s="78"/>
      <c r="R856" s="88"/>
      <c r="S856" s="88"/>
      <c r="T856" s="88"/>
      <c r="U856" s="88"/>
      <c r="V856" s="52"/>
      <c r="W856" s="52"/>
      <c r="X856" s="52"/>
      <c r="Y856" s="52"/>
      <c r="Z856" s="51"/>
      <c r="AA856" s="73"/>
      <c r="AB856" s="73"/>
      <c r="AC856" s="74"/>
      <c r="AD856" s="80" t="s">
        <v>5510</v>
      </c>
      <c r="AE856" s="80">
        <v>472</v>
      </c>
      <c r="AF856" s="80">
        <v>431</v>
      </c>
      <c r="AG856" s="80">
        <v>42388</v>
      </c>
      <c r="AH856" s="80">
        <v>867</v>
      </c>
      <c r="AI856" s="80">
        <v>-18000</v>
      </c>
      <c r="AJ856" s="80"/>
      <c r="AK856" s="80" t="s">
        <v>6952</v>
      </c>
      <c r="AL856" s="80"/>
      <c r="AM856" s="80" t="s">
        <v>7199</v>
      </c>
      <c r="AN856" s="82">
        <v>39981.854629629626</v>
      </c>
      <c r="AO856" s="85" t="s">
        <v>7890</v>
      </c>
      <c r="AP856" s="80" t="b">
        <v>1</v>
      </c>
      <c r="AQ856" s="80" t="b">
        <v>0</v>
      </c>
      <c r="AR856" s="80" t="b">
        <v>0</v>
      </c>
      <c r="AS856" s="80" t="s">
        <v>8191</v>
      </c>
      <c r="AT856" s="80">
        <v>1</v>
      </c>
      <c r="AU856" s="85" t="s">
        <v>8197</v>
      </c>
      <c r="AV856" s="80" t="b">
        <v>0</v>
      </c>
      <c r="AW856" s="80" t="s">
        <v>9555</v>
      </c>
      <c r="AX856" s="85" t="s">
        <v>10409</v>
      </c>
      <c r="AY856" s="80" t="s">
        <v>66</v>
      </c>
      <c r="AZ856" s="2"/>
      <c r="BA856" s="3"/>
      <c r="BB856" s="3"/>
      <c r="BC856" s="3"/>
      <c r="BD856" s="3"/>
    </row>
    <row r="857" spans="1:56" x14ac:dyDescent="0.25">
      <c r="A857" s="66" t="s">
        <v>999</v>
      </c>
      <c r="B857" s="67"/>
      <c r="C857" s="67"/>
      <c r="D857" s="68"/>
      <c r="E857" s="70"/>
      <c r="F857" s="105" t="s">
        <v>9189</v>
      </c>
      <c r="G857" s="67"/>
      <c r="H857" s="71"/>
      <c r="I857" s="72"/>
      <c r="J857" s="72"/>
      <c r="K857" s="71" t="s">
        <v>11638</v>
      </c>
      <c r="L857" s="75"/>
      <c r="M857" s="76"/>
      <c r="N857" s="76"/>
      <c r="O857" s="77"/>
      <c r="P857" s="78"/>
      <c r="Q857" s="78"/>
      <c r="R857" s="88"/>
      <c r="S857" s="88"/>
      <c r="T857" s="88"/>
      <c r="U857" s="88"/>
      <c r="V857" s="52"/>
      <c r="W857" s="52"/>
      <c r="X857" s="52"/>
      <c r="Y857" s="52"/>
      <c r="Z857" s="51"/>
      <c r="AA857" s="73"/>
      <c r="AB857" s="73"/>
      <c r="AC857" s="74"/>
      <c r="AD857" s="80" t="s">
        <v>5511</v>
      </c>
      <c r="AE857" s="80">
        <v>69</v>
      </c>
      <c r="AF857" s="80">
        <v>179</v>
      </c>
      <c r="AG857" s="80">
        <v>4685</v>
      </c>
      <c r="AH857" s="80">
        <v>2108</v>
      </c>
      <c r="AI857" s="80"/>
      <c r="AJ857" s="80" t="s">
        <v>6448</v>
      </c>
      <c r="AK857" s="80"/>
      <c r="AL857" s="80"/>
      <c r="AM857" s="80"/>
      <c r="AN857" s="82">
        <v>42322.56622685185</v>
      </c>
      <c r="AO857" s="85" t="s">
        <v>7891</v>
      </c>
      <c r="AP857" s="80" t="b">
        <v>1</v>
      </c>
      <c r="AQ857" s="80" t="b">
        <v>0</v>
      </c>
      <c r="AR857" s="80" t="b">
        <v>0</v>
      </c>
      <c r="AS857" s="80" t="s">
        <v>8191</v>
      </c>
      <c r="AT857" s="80">
        <v>1</v>
      </c>
      <c r="AU857" s="85" t="s">
        <v>8197</v>
      </c>
      <c r="AV857" s="80" t="b">
        <v>0</v>
      </c>
      <c r="AW857" s="80" t="s">
        <v>9555</v>
      </c>
      <c r="AX857" s="85" t="s">
        <v>10410</v>
      </c>
      <c r="AY857" s="80" t="s">
        <v>66</v>
      </c>
      <c r="AZ857" s="2"/>
      <c r="BA857" s="3"/>
      <c r="BB857" s="3"/>
      <c r="BC857" s="3"/>
      <c r="BD857" s="3"/>
    </row>
    <row r="858" spans="1:56" x14ac:dyDescent="0.25">
      <c r="A858" s="66" t="s">
        <v>1000</v>
      </c>
      <c r="B858" s="67"/>
      <c r="C858" s="67"/>
      <c r="D858" s="68"/>
      <c r="E858" s="70"/>
      <c r="F858" s="105" t="s">
        <v>9190</v>
      </c>
      <c r="G858" s="67"/>
      <c r="H858" s="71"/>
      <c r="I858" s="72"/>
      <c r="J858" s="72"/>
      <c r="K858" s="71" t="s">
        <v>11639</v>
      </c>
      <c r="L858" s="75"/>
      <c r="M858" s="76"/>
      <c r="N858" s="76"/>
      <c r="O858" s="77"/>
      <c r="P858" s="78"/>
      <c r="Q858" s="78"/>
      <c r="R858" s="88"/>
      <c r="S858" s="88"/>
      <c r="T858" s="88"/>
      <c r="U858" s="88"/>
      <c r="V858" s="52"/>
      <c r="W858" s="52"/>
      <c r="X858" s="52"/>
      <c r="Y858" s="52"/>
      <c r="Z858" s="51"/>
      <c r="AA858" s="73"/>
      <c r="AB858" s="73"/>
      <c r="AC858" s="74"/>
      <c r="AD858" s="80" t="s">
        <v>5512</v>
      </c>
      <c r="AE858" s="80">
        <v>2030</v>
      </c>
      <c r="AF858" s="80">
        <v>639</v>
      </c>
      <c r="AG858" s="80">
        <v>27887</v>
      </c>
      <c r="AH858" s="80">
        <v>3305</v>
      </c>
      <c r="AI858" s="80">
        <v>10800</v>
      </c>
      <c r="AJ858" s="80" t="s">
        <v>6449</v>
      </c>
      <c r="AK858" s="80" t="s">
        <v>6953</v>
      </c>
      <c r="AL858" s="80"/>
      <c r="AM858" s="80" t="s">
        <v>7188</v>
      </c>
      <c r="AN858" s="82">
        <v>41022.314710648148</v>
      </c>
      <c r="AO858" s="85" t="s">
        <v>7892</v>
      </c>
      <c r="AP858" s="80" t="b">
        <v>0</v>
      </c>
      <c r="AQ858" s="80" t="b">
        <v>0</v>
      </c>
      <c r="AR858" s="80" t="b">
        <v>1</v>
      </c>
      <c r="AS858" s="80" t="s">
        <v>8190</v>
      </c>
      <c r="AT858" s="80">
        <v>2</v>
      </c>
      <c r="AU858" s="85" t="s">
        <v>8314</v>
      </c>
      <c r="AV858" s="80" t="b">
        <v>0</v>
      </c>
      <c r="AW858" s="80" t="s">
        <v>9555</v>
      </c>
      <c r="AX858" s="85" t="s">
        <v>10411</v>
      </c>
      <c r="AY858" s="80" t="s">
        <v>66</v>
      </c>
      <c r="AZ858" s="2"/>
      <c r="BA858" s="3"/>
      <c r="BB858" s="3"/>
      <c r="BC858" s="3"/>
      <c r="BD858" s="3"/>
    </row>
    <row r="859" spans="1:56" x14ac:dyDescent="0.25">
      <c r="A859" s="66" t="s">
        <v>1001</v>
      </c>
      <c r="B859" s="67"/>
      <c r="C859" s="67"/>
      <c r="D859" s="68"/>
      <c r="E859" s="70"/>
      <c r="F859" s="105" t="s">
        <v>9191</v>
      </c>
      <c r="G859" s="67"/>
      <c r="H859" s="71"/>
      <c r="I859" s="72"/>
      <c r="J859" s="72"/>
      <c r="K859" s="71" t="s">
        <v>11640</v>
      </c>
      <c r="L859" s="75"/>
      <c r="M859" s="76"/>
      <c r="N859" s="76"/>
      <c r="O859" s="77"/>
      <c r="P859" s="78"/>
      <c r="Q859" s="78"/>
      <c r="R859" s="88"/>
      <c r="S859" s="88"/>
      <c r="T859" s="88"/>
      <c r="U859" s="88"/>
      <c r="V859" s="52"/>
      <c r="W859" s="52"/>
      <c r="X859" s="52"/>
      <c r="Y859" s="52"/>
      <c r="Z859" s="51"/>
      <c r="AA859" s="73"/>
      <c r="AB859" s="73"/>
      <c r="AC859" s="74"/>
      <c r="AD859" s="80" t="s">
        <v>5513</v>
      </c>
      <c r="AE859" s="80">
        <v>56</v>
      </c>
      <c r="AF859" s="80">
        <v>29</v>
      </c>
      <c r="AG859" s="80">
        <v>786</v>
      </c>
      <c r="AH859" s="80">
        <v>0</v>
      </c>
      <c r="AI859" s="80"/>
      <c r="AJ859" s="80" t="s">
        <v>6450</v>
      </c>
      <c r="AK859" s="80" t="s">
        <v>6904</v>
      </c>
      <c r="AL859" s="80"/>
      <c r="AM859" s="80"/>
      <c r="AN859" s="82">
        <v>42356.971261574072</v>
      </c>
      <c r="AO859" s="85" t="s">
        <v>7893</v>
      </c>
      <c r="AP859" s="80" t="b">
        <v>1</v>
      </c>
      <c r="AQ859" s="80" t="b">
        <v>0</v>
      </c>
      <c r="AR859" s="80" t="b">
        <v>0</v>
      </c>
      <c r="AS859" s="80" t="s">
        <v>8190</v>
      </c>
      <c r="AT859" s="80">
        <v>0</v>
      </c>
      <c r="AU859" s="80"/>
      <c r="AV859" s="80" t="b">
        <v>0</v>
      </c>
      <c r="AW859" s="80" t="s">
        <v>9555</v>
      </c>
      <c r="AX859" s="85" t="s">
        <v>10412</v>
      </c>
      <c r="AY859" s="80" t="s">
        <v>66</v>
      </c>
      <c r="AZ859" s="2"/>
      <c r="BA859" s="3"/>
      <c r="BB859" s="3"/>
      <c r="BC859" s="3"/>
      <c r="BD859" s="3"/>
    </row>
    <row r="860" spans="1:56" x14ac:dyDescent="0.25">
      <c r="A860" s="66" t="s">
        <v>1002</v>
      </c>
      <c r="B860" s="67"/>
      <c r="C860" s="67"/>
      <c r="D860" s="68"/>
      <c r="E860" s="70"/>
      <c r="F860" s="105" t="s">
        <v>9192</v>
      </c>
      <c r="G860" s="67"/>
      <c r="H860" s="71"/>
      <c r="I860" s="72"/>
      <c r="J860" s="72"/>
      <c r="K860" s="71" t="s">
        <v>11641</v>
      </c>
      <c r="L860" s="75"/>
      <c r="M860" s="76"/>
      <c r="N860" s="76"/>
      <c r="O860" s="77"/>
      <c r="P860" s="78"/>
      <c r="Q860" s="78"/>
      <c r="R860" s="88"/>
      <c r="S860" s="88"/>
      <c r="T860" s="88"/>
      <c r="U860" s="88"/>
      <c r="V860" s="52"/>
      <c r="W860" s="52"/>
      <c r="X860" s="52"/>
      <c r="Y860" s="52"/>
      <c r="Z860" s="51"/>
      <c r="AA860" s="73"/>
      <c r="AB860" s="73"/>
      <c r="AC860" s="74"/>
      <c r="AD860" s="80" t="s">
        <v>5514</v>
      </c>
      <c r="AE860" s="80">
        <v>1496</v>
      </c>
      <c r="AF860" s="80">
        <v>1029</v>
      </c>
      <c r="AG860" s="80">
        <v>8557</v>
      </c>
      <c r="AH860" s="80">
        <v>5089</v>
      </c>
      <c r="AI860" s="80">
        <v>-18000</v>
      </c>
      <c r="AJ860" s="80" t="s">
        <v>6451</v>
      </c>
      <c r="AK860" s="80"/>
      <c r="AL860" s="80"/>
      <c r="AM860" s="80" t="s">
        <v>7199</v>
      </c>
      <c r="AN860" s="82">
        <v>40812.306932870371</v>
      </c>
      <c r="AO860" s="85" t="s">
        <v>7894</v>
      </c>
      <c r="AP860" s="80" t="b">
        <v>0</v>
      </c>
      <c r="AQ860" s="80" t="b">
        <v>0</v>
      </c>
      <c r="AR860" s="80" t="b">
        <v>1</v>
      </c>
      <c r="AS860" s="80" t="s">
        <v>8190</v>
      </c>
      <c r="AT860" s="80">
        <v>1</v>
      </c>
      <c r="AU860" s="85" t="s">
        <v>8197</v>
      </c>
      <c r="AV860" s="80" t="b">
        <v>0</v>
      </c>
      <c r="AW860" s="80" t="s">
        <v>9555</v>
      </c>
      <c r="AX860" s="85" t="s">
        <v>10413</v>
      </c>
      <c r="AY860" s="80" t="s">
        <v>66</v>
      </c>
      <c r="AZ860" s="2"/>
      <c r="BA860" s="3"/>
      <c r="BB860" s="3"/>
      <c r="BC860" s="3"/>
      <c r="BD860" s="3"/>
    </row>
    <row r="861" spans="1:56" x14ac:dyDescent="0.25">
      <c r="A861" s="66" t="s">
        <v>1003</v>
      </c>
      <c r="B861" s="67"/>
      <c r="C861" s="67"/>
      <c r="D861" s="68"/>
      <c r="E861" s="70"/>
      <c r="F861" s="105" t="s">
        <v>9193</v>
      </c>
      <c r="G861" s="67"/>
      <c r="H861" s="71"/>
      <c r="I861" s="72"/>
      <c r="J861" s="72"/>
      <c r="K861" s="71" t="s">
        <v>11642</v>
      </c>
      <c r="L861" s="75"/>
      <c r="M861" s="76"/>
      <c r="N861" s="76"/>
      <c r="O861" s="77"/>
      <c r="P861" s="78"/>
      <c r="Q861" s="78"/>
      <c r="R861" s="88"/>
      <c r="S861" s="88"/>
      <c r="T861" s="88"/>
      <c r="U861" s="88"/>
      <c r="V861" s="52"/>
      <c r="W861" s="52"/>
      <c r="X861" s="52"/>
      <c r="Y861" s="52"/>
      <c r="Z861" s="51"/>
      <c r="AA861" s="73"/>
      <c r="AB861" s="73"/>
      <c r="AC861" s="74"/>
      <c r="AD861" s="80" t="s">
        <v>5515</v>
      </c>
      <c r="AE861" s="80">
        <v>47</v>
      </c>
      <c r="AF861" s="80">
        <v>226</v>
      </c>
      <c r="AG861" s="80">
        <v>1731</v>
      </c>
      <c r="AH861" s="80">
        <v>455</v>
      </c>
      <c r="AI861" s="80">
        <v>10800</v>
      </c>
      <c r="AJ861" s="80" t="s">
        <v>6452</v>
      </c>
      <c r="AK861" s="80" t="s">
        <v>6954</v>
      </c>
      <c r="AL861" s="80"/>
      <c r="AM861" s="80" t="s">
        <v>7188</v>
      </c>
      <c r="AN861" s="82">
        <v>41454.978483796294</v>
      </c>
      <c r="AO861" s="85" t="s">
        <v>7895</v>
      </c>
      <c r="AP861" s="80" t="b">
        <v>1</v>
      </c>
      <c r="AQ861" s="80" t="b">
        <v>0</v>
      </c>
      <c r="AR861" s="80" t="b">
        <v>1</v>
      </c>
      <c r="AS861" s="80" t="s">
        <v>8190</v>
      </c>
      <c r="AT861" s="80">
        <v>1</v>
      </c>
      <c r="AU861" s="85" t="s">
        <v>8197</v>
      </c>
      <c r="AV861" s="80" t="b">
        <v>0</v>
      </c>
      <c r="AW861" s="80" t="s">
        <v>9555</v>
      </c>
      <c r="AX861" s="85" t="s">
        <v>10414</v>
      </c>
      <c r="AY861" s="80" t="s">
        <v>66</v>
      </c>
      <c r="AZ861" s="2"/>
      <c r="BA861" s="3"/>
      <c r="BB861" s="3"/>
      <c r="BC861" s="3"/>
      <c r="BD861" s="3"/>
    </row>
    <row r="862" spans="1:56" x14ac:dyDescent="0.25">
      <c r="A862" s="66" t="s">
        <v>1004</v>
      </c>
      <c r="B862" s="67"/>
      <c r="C862" s="67"/>
      <c r="D862" s="68"/>
      <c r="E862" s="70"/>
      <c r="F862" s="105" t="s">
        <v>9194</v>
      </c>
      <c r="G862" s="67"/>
      <c r="H862" s="71"/>
      <c r="I862" s="72"/>
      <c r="J862" s="72"/>
      <c r="K862" s="71" t="s">
        <v>11643</v>
      </c>
      <c r="L862" s="75"/>
      <c r="M862" s="76"/>
      <c r="N862" s="76"/>
      <c r="O862" s="77"/>
      <c r="P862" s="78"/>
      <c r="Q862" s="78"/>
      <c r="R862" s="88"/>
      <c r="S862" s="88"/>
      <c r="T862" s="88"/>
      <c r="U862" s="88"/>
      <c r="V862" s="52"/>
      <c r="W862" s="52"/>
      <c r="X862" s="52"/>
      <c r="Y862" s="52"/>
      <c r="Z862" s="51"/>
      <c r="AA862" s="73"/>
      <c r="AB862" s="73"/>
      <c r="AC862" s="74"/>
      <c r="AD862" s="80" t="s">
        <v>5516</v>
      </c>
      <c r="AE862" s="80">
        <v>84</v>
      </c>
      <c r="AF862" s="80">
        <v>76</v>
      </c>
      <c r="AG862" s="80">
        <v>2025</v>
      </c>
      <c r="AH862" s="80">
        <v>29</v>
      </c>
      <c r="AI862" s="80"/>
      <c r="AJ862" s="80" t="s">
        <v>6453</v>
      </c>
      <c r="AK862" s="80"/>
      <c r="AL862" s="80"/>
      <c r="AM862" s="80"/>
      <c r="AN862" s="82">
        <v>41221.140648148146</v>
      </c>
      <c r="AO862" s="85" t="s">
        <v>7896</v>
      </c>
      <c r="AP862" s="80" t="b">
        <v>1</v>
      </c>
      <c r="AQ862" s="80" t="b">
        <v>0</v>
      </c>
      <c r="AR862" s="80" t="b">
        <v>1</v>
      </c>
      <c r="AS862" s="80" t="s">
        <v>8190</v>
      </c>
      <c r="AT862" s="80">
        <v>0</v>
      </c>
      <c r="AU862" s="85" t="s">
        <v>8197</v>
      </c>
      <c r="AV862" s="80" t="b">
        <v>0</v>
      </c>
      <c r="AW862" s="80" t="s">
        <v>9555</v>
      </c>
      <c r="AX862" s="85" t="s">
        <v>10415</v>
      </c>
      <c r="AY862" s="80" t="s">
        <v>66</v>
      </c>
      <c r="AZ862" s="2"/>
      <c r="BA862" s="3"/>
      <c r="BB862" s="3"/>
      <c r="BC862" s="3"/>
      <c r="BD862" s="3"/>
    </row>
    <row r="863" spans="1:56" x14ac:dyDescent="0.25">
      <c r="A863" s="66" t="s">
        <v>1005</v>
      </c>
      <c r="B863" s="67"/>
      <c r="C863" s="67"/>
      <c r="D863" s="68"/>
      <c r="E863" s="70"/>
      <c r="F863" s="105" t="s">
        <v>9195</v>
      </c>
      <c r="G863" s="67"/>
      <c r="H863" s="71"/>
      <c r="I863" s="72"/>
      <c r="J863" s="72"/>
      <c r="K863" s="71" t="s">
        <v>11644</v>
      </c>
      <c r="L863" s="75"/>
      <c r="M863" s="76"/>
      <c r="N863" s="76"/>
      <c r="O863" s="77"/>
      <c r="P863" s="78"/>
      <c r="Q863" s="78"/>
      <c r="R863" s="88"/>
      <c r="S863" s="88"/>
      <c r="T863" s="88"/>
      <c r="U863" s="88"/>
      <c r="V863" s="52"/>
      <c r="W863" s="52"/>
      <c r="X863" s="52"/>
      <c r="Y863" s="52"/>
      <c r="Z863" s="51"/>
      <c r="AA863" s="73"/>
      <c r="AB863" s="73"/>
      <c r="AC863" s="74"/>
      <c r="AD863" s="80" t="s">
        <v>5517</v>
      </c>
      <c r="AE863" s="80">
        <v>114</v>
      </c>
      <c r="AF863" s="80">
        <v>266</v>
      </c>
      <c r="AG863" s="80">
        <v>18275</v>
      </c>
      <c r="AH863" s="80">
        <v>4</v>
      </c>
      <c r="AI863" s="80"/>
      <c r="AJ863" s="80"/>
      <c r="AK863" s="80"/>
      <c r="AL863" s="80"/>
      <c r="AM863" s="80"/>
      <c r="AN863" s="82">
        <v>41575.402407407404</v>
      </c>
      <c r="AO863" s="85" t="s">
        <v>7897</v>
      </c>
      <c r="AP863" s="80" t="b">
        <v>1</v>
      </c>
      <c r="AQ863" s="80" t="b">
        <v>0</v>
      </c>
      <c r="AR863" s="80" t="b">
        <v>0</v>
      </c>
      <c r="AS863" s="80" t="s">
        <v>8190</v>
      </c>
      <c r="AT863" s="80">
        <v>0</v>
      </c>
      <c r="AU863" s="85" t="s">
        <v>8197</v>
      </c>
      <c r="AV863" s="80" t="b">
        <v>0</v>
      </c>
      <c r="AW863" s="80" t="s">
        <v>9555</v>
      </c>
      <c r="AX863" s="85" t="s">
        <v>10416</v>
      </c>
      <c r="AY863" s="80" t="s">
        <v>66</v>
      </c>
      <c r="AZ863" s="2"/>
      <c r="BA863" s="3"/>
      <c r="BB863" s="3"/>
      <c r="BC863" s="3"/>
      <c r="BD863" s="3"/>
    </row>
    <row r="864" spans="1:56" x14ac:dyDescent="0.25">
      <c r="A864" s="66" t="s">
        <v>1006</v>
      </c>
      <c r="B864" s="67"/>
      <c r="C864" s="67"/>
      <c r="D864" s="68"/>
      <c r="E864" s="70"/>
      <c r="F864" s="105" t="s">
        <v>9196</v>
      </c>
      <c r="G864" s="67"/>
      <c r="H864" s="71"/>
      <c r="I864" s="72"/>
      <c r="J864" s="72"/>
      <c r="K864" s="71" t="s">
        <v>11645</v>
      </c>
      <c r="L864" s="75"/>
      <c r="M864" s="76"/>
      <c r="N864" s="76"/>
      <c r="O864" s="77"/>
      <c r="P864" s="78"/>
      <c r="Q864" s="78"/>
      <c r="R864" s="88"/>
      <c r="S864" s="88"/>
      <c r="T864" s="88"/>
      <c r="U864" s="88"/>
      <c r="V864" s="52"/>
      <c r="W864" s="52"/>
      <c r="X864" s="52"/>
      <c r="Y864" s="52"/>
      <c r="Z864" s="51"/>
      <c r="AA864" s="73"/>
      <c r="AB864" s="73"/>
      <c r="AC864" s="74"/>
      <c r="AD864" s="80" t="s">
        <v>5518</v>
      </c>
      <c r="AE864" s="80">
        <v>378</v>
      </c>
      <c r="AF864" s="80">
        <v>338</v>
      </c>
      <c r="AG864" s="80">
        <v>9584</v>
      </c>
      <c r="AH864" s="80">
        <v>87</v>
      </c>
      <c r="AI864" s="80">
        <v>0</v>
      </c>
      <c r="AJ864" s="80" t="s">
        <v>6454</v>
      </c>
      <c r="AK864" s="80" t="s">
        <v>6737</v>
      </c>
      <c r="AL864" s="80"/>
      <c r="AM864" s="80" t="s">
        <v>6724</v>
      </c>
      <c r="AN864" s="82">
        <v>41096.904386574075</v>
      </c>
      <c r="AO864" s="80"/>
      <c r="AP864" s="80" t="b">
        <v>1</v>
      </c>
      <c r="AQ864" s="80" t="b">
        <v>0</v>
      </c>
      <c r="AR864" s="80" t="b">
        <v>0</v>
      </c>
      <c r="AS864" s="80" t="s">
        <v>8190</v>
      </c>
      <c r="AT864" s="80">
        <v>1</v>
      </c>
      <c r="AU864" s="85" t="s">
        <v>8197</v>
      </c>
      <c r="AV864" s="80" t="b">
        <v>0</v>
      </c>
      <c r="AW864" s="80" t="s">
        <v>9555</v>
      </c>
      <c r="AX864" s="85" t="s">
        <v>10417</v>
      </c>
      <c r="AY864" s="80" t="s">
        <v>66</v>
      </c>
      <c r="AZ864" s="2"/>
      <c r="BA864" s="3"/>
      <c r="BB864" s="3"/>
      <c r="BC864" s="3"/>
      <c r="BD864" s="3"/>
    </row>
    <row r="865" spans="1:56" x14ac:dyDescent="0.25">
      <c r="A865" s="66" t="s">
        <v>1007</v>
      </c>
      <c r="B865" s="67"/>
      <c r="C865" s="67"/>
      <c r="D865" s="68"/>
      <c r="E865" s="70"/>
      <c r="F865" s="105" t="s">
        <v>9197</v>
      </c>
      <c r="G865" s="67"/>
      <c r="H865" s="71"/>
      <c r="I865" s="72"/>
      <c r="J865" s="72"/>
      <c r="K865" s="71" t="s">
        <v>11646</v>
      </c>
      <c r="L865" s="75"/>
      <c r="M865" s="76"/>
      <c r="N865" s="76"/>
      <c r="O865" s="77"/>
      <c r="P865" s="78"/>
      <c r="Q865" s="78"/>
      <c r="R865" s="88"/>
      <c r="S865" s="88"/>
      <c r="T865" s="88"/>
      <c r="U865" s="88"/>
      <c r="V865" s="52"/>
      <c r="W865" s="52"/>
      <c r="X865" s="52"/>
      <c r="Y865" s="52"/>
      <c r="Z865" s="51"/>
      <c r="AA865" s="73"/>
      <c r="AB865" s="73"/>
      <c r="AC865" s="74"/>
      <c r="AD865" s="80" t="s">
        <v>5519</v>
      </c>
      <c r="AE865" s="80">
        <v>104</v>
      </c>
      <c r="AF865" s="80">
        <v>506</v>
      </c>
      <c r="AG865" s="80">
        <v>14358</v>
      </c>
      <c r="AH865" s="80">
        <v>139</v>
      </c>
      <c r="AI865" s="80">
        <v>10800</v>
      </c>
      <c r="AJ865" s="80" t="s">
        <v>6455</v>
      </c>
      <c r="AK865" s="80" t="s">
        <v>6919</v>
      </c>
      <c r="AL865" s="80"/>
      <c r="AM865" s="80" t="s">
        <v>7188</v>
      </c>
      <c r="AN865" s="82">
        <v>40590.745046296295</v>
      </c>
      <c r="AO865" s="80"/>
      <c r="AP865" s="80" t="b">
        <v>1</v>
      </c>
      <c r="AQ865" s="80" t="b">
        <v>0</v>
      </c>
      <c r="AR865" s="80" t="b">
        <v>0</v>
      </c>
      <c r="AS865" s="80" t="s">
        <v>8191</v>
      </c>
      <c r="AT865" s="80">
        <v>4</v>
      </c>
      <c r="AU865" s="85" t="s">
        <v>8197</v>
      </c>
      <c r="AV865" s="80" t="b">
        <v>0</v>
      </c>
      <c r="AW865" s="80" t="s">
        <v>9555</v>
      </c>
      <c r="AX865" s="85" t="s">
        <v>10418</v>
      </c>
      <c r="AY865" s="80" t="s">
        <v>66</v>
      </c>
      <c r="AZ865" s="2"/>
      <c r="BA865" s="3"/>
      <c r="BB865" s="3"/>
      <c r="BC865" s="3"/>
      <c r="BD865" s="3"/>
    </row>
    <row r="866" spans="1:56" x14ac:dyDescent="0.25">
      <c r="A866" s="66" t="s">
        <v>1008</v>
      </c>
      <c r="B866" s="67"/>
      <c r="C866" s="67"/>
      <c r="D866" s="68"/>
      <c r="E866" s="70"/>
      <c r="F866" s="105" t="s">
        <v>9198</v>
      </c>
      <c r="G866" s="67"/>
      <c r="H866" s="71"/>
      <c r="I866" s="72"/>
      <c r="J866" s="72"/>
      <c r="K866" s="71" t="s">
        <v>11647</v>
      </c>
      <c r="L866" s="75"/>
      <c r="M866" s="76"/>
      <c r="N866" s="76"/>
      <c r="O866" s="77"/>
      <c r="P866" s="78"/>
      <c r="Q866" s="78"/>
      <c r="R866" s="88"/>
      <c r="S866" s="88"/>
      <c r="T866" s="88"/>
      <c r="U866" s="88"/>
      <c r="V866" s="52"/>
      <c r="W866" s="52"/>
      <c r="X866" s="52"/>
      <c r="Y866" s="52"/>
      <c r="Z866" s="51"/>
      <c r="AA866" s="73"/>
      <c r="AB866" s="73"/>
      <c r="AC866" s="74"/>
      <c r="AD866" s="80" t="s">
        <v>5520</v>
      </c>
      <c r="AE866" s="80">
        <v>173</v>
      </c>
      <c r="AF866" s="80">
        <v>128</v>
      </c>
      <c r="AG866" s="80">
        <v>10755</v>
      </c>
      <c r="AH866" s="80">
        <v>900</v>
      </c>
      <c r="AI866" s="80"/>
      <c r="AJ866" s="80" t="s">
        <v>6456</v>
      </c>
      <c r="AK866" s="80" t="s">
        <v>6735</v>
      </c>
      <c r="AL866" s="85" t="s">
        <v>7151</v>
      </c>
      <c r="AM866" s="80"/>
      <c r="AN866" s="82">
        <v>42174.438506944447</v>
      </c>
      <c r="AO866" s="85" t="s">
        <v>7898</v>
      </c>
      <c r="AP866" s="80" t="b">
        <v>1</v>
      </c>
      <c r="AQ866" s="80" t="b">
        <v>0</v>
      </c>
      <c r="AR866" s="80" t="b">
        <v>0</v>
      </c>
      <c r="AS866" s="80" t="s">
        <v>8190</v>
      </c>
      <c r="AT866" s="80">
        <v>3</v>
      </c>
      <c r="AU866" s="85" t="s">
        <v>8197</v>
      </c>
      <c r="AV866" s="80" t="b">
        <v>0</v>
      </c>
      <c r="AW866" s="80" t="s">
        <v>9555</v>
      </c>
      <c r="AX866" s="85" t="s">
        <v>10419</v>
      </c>
      <c r="AY866" s="80" t="s">
        <v>66</v>
      </c>
      <c r="AZ866" s="2"/>
      <c r="BA866" s="3"/>
      <c r="BB866" s="3"/>
      <c r="BC866" s="3"/>
      <c r="BD866" s="3"/>
    </row>
    <row r="867" spans="1:56" x14ac:dyDescent="0.25">
      <c r="A867" s="66" t="s">
        <v>1009</v>
      </c>
      <c r="B867" s="67"/>
      <c r="C867" s="67"/>
      <c r="D867" s="68"/>
      <c r="E867" s="70"/>
      <c r="F867" s="105" t="s">
        <v>9199</v>
      </c>
      <c r="G867" s="67"/>
      <c r="H867" s="71"/>
      <c r="I867" s="72"/>
      <c r="J867" s="72"/>
      <c r="K867" s="71" t="s">
        <v>11648</v>
      </c>
      <c r="L867" s="75"/>
      <c r="M867" s="76"/>
      <c r="N867" s="76"/>
      <c r="O867" s="77"/>
      <c r="P867" s="78"/>
      <c r="Q867" s="78"/>
      <c r="R867" s="88"/>
      <c r="S867" s="88"/>
      <c r="T867" s="88"/>
      <c r="U867" s="88"/>
      <c r="V867" s="52"/>
      <c r="W867" s="52"/>
      <c r="X867" s="52"/>
      <c r="Y867" s="52"/>
      <c r="Z867" s="51"/>
      <c r="AA867" s="73"/>
      <c r="AB867" s="73"/>
      <c r="AC867" s="74"/>
      <c r="AD867" s="80" t="s">
        <v>5521</v>
      </c>
      <c r="AE867" s="80">
        <v>173</v>
      </c>
      <c r="AF867" s="80">
        <v>63</v>
      </c>
      <c r="AG867" s="80">
        <v>5914</v>
      </c>
      <c r="AH867" s="80">
        <v>767</v>
      </c>
      <c r="AI867" s="80"/>
      <c r="AJ867" s="80"/>
      <c r="AK867" s="80"/>
      <c r="AL867" s="80"/>
      <c r="AM867" s="80"/>
      <c r="AN867" s="82">
        <v>40997.715937499997</v>
      </c>
      <c r="AO867" s="85" t="s">
        <v>7899</v>
      </c>
      <c r="AP867" s="80" t="b">
        <v>0</v>
      </c>
      <c r="AQ867" s="80" t="b">
        <v>0</v>
      </c>
      <c r="AR867" s="80" t="b">
        <v>0</v>
      </c>
      <c r="AS867" s="80" t="s">
        <v>8190</v>
      </c>
      <c r="AT867" s="80">
        <v>5</v>
      </c>
      <c r="AU867" s="85" t="s">
        <v>8197</v>
      </c>
      <c r="AV867" s="80" t="b">
        <v>0</v>
      </c>
      <c r="AW867" s="80" t="s">
        <v>9555</v>
      </c>
      <c r="AX867" s="85" t="s">
        <v>10420</v>
      </c>
      <c r="AY867" s="80" t="s">
        <v>66</v>
      </c>
      <c r="AZ867" s="2"/>
      <c r="BA867" s="3"/>
      <c r="BB867" s="3"/>
      <c r="BC867" s="3"/>
      <c r="BD867" s="3"/>
    </row>
    <row r="868" spans="1:56" x14ac:dyDescent="0.25">
      <c r="A868" s="66" t="s">
        <v>1010</v>
      </c>
      <c r="B868" s="67"/>
      <c r="C868" s="67"/>
      <c r="D868" s="68"/>
      <c r="E868" s="70"/>
      <c r="F868" s="105" t="s">
        <v>9200</v>
      </c>
      <c r="G868" s="67"/>
      <c r="H868" s="71"/>
      <c r="I868" s="72"/>
      <c r="J868" s="72"/>
      <c r="K868" s="71" t="s">
        <v>11649</v>
      </c>
      <c r="L868" s="75"/>
      <c r="M868" s="76"/>
      <c r="N868" s="76"/>
      <c r="O868" s="77"/>
      <c r="P868" s="78"/>
      <c r="Q868" s="78"/>
      <c r="R868" s="88"/>
      <c r="S868" s="88"/>
      <c r="T868" s="88"/>
      <c r="U868" s="88"/>
      <c r="V868" s="52"/>
      <c r="W868" s="52"/>
      <c r="X868" s="52"/>
      <c r="Y868" s="52"/>
      <c r="Z868" s="51"/>
      <c r="AA868" s="73"/>
      <c r="AB868" s="73"/>
      <c r="AC868" s="74"/>
      <c r="AD868" s="80" t="s">
        <v>5522</v>
      </c>
      <c r="AE868" s="80">
        <v>660</v>
      </c>
      <c r="AF868" s="80">
        <v>68</v>
      </c>
      <c r="AG868" s="80">
        <v>4013</v>
      </c>
      <c r="AH868" s="80">
        <v>426</v>
      </c>
      <c r="AI868" s="80"/>
      <c r="AJ868" s="80"/>
      <c r="AK868" s="80"/>
      <c r="AL868" s="80"/>
      <c r="AM868" s="80"/>
      <c r="AN868" s="82">
        <v>41034.960439814815</v>
      </c>
      <c r="AO868" s="80"/>
      <c r="AP868" s="80" t="b">
        <v>1</v>
      </c>
      <c r="AQ868" s="80" t="b">
        <v>0</v>
      </c>
      <c r="AR868" s="80" t="b">
        <v>0</v>
      </c>
      <c r="AS868" s="80" t="s">
        <v>8190</v>
      </c>
      <c r="AT868" s="80">
        <v>0</v>
      </c>
      <c r="AU868" s="85" t="s">
        <v>8197</v>
      </c>
      <c r="AV868" s="80" t="b">
        <v>0</v>
      </c>
      <c r="AW868" s="80" t="s">
        <v>9555</v>
      </c>
      <c r="AX868" s="85" t="s">
        <v>10421</v>
      </c>
      <c r="AY868" s="80" t="s">
        <v>66</v>
      </c>
      <c r="AZ868" s="2"/>
      <c r="BA868" s="3"/>
      <c r="BB868" s="3"/>
      <c r="BC868" s="3"/>
      <c r="BD868" s="3"/>
    </row>
    <row r="869" spans="1:56" x14ac:dyDescent="0.25">
      <c r="A869" s="66" t="s">
        <v>1011</v>
      </c>
      <c r="B869" s="67"/>
      <c r="C869" s="67"/>
      <c r="D869" s="68"/>
      <c r="E869" s="70"/>
      <c r="F869" s="105" t="s">
        <v>9201</v>
      </c>
      <c r="G869" s="67"/>
      <c r="H869" s="71"/>
      <c r="I869" s="72"/>
      <c r="J869" s="72"/>
      <c r="K869" s="71" t="s">
        <v>11650</v>
      </c>
      <c r="L869" s="75"/>
      <c r="M869" s="76"/>
      <c r="N869" s="76"/>
      <c r="O869" s="77"/>
      <c r="P869" s="78"/>
      <c r="Q869" s="78"/>
      <c r="R869" s="88"/>
      <c r="S869" s="88"/>
      <c r="T869" s="88"/>
      <c r="U869" s="88"/>
      <c r="V869" s="52"/>
      <c r="W869" s="52"/>
      <c r="X869" s="52"/>
      <c r="Y869" s="52"/>
      <c r="Z869" s="51"/>
      <c r="AA869" s="73"/>
      <c r="AB869" s="73"/>
      <c r="AC869" s="74"/>
      <c r="AD869" s="80" t="s">
        <v>5523</v>
      </c>
      <c r="AE869" s="80">
        <v>121</v>
      </c>
      <c r="AF869" s="80">
        <v>198</v>
      </c>
      <c r="AG869" s="80">
        <v>14543</v>
      </c>
      <c r="AH869" s="80">
        <v>2623</v>
      </c>
      <c r="AI869" s="80">
        <v>10800</v>
      </c>
      <c r="AJ869" s="80"/>
      <c r="AK869" s="80"/>
      <c r="AL869" s="80"/>
      <c r="AM869" s="80" t="s">
        <v>6768</v>
      </c>
      <c r="AN869" s="82">
        <v>40946.200104166666</v>
      </c>
      <c r="AO869" s="80"/>
      <c r="AP869" s="80" t="b">
        <v>1</v>
      </c>
      <c r="AQ869" s="80" t="b">
        <v>0</v>
      </c>
      <c r="AR869" s="80" t="b">
        <v>0</v>
      </c>
      <c r="AS869" s="80" t="s">
        <v>8190</v>
      </c>
      <c r="AT869" s="80">
        <v>1</v>
      </c>
      <c r="AU869" s="85" t="s">
        <v>8197</v>
      </c>
      <c r="AV869" s="80" t="b">
        <v>0</v>
      </c>
      <c r="AW869" s="80" t="s">
        <v>9555</v>
      </c>
      <c r="AX869" s="85" t="s">
        <v>10422</v>
      </c>
      <c r="AY869" s="80" t="s">
        <v>66</v>
      </c>
      <c r="AZ869" s="2"/>
      <c r="BA869" s="3"/>
      <c r="BB869" s="3"/>
      <c r="BC869" s="3"/>
      <c r="BD869" s="3"/>
    </row>
    <row r="870" spans="1:56" x14ac:dyDescent="0.25">
      <c r="A870" s="66" t="s">
        <v>1012</v>
      </c>
      <c r="B870" s="67"/>
      <c r="C870" s="67"/>
      <c r="D870" s="68"/>
      <c r="E870" s="70"/>
      <c r="F870" s="105" t="s">
        <v>9202</v>
      </c>
      <c r="G870" s="67"/>
      <c r="H870" s="71"/>
      <c r="I870" s="72"/>
      <c r="J870" s="72"/>
      <c r="K870" s="71" t="s">
        <v>11651</v>
      </c>
      <c r="L870" s="75"/>
      <c r="M870" s="76"/>
      <c r="N870" s="76"/>
      <c r="O870" s="77"/>
      <c r="P870" s="78"/>
      <c r="Q870" s="78"/>
      <c r="R870" s="88"/>
      <c r="S870" s="88"/>
      <c r="T870" s="88"/>
      <c r="U870" s="88"/>
      <c r="V870" s="52"/>
      <c r="W870" s="52"/>
      <c r="X870" s="52"/>
      <c r="Y870" s="52"/>
      <c r="Z870" s="51"/>
      <c r="AA870" s="73"/>
      <c r="AB870" s="73"/>
      <c r="AC870" s="74"/>
      <c r="AD870" s="80" t="s">
        <v>5524</v>
      </c>
      <c r="AE870" s="80">
        <v>351</v>
      </c>
      <c r="AF870" s="80">
        <v>563</v>
      </c>
      <c r="AG870" s="80">
        <v>7217</v>
      </c>
      <c r="AH870" s="80">
        <v>878</v>
      </c>
      <c r="AI870" s="80"/>
      <c r="AJ870" s="80" t="s">
        <v>6457</v>
      </c>
      <c r="AK870" s="80"/>
      <c r="AL870" s="80"/>
      <c r="AM870" s="80"/>
      <c r="AN870" s="82">
        <v>40939.751319444447</v>
      </c>
      <c r="AO870" s="85" t="s">
        <v>7900</v>
      </c>
      <c r="AP870" s="80" t="b">
        <v>1</v>
      </c>
      <c r="AQ870" s="80" t="b">
        <v>0</v>
      </c>
      <c r="AR870" s="80" t="b">
        <v>0</v>
      </c>
      <c r="AS870" s="80" t="s">
        <v>8191</v>
      </c>
      <c r="AT870" s="80">
        <v>0</v>
      </c>
      <c r="AU870" s="85" t="s">
        <v>8197</v>
      </c>
      <c r="AV870" s="80" t="b">
        <v>0</v>
      </c>
      <c r="AW870" s="80" t="s">
        <v>9555</v>
      </c>
      <c r="AX870" s="85" t="s">
        <v>10423</v>
      </c>
      <c r="AY870" s="80" t="s">
        <v>66</v>
      </c>
      <c r="AZ870" s="2"/>
      <c r="BA870" s="3"/>
      <c r="BB870" s="3"/>
      <c r="BC870" s="3"/>
      <c r="BD870" s="3"/>
    </row>
    <row r="871" spans="1:56" x14ac:dyDescent="0.25">
      <c r="A871" s="66" t="s">
        <v>1013</v>
      </c>
      <c r="B871" s="67"/>
      <c r="C871" s="67"/>
      <c r="D871" s="68"/>
      <c r="E871" s="70"/>
      <c r="F871" s="105" t="s">
        <v>9203</v>
      </c>
      <c r="G871" s="67"/>
      <c r="H871" s="71"/>
      <c r="I871" s="72"/>
      <c r="J871" s="72"/>
      <c r="K871" s="71" t="s">
        <v>11652</v>
      </c>
      <c r="L871" s="75"/>
      <c r="M871" s="76"/>
      <c r="N871" s="76"/>
      <c r="O871" s="77"/>
      <c r="P871" s="78"/>
      <c r="Q871" s="78"/>
      <c r="R871" s="88"/>
      <c r="S871" s="88"/>
      <c r="T871" s="88"/>
      <c r="U871" s="88"/>
      <c r="V871" s="52"/>
      <c r="W871" s="52"/>
      <c r="X871" s="52"/>
      <c r="Y871" s="52"/>
      <c r="Z871" s="51"/>
      <c r="AA871" s="73"/>
      <c r="AB871" s="73"/>
      <c r="AC871" s="74"/>
      <c r="AD871" s="80" t="s">
        <v>5525</v>
      </c>
      <c r="AE871" s="80">
        <v>83</v>
      </c>
      <c r="AF871" s="80">
        <v>387</v>
      </c>
      <c r="AG871" s="80">
        <v>13781</v>
      </c>
      <c r="AH871" s="80">
        <v>213</v>
      </c>
      <c r="AI871" s="80"/>
      <c r="AJ871" s="80" t="s">
        <v>6458</v>
      </c>
      <c r="AK871" s="80" t="s">
        <v>6955</v>
      </c>
      <c r="AL871" s="80"/>
      <c r="AM871" s="80"/>
      <c r="AN871" s="82">
        <v>40990.461631944447</v>
      </c>
      <c r="AO871" s="85" t="s">
        <v>7901</v>
      </c>
      <c r="AP871" s="80" t="b">
        <v>1</v>
      </c>
      <c r="AQ871" s="80" t="b">
        <v>0</v>
      </c>
      <c r="AR871" s="80" t="b">
        <v>1</v>
      </c>
      <c r="AS871" s="80" t="s">
        <v>8190</v>
      </c>
      <c r="AT871" s="80">
        <v>1</v>
      </c>
      <c r="AU871" s="85" t="s">
        <v>8197</v>
      </c>
      <c r="AV871" s="80" t="b">
        <v>0</v>
      </c>
      <c r="AW871" s="80" t="s">
        <v>9555</v>
      </c>
      <c r="AX871" s="85" t="s">
        <v>10424</v>
      </c>
      <c r="AY871" s="80" t="s">
        <v>66</v>
      </c>
      <c r="AZ871" s="2"/>
      <c r="BA871" s="3"/>
      <c r="BB871" s="3"/>
      <c r="BC871" s="3"/>
      <c r="BD871" s="3"/>
    </row>
    <row r="872" spans="1:56" x14ac:dyDescent="0.25">
      <c r="A872" s="66" t="s">
        <v>1014</v>
      </c>
      <c r="B872" s="67"/>
      <c r="C872" s="67"/>
      <c r="D872" s="68"/>
      <c r="E872" s="70"/>
      <c r="F872" s="105" t="s">
        <v>9204</v>
      </c>
      <c r="G872" s="67"/>
      <c r="H872" s="71"/>
      <c r="I872" s="72"/>
      <c r="J872" s="72"/>
      <c r="K872" s="71" t="s">
        <v>11653</v>
      </c>
      <c r="L872" s="75"/>
      <c r="M872" s="76"/>
      <c r="N872" s="76"/>
      <c r="O872" s="77"/>
      <c r="P872" s="78"/>
      <c r="Q872" s="78"/>
      <c r="R872" s="88"/>
      <c r="S872" s="88"/>
      <c r="T872" s="88"/>
      <c r="U872" s="88"/>
      <c r="V872" s="52"/>
      <c r="W872" s="52"/>
      <c r="X872" s="52"/>
      <c r="Y872" s="52"/>
      <c r="Z872" s="51"/>
      <c r="AA872" s="73"/>
      <c r="AB872" s="73"/>
      <c r="AC872" s="74"/>
      <c r="AD872" s="80" t="s">
        <v>5526</v>
      </c>
      <c r="AE872" s="80">
        <v>321</v>
      </c>
      <c r="AF872" s="80">
        <v>370</v>
      </c>
      <c r="AG872" s="80">
        <v>30277</v>
      </c>
      <c r="AH872" s="80">
        <v>523</v>
      </c>
      <c r="AI872" s="80"/>
      <c r="AJ872" s="80" t="s">
        <v>6459</v>
      </c>
      <c r="AK872" s="80"/>
      <c r="AL872" s="80"/>
      <c r="AM872" s="80"/>
      <c r="AN872" s="82">
        <v>42033.865949074076</v>
      </c>
      <c r="AO872" s="80"/>
      <c r="AP872" s="80" t="b">
        <v>1</v>
      </c>
      <c r="AQ872" s="80" t="b">
        <v>0</v>
      </c>
      <c r="AR872" s="80" t="b">
        <v>0</v>
      </c>
      <c r="AS872" s="80" t="s">
        <v>8190</v>
      </c>
      <c r="AT872" s="80">
        <v>4</v>
      </c>
      <c r="AU872" s="85" t="s">
        <v>8197</v>
      </c>
      <c r="AV872" s="80" t="b">
        <v>0</v>
      </c>
      <c r="AW872" s="80" t="s">
        <v>9555</v>
      </c>
      <c r="AX872" s="85" t="s">
        <v>10425</v>
      </c>
      <c r="AY872" s="80" t="s">
        <v>66</v>
      </c>
      <c r="AZ872" s="2"/>
      <c r="BA872" s="3"/>
      <c r="BB872" s="3"/>
      <c r="BC872" s="3"/>
      <c r="BD872" s="3"/>
    </row>
    <row r="873" spans="1:56" x14ac:dyDescent="0.25">
      <c r="A873" s="66" t="s">
        <v>1015</v>
      </c>
      <c r="B873" s="67"/>
      <c r="C873" s="67"/>
      <c r="D873" s="68"/>
      <c r="E873" s="70"/>
      <c r="F873" s="105" t="s">
        <v>9205</v>
      </c>
      <c r="G873" s="67"/>
      <c r="H873" s="71"/>
      <c r="I873" s="72"/>
      <c r="J873" s="72"/>
      <c r="K873" s="71" t="s">
        <v>11654</v>
      </c>
      <c r="L873" s="75"/>
      <c r="M873" s="76"/>
      <c r="N873" s="76"/>
      <c r="O873" s="77"/>
      <c r="P873" s="78"/>
      <c r="Q873" s="78"/>
      <c r="R873" s="88"/>
      <c r="S873" s="88"/>
      <c r="T873" s="88"/>
      <c r="U873" s="88"/>
      <c r="V873" s="52"/>
      <c r="W873" s="52"/>
      <c r="X873" s="52"/>
      <c r="Y873" s="52"/>
      <c r="Z873" s="51"/>
      <c r="AA873" s="73"/>
      <c r="AB873" s="73"/>
      <c r="AC873" s="74"/>
      <c r="AD873" s="80" t="s">
        <v>5527</v>
      </c>
      <c r="AE873" s="80">
        <v>202</v>
      </c>
      <c r="AF873" s="80">
        <v>71</v>
      </c>
      <c r="AG873" s="80">
        <v>6404</v>
      </c>
      <c r="AH873" s="80">
        <v>510</v>
      </c>
      <c r="AI873" s="80">
        <v>10800</v>
      </c>
      <c r="AJ873" s="80" t="s">
        <v>6460</v>
      </c>
      <c r="AK873" s="80"/>
      <c r="AL873" s="80"/>
      <c r="AM873" s="80" t="s">
        <v>6768</v>
      </c>
      <c r="AN873" s="82">
        <v>40942.733206018522</v>
      </c>
      <c r="AO873" s="85" t="s">
        <v>7902</v>
      </c>
      <c r="AP873" s="80" t="b">
        <v>0</v>
      </c>
      <c r="AQ873" s="80" t="b">
        <v>0</v>
      </c>
      <c r="AR873" s="80" t="b">
        <v>1</v>
      </c>
      <c r="AS873" s="80" t="s">
        <v>8190</v>
      </c>
      <c r="AT873" s="80">
        <v>0</v>
      </c>
      <c r="AU873" s="85" t="s">
        <v>8300</v>
      </c>
      <c r="AV873" s="80" t="b">
        <v>0</v>
      </c>
      <c r="AW873" s="80" t="s">
        <v>9555</v>
      </c>
      <c r="AX873" s="85" t="s">
        <v>10426</v>
      </c>
      <c r="AY873" s="80" t="s">
        <v>66</v>
      </c>
      <c r="AZ873" s="2"/>
      <c r="BA873" s="3"/>
      <c r="BB873" s="3"/>
      <c r="BC873" s="3"/>
      <c r="BD873" s="3"/>
    </row>
    <row r="874" spans="1:56" x14ac:dyDescent="0.25">
      <c r="A874" s="66" t="s">
        <v>1016</v>
      </c>
      <c r="B874" s="67"/>
      <c r="C874" s="67"/>
      <c r="D874" s="68"/>
      <c r="E874" s="70"/>
      <c r="F874" s="105" t="s">
        <v>9206</v>
      </c>
      <c r="G874" s="67"/>
      <c r="H874" s="71"/>
      <c r="I874" s="72"/>
      <c r="J874" s="72"/>
      <c r="K874" s="71" t="s">
        <v>11655</v>
      </c>
      <c r="L874" s="75"/>
      <c r="M874" s="76"/>
      <c r="N874" s="76"/>
      <c r="O874" s="77"/>
      <c r="P874" s="78"/>
      <c r="Q874" s="78"/>
      <c r="R874" s="88"/>
      <c r="S874" s="88"/>
      <c r="T874" s="88"/>
      <c r="U874" s="88"/>
      <c r="V874" s="52"/>
      <c r="W874" s="52"/>
      <c r="X874" s="52"/>
      <c r="Y874" s="52"/>
      <c r="Z874" s="51"/>
      <c r="AA874" s="73"/>
      <c r="AB874" s="73"/>
      <c r="AC874" s="74"/>
      <c r="AD874" s="80" t="s">
        <v>5528</v>
      </c>
      <c r="AE874" s="80">
        <v>15</v>
      </c>
      <c r="AF874" s="80">
        <v>476</v>
      </c>
      <c r="AG874" s="80">
        <v>4978</v>
      </c>
      <c r="AH874" s="80">
        <v>94</v>
      </c>
      <c r="AI874" s="80">
        <v>10800</v>
      </c>
      <c r="AJ874" s="80" t="s">
        <v>6461</v>
      </c>
      <c r="AK874" s="80" t="s">
        <v>6956</v>
      </c>
      <c r="AL874" s="80"/>
      <c r="AM874" s="80" t="s">
        <v>7188</v>
      </c>
      <c r="AN874" s="82">
        <v>40881.593981481485</v>
      </c>
      <c r="AO874" s="85" t="s">
        <v>7903</v>
      </c>
      <c r="AP874" s="80" t="b">
        <v>1</v>
      </c>
      <c r="AQ874" s="80" t="b">
        <v>0</v>
      </c>
      <c r="AR874" s="80" t="b">
        <v>0</v>
      </c>
      <c r="AS874" s="80" t="s">
        <v>8190</v>
      </c>
      <c r="AT874" s="80">
        <v>1</v>
      </c>
      <c r="AU874" s="85" t="s">
        <v>8197</v>
      </c>
      <c r="AV874" s="80" t="b">
        <v>0</v>
      </c>
      <c r="AW874" s="80" t="s">
        <v>9555</v>
      </c>
      <c r="AX874" s="85" t="s">
        <v>10427</v>
      </c>
      <c r="AY874" s="80" t="s">
        <v>66</v>
      </c>
      <c r="AZ874" s="2"/>
      <c r="BA874" s="3"/>
      <c r="BB874" s="3"/>
      <c r="BC874" s="3"/>
      <c r="BD874" s="3"/>
    </row>
    <row r="875" spans="1:56" x14ac:dyDescent="0.25">
      <c r="A875" s="66" t="s">
        <v>1017</v>
      </c>
      <c r="B875" s="67"/>
      <c r="C875" s="67"/>
      <c r="D875" s="68"/>
      <c r="E875" s="70"/>
      <c r="F875" s="105" t="s">
        <v>9207</v>
      </c>
      <c r="G875" s="67"/>
      <c r="H875" s="71"/>
      <c r="I875" s="72"/>
      <c r="J875" s="72"/>
      <c r="K875" s="71" t="s">
        <v>11656</v>
      </c>
      <c r="L875" s="75"/>
      <c r="M875" s="76"/>
      <c r="N875" s="76"/>
      <c r="O875" s="77"/>
      <c r="P875" s="78"/>
      <c r="Q875" s="78"/>
      <c r="R875" s="88"/>
      <c r="S875" s="88"/>
      <c r="T875" s="88"/>
      <c r="U875" s="88"/>
      <c r="V875" s="52"/>
      <c r="W875" s="52"/>
      <c r="X875" s="52"/>
      <c r="Y875" s="52"/>
      <c r="Z875" s="51"/>
      <c r="AA875" s="73"/>
      <c r="AB875" s="73"/>
      <c r="AC875" s="74"/>
      <c r="AD875" s="80" t="s">
        <v>5529</v>
      </c>
      <c r="AE875" s="80">
        <v>3784</v>
      </c>
      <c r="AF875" s="80">
        <v>1898</v>
      </c>
      <c r="AG875" s="80">
        <v>21049</v>
      </c>
      <c r="AH875" s="80">
        <v>7253</v>
      </c>
      <c r="AI875" s="80"/>
      <c r="AJ875" s="80"/>
      <c r="AK875" s="80"/>
      <c r="AL875" s="80"/>
      <c r="AM875" s="80"/>
      <c r="AN875" s="82">
        <v>42203.467881944445</v>
      </c>
      <c r="AO875" s="85" t="s">
        <v>7904</v>
      </c>
      <c r="AP875" s="80" t="b">
        <v>1</v>
      </c>
      <c r="AQ875" s="80" t="b">
        <v>0</v>
      </c>
      <c r="AR875" s="80" t="b">
        <v>0</v>
      </c>
      <c r="AS875" s="80" t="s">
        <v>8190</v>
      </c>
      <c r="AT875" s="80">
        <v>6</v>
      </c>
      <c r="AU875" s="85" t="s">
        <v>8197</v>
      </c>
      <c r="AV875" s="80" t="b">
        <v>0</v>
      </c>
      <c r="AW875" s="80" t="s">
        <v>9555</v>
      </c>
      <c r="AX875" s="85" t="s">
        <v>10428</v>
      </c>
      <c r="AY875" s="80" t="s">
        <v>66</v>
      </c>
      <c r="AZ875" s="2"/>
      <c r="BA875" s="3"/>
      <c r="BB875" s="3"/>
      <c r="BC875" s="3"/>
      <c r="BD875" s="3"/>
    </row>
    <row r="876" spans="1:56" x14ac:dyDescent="0.25">
      <c r="A876" s="66" t="s">
        <v>1018</v>
      </c>
      <c r="B876" s="67"/>
      <c r="C876" s="67"/>
      <c r="D876" s="68"/>
      <c r="E876" s="70"/>
      <c r="F876" s="105" t="s">
        <v>9208</v>
      </c>
      <c r="G876" s="67"/>
      <c r="H876" s="71"/>
      <c r="I876" s="72"/>
      <c r="J876" s="72"/>
      <c r="K876" s="71" t="s">
        <v>11657</v>
      </c>
      <c r="L876" s="75"/>
      <c r="M876" s="76"/>
      <c r="N876" s="76"/>
      <c r="O876" s="77"/>
      <c r="P876" s="78"/>
      <c r="Q876" s="78"/>
      <c r="R876" s="88"/>
      <c r="S876" s="88"/>
      <c r="T876" s="88"/>
      <c r="U876" s="88"/>
      <c r="V876" s="52"/>
      <c r="W876" s="52"/>
      <c r="X876" s="52"/>
      <c r="Y876" s="52"/>
      <c r="Z876" s="51"/>
      <c r="AA876" s="73"/>
      <c r="AB876" s="73"/>
      <c r="AC876" s="74"/>
      <c r="AD876" s="80" t="s">
        <v>5530</v>
      </c>
      <c r="AE876" s="80">
        <v>2093</v>
      </c>
      <c r="AF876" s="80">
        <v>857</v>
      </c>
      <c r="AG876" s="80">
        <v>25933</v>
      </c>
      <c r="AH876" s="80">
        <v>15551</v>
      </c>
      <c r="AI876" s="80">
        <v>10800</v>
      </c>
      <c r="AJ876" s="80"/>
      <c r="AK876" s="80"/>
      <c r="AL876" s="80"/>
      <c r="AM876" s="80" t="s">
        <v>6768</v>
      </c>
      <c r="AN876" s="82">
        <v>40850.788946759261</v>
      </c>
      <c r="AO876" s="85" t="s">
        <v>7905</v>
      </c>
      <c r="AP876" s="80" t="b">
        <v>0</v>
      </c>
      <c r="AQ876" s="80" t="b">
        <v>0</v>
      </c>
      <c r="AR876" s="80" t="b">
        <v>1</v>
      </c>
      <c r="AS876" s="80" t="s">
        <v>8190</v>
      </c>
      <c r="AT876" s="80">
        <v>0</v>
      </c>
      <c r="AU876" s="85" t="s">
        <v>8242</v>
      </c>
      <c r="AV876" s="80" t="b">
        <v>0</v>
      </c>
      <c r="AW876" s="80" t="s">
        <v>9555</v>
      </c>
      <c r="AX876" s="85" t="s">
        <v>10429</v>
      </c>
      <c r="AY876" s="80" t="s">
        <v>66</v>
      </c>
      <c r="AZ876" s="2"/>
      <c r="BA876" s="3"/>
      <c r="BB876" s="3"/>
      <c r="BC876" s="3"/>
      <c r="BD876" s="3"/>
    </row>
    <row r="877" spans="1:56" x14ac:dyDescent="0.25">
      <c r="A877" s="66" t="s">
        <v>1019</v>
      </c>
      <c r="B877" s="67"/>
      <c r="C877" s="67"/>
      <c r="D877" s="68"/>
      <c r="E877" s="70"/>
      <c r="F877" s="105" t="s">
        <v>9209</v>
      </c>
      <c r="G877" s="67"/>
      <c r="H877" s="71"/>
      <c r="I877" s="72"/>
      <c r="J877" s="72"/>
      <c r="K877" s="71" t="s">
        <v>11658</v>
      </c>
      <c r="L877" s="75"/>
      <c r="M877" s="76"/>
      <c r="N877" s="76"/>
      <c r="O877" s="77"/>
      <c r="P877" s="78"/>
      <c r="Q877" s="78"/>
      <c r="R877" s="88"/>
      <c r="S877" s="88"/>
      <c r="T877" s="88"/>
      <c r="U877" s="88"/>
      <c r="V877" s="52"/>
      <c r="W877" s="52"/>
      <c r="X877" s="52"/>
      <c r="Y877" s="52"/>
      <c r="Z877" s="51"/>
      <c r="AA877" s="73"/>
      <c r="AB877" s="73"/>
      <c r="AC877" s="74"/>
      <c r="AD877" s="80" t="s">
        <v>5531</v>
      </c>
      <c r="AE877" s="80">
        <v>21155</v>
      </c>
      <c r="AF877" s="80">
        <v>21759</v>
      </c>
      <c r="AG877" s="80">
        <v>1350</v>
      </c>
      <c r="AH877" s="80">
        <v>41</v>
      </c>
      <c r="AI877" s="80"/>
      <c r="AJ877" s="80" t="s">
        <v>6462</v>
      </c>
      <c r="AK877" s="80"/>
      <c r="AL877" s="80"/>
      <c r="AM877" s="80"/>
      <c r="AN877" s="82">
        <v>41796.856747685182</v>
      </c>
      <c r="AO877" s="85" t="s">
        <v>7906</v>
      </c>
      <c r="AP877" s="80" t="b">
        <v>1</v>
      </c>
      <c r="AQ877" s="80" t="b">
        <v>0</v>
      </c>
      <c r="AR877" s="80" t="b">
        <v>0</v>
      </c>
      <c r="AS877" s="80" t="s">
        <v>8190</v>
      </c>
      <c r="AT877" s="80">
        <v>3</v>
      </c>
      <c r="AU877" s="85" t="s">
        <v>8197</v>
      </c>
      <c r="AV877" s="80" t="b">
        <v>0</v>
      </c>
      <c r="AW877" s="80" t="s">
        <v>9555</v>
      </c>
      <c r="AX877" s="85" t="s">
        <v>10430</v>
      </c>
      <c r="AY877" s="80" t="s">
        <v>66</v>
      </c>
      <c r="AZ877" s="2"/>
      <c r="BA877" s="3"/>
      <c r="BB877" s="3"/>
      <c r="BC877" s="3"/>
      <c r="BD877" s="3"/>
    </row>
    <row r="878" spans="1:56" x14ac:dyDescent="0.25">
      <c r="A878" s="66" t="s">
        <v>1020</v>
      </c>
      <c r="B878" s="67"/>
      <c r="C878" s="67"/>
      <c r="D878" s="68"/>
      <c r="E878" s="70"/>
      <c r="F878" s="105" t="s">
        <v>9210</v>
      </c>
      <c r="G878" s="67"/>
      <c r="H878" s="71"/>
      <c r="I878" s="72"/>
      <c r="J878" s="72"/>
      <c r="K878" s="71" t="s">
        <v>11659</v>
      </c>
      <c r="L878" s="75"/>
      <c r="M878" s="76"/>
      <c r="N878" s="76"/>
      <c r="O878" s="77"/>
      <c r="P878" s="78"/>
      <c r="Q878" s="78"/>
      <c r="R878" s="88"/>
      <c r="S878" s="88"/>
      <c r="T878" s="88"/>
      <c r="U878" s="88"/>
      <c r="V878" s="52"/>
      <c r="W878" s="52"/>
      <c r="X878" s="52"/>
      <c r="Y878" s="52"/>
      <c r="Z878" s="51"/>
      <c r="AA878" s="73"/>
      <c r="AB878" s="73"/>
      <c r="AC878" s="74"/>
      <c r="AD878" s="80" t="s">
        <v>5532</v>
      </c>
      <c r="AE878" s="80">
        <v>30</v>
      </c>
      <c r="AF878" s="80">
        <v>1391</v>
      </c>
      <c r="AG878" s="80">
        <v>172986</v>
      </c>
      <c r="AH878" s="80">
        <v>4422</v>
      </c>
      <c r="AI878" s="80"/>
      <c r="AJ878" s="80" t="s">
        <v>6463</v>
      </c>
      <c r="AK878" s="80"/>
      <c r="AL878" s="80"/>
      <c r="AM878" s="80"/>
      <c r="AN878" s="82">
        <v>41269.568738425929</v>
      </c>
      <c r="AO878" s="85" t="s">
        <v>7907</v>
      </c>
      <c r="AP878" s="80" t="b">
        <v>1</v>
      </c>
      <c r="AQ878" s="80" t="b">
        <v>0</v>
      </c>
      <c r="AR878" s="80" t="b">
        <v>0</v>
      </c>
      <c r="AS878" s="80" t="s">
        <v>8190</v>
      </c>
      <c r="AT878" s="80">
        <v>13</v>
      </c>
      <c r="AU878" s="85" t="s">
        <v>8197</v>
      </c>
      <c r="AV878" s="80" t="b">
        <v>0</v>
      </c>
      <c r="AW878" s="80" t="s">
        <v>9555</v>
      </c>
      <c r="AX878" s="85" t="s">
        <v>10431</v>
      </c>
      <c r="AY878" s="80" t="s">
        <v>66</v>
      </c>
      <c r="AZ878" s="2"/>
      <c r="BA878" s="3"/>
      <c r="BB878" s="3"/>
      <c r="BC878" s="3"/>
      <c r="BD878" s="3"/>
    </row>
    <row r="879" spans="1:56" x14ac:dyDescent="0.25">
      <c r="A879" s="66" t="s">
        <v>1021</v>
      </c>
      <c r="B879" s="67"/>
      <c r="C879" s="67"/>
      <c r="D879" s="68"/>
      <c r="E879" s="70"/>
      <c r="F879" s="105" t="s">
        <v>9211</v>
      </c>
      <c r="G879" s="67"/>
      <c r="H879" s="71"/>
      <c r="I879" s="72"/>
      <c r="J879" s="72"/>
      <c r="K879" s="71" t="s">
        <v>11660</v>
      </c>
      <c r="L879" s="75"/>
      <c r="M879" s="76"/>
      <c r="N879" s="76"/>
      <c r="O879" s="77"/>
      <c r="P879" s="78"/>
      <c r="Q879" s="78"/>
      <c r="R879" s="88"/>
      <c r="S879" s="88"/>
      <c r="T879" s="88"/>
      <c r="U879" s="88"/>
      <c r="V879" s="52"/>
      <c r="W879" s="52"/>
      <c r="X879" s="52"/>
      <c r="Y879" s="52"/>
      <c r="Z879" s="51"/>
      <c r="AA879" s="73"/>
      <c r="AB879" s="73"/>
      <c r="AC879" s="74"/>
      <c r="AD879" s="80" t="s">
        <v>5533</v>
      </c>
      <c r="AE879" s="80">
        <v>315</v>
      </c>
      <c r="AF879" s="80">
        <v>420</v>
      </c>
      <c r="AG879" s="80">
        <v>15246</v>
      </c>
      <c r="AH879" s="80">
        <v>75</v>
      </c>
      <c r="AI879" s="80">
        <v>10800</v>
      </c>
      <c r="AJ879" s="80" t="s">
        <v>6464</v>
      </c>
      <c r="AK879" s="80"/>
      <c r="AL879" s="80"/>
      <c r="AM879" s="80" t="s">
        <v>7188</v>
      </c>
      <c r="AN879" s="82">
        <v>40820.767129629632</v>
      </c>
      <c r="AO879" s="80"/>
      <c r="AP879" s="80" t="b">
        <v>1</v>
      </c>
      <c r="AQ879" s="80" t="b">
        <v>0</v>
      </c>
      <c r="AR879" s="80" t="b">
        <v>0</v>
      </c>
      <c r="AS879" s="80" t="s">
        <v>8190</v>
      </c>
      <c r="AT879" s="80">
        <v>1</v>
      </c>
      <c r="AU879" s="85" t="s">
        <v>8197</v>
      </c>
      <c r="AV879" s="80" t="b">
        <v>0</v>
      </c>
      <c r="AW879" s="80" t="s">
        <v>9555</v>
      </c>
      <c r="AX879" s="85" t="s">
        <v>10432</v>
      </c>
      <c r="AY879" s="80" t="s">
        <v>66</v>
      </c>
      <c r="AZ879" s="2"/>
      <c r="BA879" s="3"/>
      <c r="BB879" s="3"/>
      <c r="BC879" s="3"/>
      <c r="BD879" s="3"/>
    </row>
    <row r="880" spans="1:56" x14ac:dyDescent="0.25">
      <c r="A880" s="66" t="s">
        <v>1022</v>
      </c>
      <c r="B880" s="67"/>
      <c r="C880" s="67"/>
      <c r="D880" s="68"/>
      <c r="E880" s="70"/>
      <c r="F880" s="105" t="s">
        <v>9212</v>
      </c>
      <c r="G880" s="67"/>
      <c r="H880" s="71"/>
      <c r="I880" s="72"/>
      <c r="J880" s="72"/>
      <c r="K880" s="71" t="s">
        <v>11661</v>
      </c>
      <c r="L880" s="75"/>
      <c r="M880" s="76"/>
      <c r="N880" s="76"/>
      <c r="O880" s="77"/>
      <c r="P880" s="78"/>
      <c r="Q880" s="78"/>
      <c r="R880" s="88"/>
      <c r="S880" s="88"/>
      <c r="T880" s="88"/>
      <c r="U880" s="88"/>
      <c r="V880" s="52"/>
      <c r="W880" s="52"/>
      <c r="X880" s="52"/>
      <c r="Y880" s="52"/>
      <c r="Z880" s="51"/>
      <c r="AA880" s="73"/>
      <c r="AB880" s="73"/>
      <c r="AC880" s="74"/>
      <c r="AD880" s="80" t="s">
        <v>5534</v>
      </c>
      <c r="AE880" s="80">
        <v>111</v>
      </c>
      <c r="AF880" s="80">
        <v>523</v>
      </c>
      <c r="AG880" s="80">
        <v>6292</v>
      </c>
      <c r="AH880" s="80">
        <v>239</v>
      </c>
      <c r="AI880" s="80"/>
      <c r="AJ880" s="80" t="s">
        <v>6465</v>
      </c>
      <c r="AK880" s="80"/>
      <c r="AL880" s="80"/>
      <c r="AM880" s="80"/>
      <c r="AN880" s="82">
        <v>41710.550300925926</v>
      </c>
      <c r="AO880" s="85" t="s">
        <v>7908</v>
      </c>
      <c r="AP880" s="80" t="b">
        <v>1</v>
      </c>
      <c r="AQ880" s="80" t="b">
        <v>0</v>
      </c>
      <c r="AR880" s="80" t="b">
        <v>1</v>
      </c>
      <c r="AS880" s="80" t="s">
        <v>8190</v>
      </c>
      <c r="AT880" s="80">
        <v>3</v>
      </c>
      <c r="AU880" s="85" t="s">
        <v>8197</v>
      </c>
      <c r="AV880" s="80" t="b">
        <v>0</v>
      </c>
      <c r="AW880" s="80" t="s">
        <v>9555</v>
      </c>
      <c r="AX880" s="85" t="s">
        <v>10433</v>
      </c>
      <c r="AY880" s="80" t="s">
        <v>66</v>
      </c>
      <c r="AZ880" s="2"/>
      <c r="BA880" s="3"/>
      <c r="BB880" s="3"/>
      <c r="BC880" s="3"/>
      <c r="BD880" s="3"/>
    </row>
    <row r="881" spans="1:56" x14ac:dyDescent="0.25">
      <c r="A881" s="66" t="s">
        <v>1023</v>
      </c>
      <c r="B881" s="67"/>
      <c r="C881" s="67"/>
      <c r="D881" s="68"/>
      <c r="E881" s="70"/>
      <c r="F881" s="105" t="s">
        <v>9213</v>
      </c>
      <c r="G881" s="67"/>
      <c r="H881" s="71"/>
      <c r="I881" s="72"/>
      <c r="J881" s="72"/>
      <c r="K881" s="71" t="s">
        <v>11662</v>
      </c>
      <c r="L881" s="75"/>
      <c r="M881" s="76"/>
      <c r="N881" s="76"/>
      <c r="O881" s="77"/>
      <c r="P881" s="78"/>
      <c r="Q881" s="78"/>
      <c r="R881" s="88"/>
      <c r="S881" s="88"/>
      <c r="T881" s="88"/>
      <c r="U881" s="88"/>
      <c r="V881" s="52"/>
      <c r="W881" s="52"/>
      <c r="X881" s="52"/>
      <c r="Y881" s="52"/>
      <c r="Z881" s="51"/>
      <c r="AA881" s="73"/>
      <c r="AB881" s="73"/>
      <c r="AC881" s="74"/>
      <c r="AD881" s="80" t="s">
        <v>5535</v>
      </c>
      <c r="AE881" s="80">
        <v>457</v>
      </c>
      <c r="AF881" s="80">
        <v>335</v>
      </c>
      <c r="AG881" s="80">
        <v>13718</v>
      </c>
      <c r="AH881" s="80">
        <v>14</v>
      </c>
      <c r="AI881" s="80"/>
      <c r="AJ881" s="80"/>
      <c r="AK881" s="80"/>
      <c r="AL881" s="80"/>
      <c r="AM881" s="80"/>
      <c r="AN881" s="82">
        <v>42012.801631944443</v>
      </c>
      <c r="AO881" s="85" t="s">
        <v>7909</v>
      </c>
      <c r="AP881" s="80" t="b">
        <v>1</v>
      </c>
      <c r="AQ881" s="80" t="b">
        <v>0</v>
      </c>
      <c r="AR881" s="80" t="b">
        <v>0</v>
      </c>
      <c r="AS881" s="80" t="s">
        <v>8190</v>
      </c>
      <c r="AT881" s="80">
        <v>2</v>
      </c>
      <c r="AU881" s="85" t="s">
        <v>8197</v>
      </c>
      <c r="AV881" s="80" t="b">
        <v>0</v>
      </c>
      <c r="AW881" s="80" t="s">
        <v>9555</v>
      </c>
      <c r="AX881" s="85" t="s">
        <v>10434</v>
      </c>
      <c r="AY881" s="80" t="s">
        <v>66</v>
      </c>
      <c r="AZ881" s="2"/>
      <c r="BA881" s="3"/>
      <c r="BB881" s="3"/>
      <c r="BC881" s="3"/>
      <c r="BD881" s="3"/>
    </row>
    <row r="882" spans="1:56" x14ac:dyDescent="0.25">
      <c r="A882" s="66" t="s">
        <v>1024</v>
      </c>
      <c r="B882" s="67"/>
      <c r="C882" s="67"/>
      <c r="D882" s="68"/>
      <c r="E882" s="70"/>
      <c r="F882" s="105" t="s">
        <v>9214</v>
      </c>
      <c r="G882" s="67"/>
      <c r="H882" s="71"/>
      <c r="I882" s="72"/>
      <c r="J882" s="72"/>
      <c r="K882" s="71" t="s">
        <v>11663</v>
      </c>
      <c r="L882" s="75"/>
      <c r="M882" s="76"/>
      <c r="N882" s="76"/>
      <c r="O882" s="77"/>
      <c r="P882" s="78"/>
      <c r="Q882" s="78"/>
      <c r="R882" s="88"/>
      <c r="S882" s="88"/>
      <c r="T882" s="88"/>
      <c r="U882" s="88"/>
      <c r="V882" s="52"/>
      <c r="W882" s="52"/>
      <c r="X882" s="52"/>
      <c r="Y882" s="52"/>
      <c r="Z882" s="51"/>
      <c r="AA882" s="73"/>
      <c r="AB882" s="73"/>
      <c r="AC882" s="74"/>
      <c r="AD882" s="80" t="s">
        <v>5536</v>
      </c>
      <c r="AE882" s="80">
        <v>482</v>
      </c>
      <c r="AF882" s="80">
        <v>2917</v>
      </c>
      <c r="AG882" s="80">
        <v>36465</v>
      </c>
      <c r="AH882" s="80">
        <v>11821</v>
      </c>
      <c r="AI882" s="80">
        <v>-18000</v>
      </c>
      <c r="AJ882" s="80" t="s">
        <v>6466</v>
      </c>
      <c r="AK882" s="80" t="s">
        <v>6744</v>
      </c>
      <c r="AL882" s="80"/>
      <c r="AM882" s="80" t="s">
        <v>7199</v>
      </c>
      <c r="AN882" s="82">
        <v>40870.73773148148</v>
      </c>
      <c r="AO882" s="85" t="s">
        <v>7910</v>
      </c>
      <c r="AP882" s="80" t="b">
        <v>0</v>
      </c>
      <c r="AQ882" s="80" t="b">
        <v>0</v>
      </c>
      <c r="AR882" s="80" t="b">
        <v>1</v>
      </c>
      <c r="AS882" s="80" t="s">
        <v>8190</v>
      </c>
      <c r="AT882" s="80">
        <v>8</v>
      </c>
      <c r="AU882" s="85" t="s">
        <v>8297</v>
      </c>
      <c r="AV882" s="80" t="b">
        <v>0</v>
      </c>
      <c r="AW882" s="80" t="s">
        <v>9555</v>
      </c>
      <c r="AX882" s="85" t="s">
        <v>10435</v>
      </c>
      <c r="AY882" s="80" t="s">
        <v>66</v>
      </c>
      <c r="AZ882" s="2"/>
      <c r="BA882" s="3"/>
      <c r="BB882" s="3"/>
      <c r="BC882" s="3"/>
      <c r="BD882" s="3"/>
    </row>
    <row r="883" spans="1:56" x14ac:dyDescent="0.25">
      <c r="A883" s="66" t="s">
        <v>1025</v>
      </c>
      <c r="B883" s="67"/>
      <c r="C883" s="67"/>
      <c r="D883" s="68"/>
      <c r="E883" s="70"/>
      <c r="F883" s="105" t="s">
        <v>9215</v>
      </c>
      <c r="G883" s="67"/>
      <c r="H883" s="71"/>
      <c r="I883" s="72"/>
      <c r="J883" s="72"/>
      <c r="K883" s="71" t="s">
        <v>11664</v>
      </c>
      <c r="L883" s="75"/>
      <c r="M883" s="76"/>
      <c r="N883" s="76"/>
      <c r="O883" s="77"/>
      <c r="P883" s="78"/>
      <c r="Q883" s="78"/>
      <c r="R883" s="88"/>
      <c r="S883" s="88"/>
      <c r="T883" s="88"/>
      <c r="U883" s="88"/>
      <c r="V883" s="52"/>
      <c r="W883" s="52"/>
      <c r="X883" s="52"/>
      <c r="Y883" s="52"/>
      <c r="Z883" s="51"/>
      <c r="AA883" s="73"/>
      <c r="AB883" s="73"/>
      <c r="AC883" s="74"/>
      <c r="AD883" s="80" t="s">
        <v>5537</v>
      </c>
      <c r="AE883" s="80">
        <v>5023</v>
      </c>
      <c r="AF883" s="80">
        <v>6639</v>
      </c>
      <c r="AG883" s="80">
        <v>88891</v>
      </c>
      <c r="AH883" s="80">
        <v>1094</v>
      </c>
      <c r="AI883" s="80"/>
      <c r="AJ883" s="80" t="s">
        <v>6467</v>
      </c>
      <c r="AK883" s="80"/>
      <c r="AL883" s="80"/>
      <c r="AM883" s="80"/>
      <c r="AN883" s="82">
        <v>41404.533750000002</v>
      </c>
      <c r="AO883" s="85" t="s">
        <v>7911</v>
      </c>
      <c r="AP883" s="80" t="b">
        <v>1</v>
      </c>
      <c r="AQ883" s="80" t="b">
        <v>0</v>
      </c>
      <c r="AR883" s="80" t="b">
        <v>1</v>
      </c>
      <c r="AS883" s="80" t="s">
        <v>8190</v>
      </c>
      <c r="AT883" s="80">
        <v>18</v>
      </c>
      <c r="AU883" s="85" t="s">
        <v>8197</v>
      </c>
      <c r="AV883" s="80" t="b">
        <v>0</v>
      </c>
      <c r="AW883" s="80" t="s">
        <v>9555</v>
      </c>
      <c r="AX883" s="85" t="s">
        <v>10436</v>
      </c>
      <c r="AY883" s="80" t="s">
        <v>66</v>
      </c>
      <c r="AZ883" s="2"/>
      <c r="BA883" s="3"/>
      <c r="BB883" s="3"/>
      <c r="BC883" s="3"/>
      <c r="BD883" s="3"/>
    </row>
    <row r="884" spans="1:56" x14ac:dyDescent="0.25">
      <c r="A884" s="66" t="s">
        <v>1026</v>
      </c>
      <c r="B884" s="67"/>
      <c r="C884" s="67"/>
      <c r="D884" s="68"/>
      <c r="E884" s="70"/>
      <c r="F884" s="105" t="s">
        <v>9216</v>
      </c>
      <c r="G884" s="67"/>
      <c r="H884" s="71"/>
      <c r="I884" s="72"/>
      <c r="J884" s="72"/>
      <c r="K884" s="71" t="s">
        <v>11665</v>
      </c>
      <c r="L884" s="75"/>
      <c r="M884" s="76"/>
      <c r="N884" s="76"/>
      <c r="O884" s="77"/>
      <c r="P884" s="78"/>
      <c r="Q884" s="78"/>
      <c r="R884" s="88"/>
      <c r="S884" s="88"/>
      <c r="T884" s="88"/>
      <c r="U884" s="88"/>
      <c r="V884" s="52"/>
      <c r="W884" s="52"/>
      <c r="X884" s="52"/>
      <c r="Y884" s="52"/>
      <c r="Z884" s="51"/>
      <c r="AA884" s="73"/>
      <c r="AB884" s="73"/>
      <c r="AC884" s="74"/>
      <c r="AD884" s="80" t="s">
        <v>5538</v>
      </c>
      <c r="AE884" s="80">
        <v>164</v>
      </c>
      <c r="AF884" s="80">
        <v>202</v>
      </c>
      <c r="AG884" s="80">
        <v>13245</v>
      </c>
      <c r="AH884" s="80">
        <v>151</v>
      </c>
      <c r="AI884" s="80">
        <v>-28800</v>
      </c>
      <c r="AJ884" s="80" t="s">
        <v>6468</v>
      </c>
      <c r="AK884" s="80"/>
      <c r="AL884" s="80"/>
      <c r="AM884" s="80" t="s">
        <v>7189</v>
      </c>
      <c r="AN884" s="82">
        <v>41745.604849537034</v>
      </c>
      <c r="AO884" s="85" t="s">
        <v>7912</v>
      </c>
      <c r="AP884" s="80" t="b">
        <v>1</v>
      </c>
      <c r="AQ884" s="80" t="b">
        <v>0</v>
      </c>
      <c r="AR884" s="80" t="b">
        <v>0</v>
      </c>
      <c r="AS884" s="80" t="s">
        <v>8190</v>
      </c>
      <c r="AT884" s="80">
        <v>4</v>
      </c>
      <c r="AU884" s="85" t="s">
        <v>8197</v>
      </c>
      <c r="AV884" s="80" t="b">
        <v>0</v>
      </c>
      <c r="AW884" s="80" t="s">
        <v>9555</v>
      </c>
      <c r="AX884" s="85" t="s">
        <v>10437</v>
      </c>
      <c r="AY884" s="80" t="s">
        <v>66</v>
      </c>
      <c r="AZ884" s="2"/>
      <c r="BA884" s="3"/>
      <c r="BB884" s="3"/>
      <c r="BC884" s="3"/>
      <c r="BD884" s="3"/>
    </row>
    <row r="885" spans="1:56" x14ac:dyDescent="0.25">
      <c r="A885" s="66" t="s">
        <v>1027</v>
      </c>
      <c r="B885" s="67"/>
      <c r="C885" s="67"/>
      <c r="D885" s="68"/>
      <c r="E885" s="70"/>
      <c r="F885" s="105" t="s">
        <v>9217</v>
      </c>
      <c r="G885" s="67"/>
      <c r="H885" s="71"/>
      <c r="I885" s="72"/>
      <c r="J885" s="72"/>
      <c r="K885" s="71" t="s">
        <v>11666</v>
      </c>
      <c r="L885" s="75"/>
      <c r="M885" s="76"/>
      <c r="N885" s="76"/>
      <c r="O885" s="77"/>
      <c r="P885" s="78"/>
      <c r="Q885" s="78"/>
      <c r="R885" s="88"/>
      <c r="S885" s="88"/>
      <c r="T885" s="88"/>
      <c r="U885" s="88"/>
      <c r="V885" s="52"/>
      <c r="W885" s="52"/>
      <c r="X885" s="52"/>
      <c r="Y885" s="52"/>
      <c r="Z885" s="51"/>
      <c r="AA885" s="73"/>
      <c r="AB885" s="73"/>
      <c r="AC885" s="74"/>
      <c r="AD885" s="80" t="s">
        <v>5539</v>
      </c>
      <c r="AE885" s="80">
        <v>1368</v>
      </c>
      <c r="AF885" s="80">
        <v>752</v>
      </c>
      <c r="AG885" s="80">
        <v>8413</v>
      </c>
      <c r="AH885" s="80">
        <v>584</v>
      </c>
      <c r="AI885" s="80">
        <v>10800</v>
      </c>
      <c r="AJ885" s="80" t="s">
        <v>6469</v>
      </c>
      <c r="AK885" s="80" t="s">
        <v>6957</v>
      </c>
      <c r="AL885" s="80"/>
      <c r="AM885" s="80" t="s">
        <v>7188</v>
      </c>
      <c r="AN885" s="82">
        <v>41047.029490740744</v>
      </c>
      <c r="AO885" s="85" t="s">
        <v>7913</v>
      </c>
      <c r="AP885" s="80" t="b">
        <v>0</v>
      </c>
      <c r="AQ885" s="80" t="b">
        <v>0</v>
      </c>
      <c r="AR885" s="80" t="b">
        <v>1</v>
      </c>
      <c r="AS885" s="80" t="s">
        <v>8190</v>
      </c>
      <c r="AT885" s="80">
        <v>1</v>
      </c>
      <c r="AU885" s="85" t="s">
        <v>8242</v>
      </c>
      <c r="AV885" s="80" t="b">
        <v>0</v>
      </c>
      <c r="AW885" s="80" t="s">
        <v>9555</v>
      </c>
      <c r="AX885" s="85" t="s">
        <v>10438</v>
      </c>
      <c r="AY885" s="80" t="s">
        <v>66</v>
      </c>
      <c r="AZ885" s="2"/>
      <c r="BA885" s="3"/>
      <c r="BB885" s="3"/>
      <c r="BC885" s="3"/>
      <c r="BD885" s="3"/>
    </row>
    <row r="886" spans="1:56" x14ac:dyDescent="0.25">
      <c r="A886" s="66" t="s">
        <v>1028</v>
      </c>
      <c r="B886" s="67"/>
      <c r="C886" s="67"/>
      <c r="D886" s="68"/>
      <c r="E886" s="70"/>
      <c r="F886" s="105" t="s">
        <v>9218</v>
      </c>
      <c r="G886" s="67"/>
      <c r="H886" s="71"/>
      <c r="I886" s="72"/>
      <c r="J886" s="72"/>
      <c r="K886" s="71" t="s">
        <v>11667</v>
      </c>
      <c r="L886" s="75"/>
      <c r="M886" s="76"/>
      <c r="N886" s="76"/>
      <c r="O886" s="77"/>
      <c r="P886" s="78"/>
      <c r="Q886" s="78"/>
      <c r="R886" s="88"/>
      <c r="S886" s="88"/>
      <c r="T886" s="88"/>
      <c r="U886" s="88"/>
      <c r="V886" s="52"/>
      <c r="W886" s="52"/>
      <c r="X886" s="52"/>
      <c r="Y886" s="52"/>
      <c r="Z886" s="51"/>
      <c r="AA886" s="73"/>
      <c r="AB886" s="73"/>
      <c r="AC886" s="74"/>
      <c r="AD886" s="80" t="s">
        <v>5540</v>
      </c>
      <c r="AE886" s="80">
        <v>337</v>
      </c>
      <c r="AF886" s="80">
        <v>321</v>
      </c>
      <c r="AG886" s="80">
        <v>3848</v>
      </c>
      <c r="AH886" s="80">
        <v>138</v>
      </c>
      <c r="AI886" s="80"/>
      <c r="AJ886" s="80" t="s">
        <v>6470</v>
      </c>
      <c r="AK886" s="80"/>
      <c r="AL886" s="80"/>
      <c r="AM886" s="80"/>
      <c r="AN886" s="82">
        <v>41241.745324074072</v>
      </c>
      <c r="AO886" s="85" t="s">
        <v>7914</v>
      </c>
      <c r="AP886" s="80" t="b">
        <v>1</v>
      </c>
      <c r="AQ886" s="80" t="b">
        <v>0</v>
      </c>
      <c r="AR886" s="80" t="b">
        <v>1</v>
      </c>
      <c r="AS886" s="80" t="s">
        <v>8190</v>
      </c>
      <c r="AT886" s="80">
        <v>3</v>
      </c>
      <c r="AU886" s="85" t="s">
        <v>8197</v>
      </c>
      <c r="AV886" s="80" t="b">
        <v>0</v>
      </c>
      <c r="AW886" s="80" t="s">
        <v>9555</v>
      </c>
      <c r="AX886" s="85" t="s">
        <v>10439</v>
      </c>
      <c r="AY886" s="80" t="s">
        <v>66</v>
      </c>
      <c r="AZ886" s="2"/>
      <c r="BA886" s="3"/>
      <c r="BB886" s="3"/>
      <c r="BC886" s="3"/>
      <c r="BD886" s="3"/>
    </row>
    <row r="887" spans="1:56" x14ac:dyDescent="0.25">
      <c r="A887" s="66" t="s">
        <v>1029</v>
      </c>
      <c r="B887" s="67"/>
      <c r="C887" s="67"/>
      <c r="D887" s="68"/>
      <c r="E887" s="70"/>
      <c r="F887" s="105" t="s">
        <v>9219</v>
      </c>
      <c r="G887" s="67"/>
      <c r="H887" s="71"/>
      <c r="I887" s="72"/>
      <c r="J887" s="72"/>
      <c r="K887" s="71" t="s">
        <v>11668</v>
      </c>
      <c r="L887" s="75"/>
      <c r="M887" s="76"/>
      <c r="N887" s="76"/>
      <c r="O887" s="77"/>
      <c r="P887" s="78"/>
      <c r="Q887" s="78"/>
      <c r="R887" s="88"/>
      <c r="S887" s="88"/>
      <c r="T887" s="88"/>
      <c r="U887" s="88"/>
      <c r="V887" s="52"/>
      <c r="W887" s="52"/>
      <c r="X887" s="52"/>
      <c r="Y887" s="52"/>
      <c r="Z887" s="51"/>
      <c r="AA887" s="73"/>
      <c r="AB887" s="73"/>
      <c r="AC887" s="74"/>
      <c r="AD887" s="80" t="s">
        <v>5541</v>
      </c>
      <c r="AE887" s="80">
        <v>102</v>
      </c>
      <c r="AF887" s="80">
        <v>113</v>
      </c>
      <c r="AG887" s="80">
        <v>7153</v>
      </c>
      <c r="AH887" s="80">
        <v>48</v>
      </c>
      <c r="AI887" s="80"/>
      <c r="AJ887" s="80"/>
      <c r="AK887" s="80"/>
      <c r="AL887" s="80"/>
      <c r="AM887" s="80"/>
      <c r="AN887" s="82">
        <v>42231.764340277776</v>
      </c>
      <c r="AO887" s="80"/>
      <c r="AP887" s="80" t="b">
        <v>1</v>
      </c>
      <c r="AQ887" s="80" t="b">
        <v>0</v>
      </c>
      <c r="AR887" s="80" t="b">
        <v>0</v>
      </c>
      <c r="AS887" s="80" t="s">
        <v>8190</v>
      </c>
      <c r="AT887" s="80">
        <v>3</v>
      </c>
      <c r="AU887" s="85" t="s">
        <v>8197</v>
      </c>
      <c r="AV887" s="80" t="b">
        <v>0</v>
      </c>
      <c r="AW887" s="80" t="s">
        <v>9555</v>
      </c>
      <c r="AX887" s="85" t="s">
        <v>10440</v>
      </c>
      <c r="AY887" s="80" t="s">
        <v>66</v>
      </c>
      <c r="AZ887" s="2"/>
      <c r="BA887" s="3"/>
      <c r="BB887" s="3"/>
      <c r="BC887" s="3"/>
      <c r="BD887" s="3"/>
    </row>
    <row r="888" spans="1:56" x14ac:dyDescent="0.25">
      <c r="A888" s="66" t="s">
        <v>1030</v>
      </c>
      <c r="B888" s="67"/>
      <c r="C888" s="67"/>
      <c r="D888" s="68"/>
      <c r="E888" s="70"/>
      <c r="F888" s="105" t="s">
        <v>9220</v>
      </c>
      <c r="G888" s="67"/>
      <c r="H888" s="71"/>
      <c r="I888" s="72"/>
      <c r="J888" s="72"/>
      <c r="K888" s="71" t="s">
        <v>11669</v>
      </c>
      <c r="L888" s="75"/>
      <c r="M888" s="76"/>
      <c r="N888" s="76"/>
      <c r="O888" s="77"/>
      <c r="P888" s="78"/>
      <c r="Q888" s="78"/>
      <c r="R888" s="88"/>
      <c r="S888" s="88"/>
      <c r="T888" s="88"/>
      <c r="U888" s="88"/>
      <c r="V888" s="52"/>
      <c r="W888" s="52"/>
      <c r="X888" s="52"/>
      <c r="Y888" s="52"/>
      <c r="Z888" s="51"/>
      <c r="AA888" s="73"/>
      <c r="AB888" s="73"/>
      <c r="AC888" s="74"/>
      <c r="AD888" s="80" t="s">
        <v>5542</v>
      </c>
      <c r="AE888" s="80">
        <v>19</v>
      </c>
      <c r="AF888" s="80">
        <v>232</v>
      </c>
      <c r="AG888" s="80">
        <v>13110</v>
      </c>
      <c r="AH888" s="80">
        <v>126</v>
      </c>
      <c r="AI888" s="80"/>
      <c r="AJ888" s="80" t="s">
        <v>6471</v>
      </c>
      <c r="AK888" s="80" t="s">
        <v>6958</v>
      </c>
      <c r="AL888" s="80"/>
      <c r="AM888" s="80"/>
      <c r="AN888" s="82">
        <v>41378.842141203706</v>
      </c>
      <c r="AO888" s="85" t="s">
        <v>7915</v>
      </c>
      <c r="AP888" s="80" t="b">
        <v>1</v>
      </c>
      <c r="AQ888" s="80" t="b">
        <v>0</v>
      </c>
      <c r="AR888" s="80" t="b">
        <v>1</v>
      </c>
      <c r="AS888" s="80" t="s">
        <v>8190</v>
      </c>
      <c r="AT888" s="80">
        <v>0</v>
      </c>
      <c r="AU888" s="85" t="s">
        <v>8197</v>
      </c>
      <c r="AV888" s="80" t="b">
        <v>0</v>
      </c>
      <c r="AW888" s="80" t="s">
        <v>9555</v>
      </c>
      <c r="AX888" s="85" t="s">
        <v>10441</v>
      </c>
      <c r="AY888" s="80" t="s">
        <v>66</v>
      </c>
      <c r="AZ888" s="2"/>
      <c r="BA888" s="3"/>
      <c r="BB888" s="3"/>
      <c r="BC888" s="3"/>
      <c r="BD888" s="3"/>
    </row>
    <row r="889" spans="1:56" x14ac:dyDescent="0.25">
      <c r="A889" s="66" t="s">
        <v>1031</v>
      </c>
      <c r="B889" s="67"/>
      <c r="C889" s="67"/>
      <c r="D889" s="68"/>
      <c r="E889" s="70"/>
      <c r="F889" s="105" t="s">
        <v>9221</v>
      </c>
      <c r="G889" s="67"/>
      <c r="H889" s="71"/>
      <c r="I889" s="72"/>
      <c r="J889" s="72"/>
      <c r="K889" s="71" t="s">
        <v>11670</v>
      </c>
      <c r="L889" s="75"/>
      <c r="M889" s="76"/>
      <c r="N889" s="76"/>
      <c r="O889" s="77"/>
      <c r="P889" s="78"/>
      <c r="Q889" s="78"/>
      <c r="R889" s="88"/>
      <c r="S889" s="88"/>
      <c r="T889" s="88"/>
      <c r="U889" s="88"/>
      <c r="V889" s="52"/>
      <c r="W889" s="52"/>
      <c r="X889" s="52"/>
      <c r="Y889" s="52"/>
      <c r="Z889" s="51"/>
      <c r="AA889" s="73"/>
      <c r="AB889" s="73"/>
      <c r="AC889" s="74"/>
      <c r="AD889" s="80" t="s">
        <v>5543</v>
      </c>
      <c r="AE889" s="80">
        <v>141</v>
      </c>
      <c r="AF889" s="80">
        <v>94</v>
      </c>
      <c r="AG889" s="80">
        <v>5281</v>
      </c>
      <c r="AH889" s="80">
        <v>694</v>
      </c>
      <c r="AI889" s="80"/>
      <c r="AJ889" s="80" t="s">
        <v>6472</v>
      </c>
      <c r="AK889" s="80"/>
      <c r="AL889" s="80"/>
      <c r="AM889" s="80"/>
      <c r="AN889" s="82">
        <v>41493.680590277778</v>
      </c>
      <c r="AO889" s="80"/>
      <c r="AP889" s="80" t="b">
        <v>1</v>
      </c>
      <c r="AQ889" s="80" t="b">
        <v>0</v>
      </c>
      <c r="AR889" s="80" t="b">
        <v>0</v>
      </c>
      <c r="AS889" s="80" t="s">
        <v>8190</v>
      </c>
      <c r="AT889" s="80">
        <v>1</v>
      </c>
      <c r="AU889" s="85" t="s">
        <v>8197</v>
      </c>
      <c r="AV889" s="80" t="b">
        <v>0</v>
      </c>
      <c r="AW889" s="80" t="s">
        <v>9555</v>
      </c>
      <c r="AX889" s="85" t="s">
        <v>10442</v>
      </c>
      <c r="AY889" s="80" t="s">
        <v>66</v>
      </c>
      <c r="AZ889" s="2"/>
      <c r="BA889" s="3"/>
      <c r="BB889" s="3"/>
      <c r="BC889" s="3"/>
      <c r="BD889" s="3"/>
    </row>
    <row r="890" spans="1:56" x14ac:dyDescent="0.25">
      <c r="A890" s="66" t="s">
        <v>1032</v>
      </c>
      <c r="B890" s="67"/>
      <c r="C890" s="67"/>
      <c r="D890" s="68"/>
      <c r="E890" s="70"/>
      <c r="F890" s="105" t="s">
        <v>9222</v>
      </c>
      <c r="G890" s="67"/>
      <c r="H890" s="71"/>
      <c r="I890" s="72"/>
      <c r="J890" s="72"/>
      <c r="K890" s="71" t="s">
        <v>11671</v>
      </c>
      <c r="L890" s="75"/>
      <c r="M890" s="76"/>
      <c r="N890" s="76"/>
      <c r="O890" s="77"/>
      <c r="P890" s="78"/>
      <c r="Q890" s="78"/>
      <c r="R890" s="88"/>
      <c r="S890" s="88"/>
      <c r="T890" s="88"/>
      <c r="U890" s="88"/>
      <c r="V890" s="52"/>
      <c r="W890" s="52"/>
      <c r="X890" s="52"/>
      <c r="Y890" s="52"/>
      <c r="Z890" s="51"/>
      <c r="AA890" s="73"/>
      <c r="AB890" s="73"/>
      <c r="AC890" s="74"/>
      <c r="AD890" s="80" t="s">
        <v>5544</v>
      </c>
      <c r="AE890" s="80">
        <v>83726</v>
      </c>
      <c r="AF890" s="80">
        <v>110873</v>
      </c>
      <c r="AG890" s="80">
        <v>45385</v>
      </c>
      <c r="AH890" s="80">
        <v>601</v>
      </c>
      <c r="AI890" s="80"/>
      <c r="AJ890" s="80"/>
      <c r="AK890" s="80"/>
      <c r="AL890" s="80"/>
      <c r="AM890" s="80"/>
      <c r="AN890" s="82">
        <v>41384.81759259259</v>
      </c>
      <c r="AO890" s="85" t="s">
        <v>7916</v>
      </c>
      <c r="AP890" s="80" t="b">
        <v>1</v>
      </c>
      <c r="AQ890" s="80" t="b">
        <v>0</v>
      </c>
      <c r="AR890" s="80" t="b">
        <v>0</v>
      </c>
      <c r="AS890" s="80" t="s">
        <v>8190</v>
      </c>
      <c r="AT890" s="80">
        <v>31</v>
      </c>
      <c r="AU890" s="85" t="s">
        <v>8197</v>
      </c>
      <c r="AV890" s="80" t="b">
        <v>0</v>
      </c>
      <c r="AW890" s="80" t="s">
        <v>9555</v>
      </c>
      <c r="AX890" s="85" t="s">
        <v>10443</v>
      </c>
      <c r="AY890" s="80" t="s">
        <v>66</v>
      </c>
      <c r="AZ890" s="2"/>
      <c r="BA890" s="3"/>
      <c r="BB890" s="3"/>
      <c r="BC890" s="3"/>
      <c r="BD890" s="3"/>
    </row>
    <row r="891" spans="1:56" x14ac:dyDescent="0.25">
      <c r="A891" s="66" t="s">
        <v>1033</v>
      </c>
      <c r="B891" s="67"/>
      <c r="C891" s="67"/>
      <c r="D891" s="68"/>
      <c r="E891" s="70"/>
      <c r="F891" s="105" t="s">
        <v>9223</v>
      </c>
      <c r="G891" s="67"/>
      <c r="H891" s="71"/>
      <c r="I891" s="72"/>
      <c r="J891" s="72"/>
      <c r="K891" s="71" t="s">
        <v>11672</v>
      </c>
      <c r="L891" s="75"/>
      <c r="M891" s="76"/>
      <c r="N891" s="76"/>
      <c r="O891" s="77"/>
      <c r="P891" s="78"/>
      <c r="Q891" s="78"/>
      <c r="R891" s="88"/>
      <c r="S891" s="88"/>
      <c r="T891" s="88"/>
      <c r="U891" s="88"/>
      <c r="V891" s="52"/>
      <c r="W891" s="52"/>
      <c r="X891" s="52"/>
      <c r="Y891" s="52"/>
      <c r="Z891" s="51"/>
      <c r="AA891" s="73"/>
      <c r="AB891" s="73"/>
      <c r="AC891" s="74"/>
      <c r="AD891" s="80" t="s">
        <v>5545</v>
      </c>
      <c r="AE891" s="80">
        <v>2212</v>
      </c>
      <c r="AF891" s="80">
        <v>663</v>
      </c>
      <c r="AG891" s="80">
        <v>11406</v>
      </c>
      <c r="AH891" s="80">
        <v>2337</v>
      </c>
      <c r="AI891" s="80"/>
      <c r="AJ891" s="80" t="s">
        <v>6473</v>
      </c>
      <c r="AK891" s="80" t="s">
        <v>6868</v>
      </c>
      <c r="AL891" s="80"/>
      <c r="AM891" s="80"/>
      <c r="AN891" s="82">
        <v>41407.249444444446</v>
      </c>
      <c r="AO891" s="85" t="s">
        <v>7917</v>
      </c>
      <c r="AP891" s="80" t="b">
        <v>1</v>
      </c>
      <c r="AQ891" s="80" t="b">
        <v>0</v>
      </c>
      <c r="AR891" s="80" t="b">
        <v>0</v>
      </c>
      <c r="AS891" s="80" t="s">
        <v>8190</v>
      </c>
      <c r="AT891" s="80">
        <v>1</v>
      </c>
      <c r="AU891" s="85" t="s">
        <v>8197</v>
      </c>
      <c r="AV891" s="80" t="b">
        <v>0</v>
      </c>
      <c r="AW891" s="80" t="s">
        <v>9555</v>
      </c>
      <c r="AX891" s="85" t="s">
        <v>10444</v>
      </c>
      <c r="AY891" s="80" t="s">
        <v>66</v>
      </c>
      <c r="AZ891" s="2"/>
      <c r="BA891" s="3"/>
      <c r="BB891" s="3"/>
      <c r="BC891" s="3"/>
      <c r="BD891" s="3"/>
    </row>
    <row r="892" spans="1:56" x14ac:dyDescent="0.25">
      <c r="A892" s="66" t="s">
        <v>1034</v>
      </c>
      <c r="B892" s="67"/>
      <c r="C892" s="67"/>
      <c r="D892" s="68"/>
      <c r="E892" s="70"/>
      <c r="F892" s="105" t="s">
        <v>9224</v>
      </c>
      <c r="G892" s="67"/>
      <c r="H892" s="71"/>
      <c r="I892" s="72"/>
      <c r="J892" s="72"/>
      <c r="K892" s="71" t="s">
        <v>11673</v>
      </c>
      <c r="L892" s="75"/>
      <c r="M892" s="76"/>
      <c r="N892" s="76"/>
      <c r="O892" s="77"/>
      <c r="P892" s="78"/>
      <c r="Q892" s="78"/>
      <c r="R892" s="88"/>
      <c r="S892" s="88"/>
      <c r="T892" s="88"/>
      <c r="U892" s="88"/>
      <c r="V892" s="52"/>
      <c r="W892" s="52"/>
      <c r="X892" s="52"/>
      <c r="Y892" s="52"/>
      <c r="Z892" s="51"/>
      <c r="AA892" s="73"/>
      <c r="AB892" s="73"/>
      <c r="AC892" s="74"/>
      <c r="AD892" s="80" t="s">
        <v>5546</v>
      </c>
      <c r="AE892" s="80">
        <v>62</v>
      </c>
      <c r="AF892" s="80">
        <v>152</v>
      </c>
      <c r="AG892" s="80">
        <v>13529</v>
      </c>
      <c r="AH892" s="80">
        <v>79</v>
      </c>
      <c r="AI892" s="80">
        <v>10800</v>
      </c>
      <c r="AJ892" s="80"/>
      <c r="AK892" s="80"/>
      <c r="AL892" s="80"/>
      <c r="AM892" s="80" t="s">
        <v>6768</v>
      </c>
      <c r="AN892" s="82">
        <v>42371.391342592593</v>
      </c>
      <c r="AO892" s="80"/>
      <c r="AP892" s="80" t="b">
        <v>1</v>
      </c>
      <c r="AQ892" s="80" t="b">
        <v>0</v>
      </c>
      <c r="AR892" s="80" t="b">
        <v>0</v>
      </c>
      <c r="AS892" s="80" t="s">
        <v>8190</v>
      </c>
      <c r="AT892" s="80">
        <v>3</v>
      </c>
      <c r="AU892" s="80"/>
      <c r="AV892" s="80" t="b">
        <v>0</v>
      </c>
      <c r="AW892" s="80" t="s">
        <v>9555</v>
      </c>
      <c r="AX892" s="85" t="s">
        <v>10445</v>
      </c>
      <c r="AY892" s="80" t="s">
        <v>66</v>
      </c>
      <c r="AZ892" s="2"/>
      <c r="BA892" s="3"/>
      <c r="BB892" s="3"/>
      <c r="BC892" s="3"/>
      <c r="BD892" s="3"/>
    </row>
    <row r="893" spans="1:56" x14ac:dyDescent="0.25">
      <c r="A893" s="66" t="s">
        <v>1035</v>
      </c>
      <c r="B893" s="67"/>
      <c r="C893" s="67"/>
      <c r="D893" s="68"/>
      <c r="E893" s="70"/>
      <c r="F893" s="105" t="s">
        <v>9225</v>
      </c>
      <c r="G893" s="67"/>
      <c r="H893" s="71"/>
      <c r="I893" s="72"/>
      <c r="J893" s="72"/>
      <c r="K893" s="71" t="s">
        <v>11674</v>
      </c>
      <c r="L893" s="75"/>
      <c r="M893" s="76"/>
      <c r="N893" s="76"/>
      <c r="O893" s="77"/>
      <c r="P893" s="78"/>
      <c r="Q893" s="78"/>
      <c r="R893" s="88"/>
      <c r="S893" s="88"/>
      <c r="T893" s="88"/>
      <c r="U893" s="88"/>
      <c r="V893" s="52"/>
      <c r="W893" s="52"/>
      <c r="X893" s="52"/>
      <c r="Y893" s="52"/>
      <c r="Z893" s="51"/>
      <c r="AA893" s="73"/>
      <c r="AB893" s="73"/>
      <c r="AC893" s="74"/>
      <c r="AD893" s="80" t="s">
        <v>5547</v>
      </c>
      <c r="AE893" s="80">
        <v>19</v>
      </c>
      <c r="AF893" s="80">
        <v>24</v>
      </c>
      <c r="AG893" s="80">
        <v>1319</v>
      </c>
      <c r="AH893" s="80">
        <v>10</v>
      </c>
      <c r="AI893" s="80"/>
      <c r="AJ893" s="80"/>
      <c r="AK893" s="80"/>
      <c r="AL893" s="80"/>
      <c r="AM893" s="80"/>
      <c r="AN893" s="82">
        <v>42193.214386574073</v>
      </c>
      <c r="AO893" s="80"/>
      <c r="AP893" s="80" t="b">
        <v>1</v>
      </c>
      <c r="AQ893" s="80" t="b">
        <v>0</v>
      </c>
      <c r="AR893" s="80" t="b">
        <v>0</v>
      </c>
      <c r="AS893" s="80" t="s">
        <v>8190</v>
      </c>
      <c r="AT893" s="80">
        <v>0</v>
      </c>
      <c r="AU893" s="85" t="s">
        <v>8197</v>
      </c>
      <c r="AV893" s="80" t="b">
        <v>0</v>
      </c>
      <c r="AW893" s="80" t="s">
        <v>9555</v>
      </c>
      <c r="AX893" s="85" t="s">
        <v>10446</v>
      </c>
      <c r="AY893" s="80" t="s">
        <v>66</v>
      </c>
      <c r="AZ893" s="2"/>
      <c r="BA893" s="3"/>
      <c r="BB893" s="3"/>
      <c r="BC893" s="3"/>
      <c r="BD893" s="3"/>
    </row>
    <row r="894" spans="1:56" x14ac:dyDescent="0.25">
      <c r="A894" s="66" t="s">
        <v>1036</v>
      </c>
      <c r="B894" s="67"/>
      <c r="C894" s="67"/>
      <c r="D894" s="68"/>
      <c r="E894" s="70"/>
      <c r="F894" s="105" t="s">
        <v>9226</v>
      </c>
      <c r="G894" s="67"/>
      <c r="H894" s="71"/>
      <c r="I894" s="72"/>
      <c r="J894" s="72"/>
      <c r="K894" s="71" t="s">
        <v>11675</v>
      </c>
      <c r="L894" s="75"/>
      <c r="M894" s="76"/>
      <c r="N894" s="76"/>
      <c r="O894" s="77"/>
      <c r="P894" s="78"/>
      <c r="Q894" s="78"/>
      <c r="R894" s="88"/>
      <c r="S894" s="88"/>
      <c r="T894" s="88"/>
      <c r="U894" s="88"/>
      <c r="V894" s="52"/>
      <c r="W894" s="52"/>
      <c r="X894" s="52"/>
      <c r="Y894" s="52"/>
      <c r="Z894" s="51"/>
      <c r="AA894" s="73"/>
      <c r="AB894" s="73"/>
      <c r="AC894" s="74"/>
      <c r="AD894" s="80" t="s">
        <v>5548</v>
      </c>
      <c r="AE894" s="80">
        <v>49</v>
      </c>
      <c r="AF894" s="80">
        <v>231</v>
      </c>
      <c r="AG894" s="80">
        <v>40851</v>
      </c>
      <c r="AH894" s="80">
        <v>37038</v>
      </c>
      <c r="AI894" s="80"/>
      <c r="AJ894" s="80"/>
      <c r="AK894" s="80" t="s">
        <v>6724</v>
      </c>
      <c r="AL894" s="80"/>
      <c r="AM894" s="80"/>
      <c r="AN894" s="82">
        <v>40277.286041666666</v>
      </c>
      <c r="AO894" s="85" t="s">
        <v>7918</v>
      </c>
      <c r="AP894" s="80" t="b">
        <v>1</v>
      </c>
      <c r="AQ894" s="80" t="b">
        <v>0</v>
      </c>
      <c r="AR894" s="80" t="b">
        <v>0</v>
      </c>
      <c r="AS894" s="80" t="s">
        <v>8191</v>
      </c>
      <c r="AT894" s="80">
        <v>5</v>
      </c>
      <c r="AU894" s="85" t="s">
        <v>8197</v>
      </c>
      <c r="AV894" s="80" t="b">
        <v>0</v>
      </c>
      <c r="AW894" s="80" t="s">
        <v>9555</v>
      </c>
      <c r="AX894" s="85" t="s">
        <v>10447</v>
      </c>
      <c r="AY894" s="80" t="s">
        <v>66</v>
      </c>
      <c r="AZ894" s="2"/>
      <c r="BA894" s="3"/>
      <c r="BB894" s="3"/>
      <c r="BC894" s="3"/>
      <c r="BD894" s="3"/>
    </row>
    <row r="895" spans="1:56" x14ac:dyDescent="0.25">
      <c r="A895" s="66" t="s">
        <v>1037</v>
      </c>
      <c r="B895" s="67"/>
      <c r="C895" s="67"/>
      <c r="D895" s="68"/>
      <c r="E895" s="70"/>
      <c r="F895" s="105" t="s">
        <v>9227</v>
      </c>
      <c r="G895" s="67"/>
      <c r="H895" s="71"/>
      <c r="I895" s="72"/>
      <c r="J895" s="72"/>
      <c r="K895" s="71" t="s">
        <v>11676</v>
      </c>
      <c r="L895" s="75"/>
      <c r="M895" s="76"/>
      <c r="N895" s="76"/>
      <c r="O895" s="77"/>
      <c r="P895" s="78"/>
      <c r="Q895" s="78"/>
      <c r="R895" s="88"/>
      <c r="S895" s="88"/>
      <c r="T895" s="88"/>
      <c r="U895" s="88"/>
      <c r="V895" s="52"/>
      <c r="W895" s="52"/>
      <c r="X895" s="52"/>
      <c r="Y895" s="52"/>
      <c r="Z895" s="51"/>
      <c r="AA895" s="73"/>
      <c r="AB895" s="73"/>
      <c r="AC895" s="74"/>
      <c r="AD895" s="80" t="s">
        <v>5549</v>
      </c>
      <c r="AE895" s="80">
        <v>194</v>
      </c>
      <c r="AF895" s="80">
        <v>192</v>
      </c>
      <c r="AG895" s="80">
        <v>4391</v>
      </c>
      <c r="AH895" s="80">
        <v>529</v>
      </c>
      <c r="AI895" s="80"/>
      <c r="AJ895" s="80"/>
      <c r="AK895" s="80"/>
      <c r="AL895" s="80"/>
      <c r="AM895" s="80"/>
      <c r="AN895" s="82">
        <v>41981.849942129629</v>
      </c>
      <c r="AO895" s="80"/>
      <c r="AP895" s="80" t="b">
        <v>1</v>
      </c>
      <c r="AQ895" s="80" t="b">
        <v>0</v>
      </c>
      <c r="AR895" s="80" t="b">
        <v>1</v>
      </c>
      <c r="AS895" s="80" t="s">
        <v>8190</v>
      </c>
      <c r="AT895" s="80">
        <v>1</v>
      </c>
      <c r="AU895" s="85" t="s">
        <v>8197</v>
      </c>
      <c r="AV895" s="80" t="b">
        <v>0</v>
      </c>
      <c r="AW895" s="80" t="s">
        <v>9555</v>
      </c>
      <c r="AX895" s="85" t="s">
        <v>10448</v>
      </c>
      <c r="AY895" s="80" t="s">
        <v>66</v>
      </c>
      <c r="AZ895" s="2"/>
      <c r="BA895" s="3"/>
      <c r="BB895" s="3"/>
      <c r="BC895" s="3"/>
      <c r="BD895" s="3"/>
    </row>
    <row r="896" spans="1:56" x14ac:dyDescent="0.25">
      <c r="A896" s="66" t="s">
        <v>1038</v>
      </c>
      <c r="B896" s="67"/>
      <c r="C896" s="67"/>
      <c r="D896" s="68"/>
      <c r="E896" s="70"/>
      <c r="F896" s="105" t="s">
        <v>9228</v>
      </c>
      <c r="G896" s="67"/>
      <c r="H896" s="71"/>
      <c r="I896" s="72"/>
      <c r="J896" s="72"/>
      <c r="K896" s="71" t="s">
        <v>11677</v>
      </c>
      <c r="L896" s="75"/>
      <c r="M896" s="76"/>
      <c r="N896" s="76"/>
      <c r="O896" s="77"/>
      <c r="P896" s="78"/>
      <c r="Q896" s="78"/>
      <c r="R896" s="88"/>
      <c r="S896" s="88"/>
      <c r="T896" s="88"/>
      <c r="U896" s="88"/>
      <c r="V896" s="52"/>
      <c r="W896" s="52"/>
      <c r="X896" s="52"/>
      <c r="Y896" s="52"/>
      <c r="Z896" s="51"/>
      <c r="AA896" s="73"/>
      <c r="AB896" s="73"/>
      <c r="AC896" s="74"/>
      <c r="AD896" s="80" t="s">
        <v>5550</v>
      </c>
      <c r="AE896" s="80">
        <v>51</v>
      </c>
      <c r="AF896" s="80">
        <v>83</v>
      </c>
      <c r="AG896" s="80">
        <v>2878</v>
      </c>
      <c r="AH896" s="80">
        <v>2708</v>
      </c>
      <c r="AI896" s="80"/>
      <c r="AJ896" s="80"/>
      <c r="AK896" s="80"/>
      <c r="AL896" s="80"/>
      <c r="AM896" s="80"/>
      <c r="AN896" s="82">
        <v>42363.295682870368</v>
      </c>
      <c r="AO896" s="80"/>
      <c r="AP896" s="80" t="b">
        <v>1</v>
      </c>
      <c r="AQ896" s="80" t="b">
        <v>0</v>
      </c>
      <c r="AR896" s="80" t="b">
        <v>0</v>
      </c>
      <c r="AS896" s="80" t="s">
        <v>8190</v>
      </c>
      <c r="AT896" s="80">
        <v>0</v>
      </c>
      <c r="AU896" s="80"/>
      <c r="AV896" s="80" t="b">
        <v>0</v>
      </c>
      <c r="AW896" s="80" t="s">
        <v>9555</v>
      </c>
      <c r="AX896" s="85" t="s">
        <v>10449</v>
      </c>
      <c r="AY896" s="80" t="s">
        <v>66</v>
      </c>
      <c r="AZ896" s="2"/>
      <c r="BA896" s="3"/>
      <c r="BB896" s="3"/>
      <c r="BC896" s="3"/>
      <c r="BD896" s="3"/>
    </row>
    <row r="897" spans="1:56" x14ac:dyDescent="0.25">
      <c r="A897" s="66" t="s">
        <v>1039</v>
      </c>
      <c r="B897" s="67"/>
      <c r="C897" s="67"/>
      <c r="D897" s="68"/>
      <c r="E897" s="70"/>
      <c r="F897" s="105" t="s">
        <v>9229</v>
      </c>
      <c r="G897" s="67"/>
      <c r="H897" s="71"/>
      <c r="I897" s="72"/>
      <c r="J897" s="72"/>
      <c r="K897" s="71" t="s">
        <v>11678</v>
      </c>
      <c r="L897" s="75"/>
      <c r="M897" s="76"/>
      <c r="N897" s="76"/>
      <c r="O897" s="77"/>
      <c r="P897" s="78"/>
      <c r="Q897" s="78"/>
      <c r="R897" s="88"/>
      <c r="S897" s="88"/>
      <c r="T897" s="88"/>
      <c r="U897" s="88"/>
      <c r="V897" s="52"/>
      <c r="W897" s="52"/>
      <c r="X897" s="52"/>
      <c r="Y897" s="52"/>
      <c r="Z897" s="51"/>
      <c r="AA897" s="73"/>
      <c r="AB897" s="73"/>
      <c r="AC897" s="74"/>
      <c r="AD897" s="80" t="s">
        <v>5551</v>
      </c>
      <c r="AE897" s="80">
        <v>975</v>
      </c>
      <c r="AF897" s="80">
        <v>171</v>
      </c>
      <c r="AG897" s="80">
        <v>1657</v>
      </c>
      <c r="AH897" s="80">
        <v>116</v>
      </c>
      <c r="AI897" s="80"/>
      <c r="AJ897" s="80"/>
      <c r="AK897" s="80"/>
      <c r="AL897" s="80"/>
      <c r="AM897" s="80"/>
      <c r="AN897" s="82">
        <v>42112.441874999997</v>
      </c>
      <c r="AO897" s="85" t="s">
        <v>7919</v>
      </c>
      <c r="AP897" s="80" t="b">
        <v>1</v>
      </c>
      <c r="AQ897" s="80" t="b">
        <v>0</v>
      </c>
      <c r="AR897" s="80" t="b">
        <v>1</v>
      </c>
      <c r="AS897" s="80" t="s">
        <v>8190</v>
      </c>
      <c r="AT897" s="80">
        <v>0</v>
      </c>
      <c r="AU897" s="85" t="s">
        <v>8197</v>
      </c>
      <c r="AV897" s="80" t="b">
        <v>0</v>
      </c>
      <c r="AW897" s="80" t="s">
        <v>9555</v>
      </c>
      <c r="AX897" s="85" t="s">
        <v>10450</v>
      </c>
      <c r="AY897" s="80" t="s">
        <v>66</v>
      </c>
      <c r="AZ897" s="2"/>
      <c r="BA897" s="3"/>
      <c r="BB897" s="3"/>
      <c r="BC897" s="3"/>
      <c r="BD897" s="3"/>
    </row>
    <row r="898" spans="1:56" x14ac:dyDescent="0.25">
      <c r="A898" s="66" t="s">
        <v>1040</v>
      </c>
      <c r="B898" s="67"/>
      <c r="C898" s="67"/>
      <c r="D898" s="68"/>
      <c r="E898" s="70"/>
      <c r="F898" s="105" t="s">
        <v>9230</v>
      </c>
      <c r="G898" s="67"/>
      <c r="H898" s="71"/>
      <c r="I898" s="72"/>
      <c r="J898" s="72"/>
      <c r="K898" s="71" t="s">
        <v>11679</v>
      </c>
      <c r="L898" s="75"/>
      <c r="M898" s="76"/>
      <c r="N898" s="76"/>
      <c r="O898" s="77"/>
      <c r="P898" s="78"/>
      <c r="Q898" s="78"/>
      <c r="R898" s="88"/>
      <c r="S898" s="88"/>
      <c r="T898" s="88"/>
      <c r="U898" s="88"/>
      <c r="V898" s="52"/>
      <c r="W898" s="52"/>
      <c r="X898" s="52"/>
      <c r="Y898" s="52"/>
      <c r="Z898" s="51"/>
      <c r="AA898" s="73"/>
      <c r="AB898" s="73"/>
      <c r="AC898" s="74"/>
      <c r="AD898" s="80" t="s">
        <v>5552</v>
      </c>
      <c r="AE898" s="80">
        <v>181</v>
      </c>
      <c r="AF898" s="80">
        <v>213</v>
      </c>
      <c r="AG898" s="80">
        <v>44707</v>
      </c>
      <c r="AH898" s="80">
        <v>12</v>
      </c>
      <c r="AI898" s="80"/>
      <c r="AJ898" s="80"/>
      <c r="AK898" s="80"/>
      <c r="AL898" s="80"/>
      <c r="AM898" s="80"/>
      <c r="AN898" s="82">
        <v>40976.42696759259</v>
      </c>
      <c r="AO898" s="85" t="s">
        <v>7920</v>
      </c>
      <c r="AP898" s="80" t="b">
        <v>1</v>
      </c>
      <c r="AQ898" s="80" t="b">
        <v>0</v>
      </c>
      <c r="AR898" s="80" t="b">
        <v>0</v>
      </c>
      <c r="AS898" s="80" t="s">
        <v>8190</v>
      </c>
      <c r="AT898" s="80">
        <v>3</v>
      </c>
      <c r="AU898" s="85" t="s">
        <v>8197</v>
      </c>
      <c r="AV898" s="80" t="b">
        <v>0</v>
      </c>
      <c r="AW898" s="80" t="s">
        <v>9555</v>
      </c>
      <c r="AX898" s="85" t="s">
        <v>10451</v>
      </c>
      <c r="AY898" s="80" t="s">
        <v>66</v>
      </c>
      <c r="AZ898" s="2"/>
      <c r="BA898" s="3"/>
      <c r="BB898" s="3"/>
      <c r="BC898" s="3"/>
      <c r="BD898" s="3"/>
    </row>
    <row r="899" spans="1:56" x14ac:dyDescent="0.25">
      <c r="A899" s="66" t="s">
        <v>1041</v>
      </c>
      <c r="B899" s="67"/>
      <c r="C899" s="67"/>
      <c r="D899" s="68"/>
      <c r="E899" s="70"/>
      <c r="F899" s="105" t="s">
        <v>9231</v>
      </c>
      <c r="G899" s="67"/>
      <c r="H899" s="71"/>
      <c r="I899" s="72"/>
      <c r="J899" s="72"/>
      <c r="K899" s="71" t="s">
        <v>11680</v>
      </c>
      <c r="L899" s="75"/>
      <c r="M899" s="76"/>
      <c r="N899" s="76"/>
      <c r="O899" s="77"/>
      <c r="P899" s="78"/>
      <c r="Q899" s="78"/>
      <c r="R899" s="88"/>
      <c r="S899" s="88"/>
      <c r="T899" s="88"/>
      <c r="U899" s="88"/>
      <c r="V899" s="52"/>
      <c r="W899" s="52"/>
      <c r="X899" s="52"/>
      <c r="Y899" s="52"/>
      <c r="Z899" s="51"/>
      <c r="AA899" s="73"/>
      <c r="AB899" s="73"/>
      <c r="AC899" s="74"/>
      <c r="AD899" s="80" t="s">
        <v>4791</v>
      </c>
      <c r="AE899" s="80">
        <v>209066</v>
      </c>
      <c r="AF899" s="80">
        <v>341858</v>
      </c>
      <c r="AG899" s="80">
        <v>30605</v>
      </c>
      <c r="AH899" s="80">
        <v>246</v>
      </c>
      <c r="AI899" s="80">
        <v>10800</v>
      </c>
      <c r="AJ899" s="80"/>
      <c r="AK899" s="80" t="s">
        <v>6959</v>
      </c>
      <c r="AL899" s="80"/>
      <c r="AM899" s="80" t="s">
        <v>7188</v>
      </c>
      <c r="AN899" s="82">
        <v>41325.758692129632</v>
      </c>
      <c r="AO899" s="85" t="s">
        <v>7921</v>
      </c>
      <c r="AP899" s="80" t="b">
        <v>1</v>
      </c>
      <c r="AQ899" s="80" t="b">
        <v>0</v>
      </c>
      <c r="AR899" s="80" t="b">
        <v>1</v>
      </c>
      <c r="AS899" s="80" t="s">
        <v>8190</v>
      </c>
      <c r="AT899" s="80">
        <v>113</v>
      </c>
      <c r="AU899" s="85" t="s">
        <v>8197</v>
      </c>
      <c r="AV899" s="80" t="b">
        <v>0</v>
      </c>
      <c r="AW899" s="80" t="s">
        <v>9555</v>
      </c>
      <c r="AX899" s="85" t="s">
        <v>10452</v>
      </c>
      <c r="AY899" s="80" t="s">
        <v>66</v>
      </c>
      <c r="AZ899" s="2"/>
      <c r="BA899" s="3"/>
      <c r="BB899" s="3"/>
      <c r="BC899" s="3"/>
      <c r="BD899" s="3"/>
    </row>
    <row r="900" spans="1:56" x14ac:dyDescent="0.25">
      <c r="A900" s="66" t="s">
        <v>1042</v>
      </c>
      <c r="B900" s="67"/>
      <c r="C900" s="67"/>
      <c r="D900" s="68"/>
      <c r="E900" s="70"/>
      <c r="F900" s="105" t="s">
        <v>9232</v>
      </c>
      <c r="G900" s="67"/>
      <c r="H900" s="71"/>
      <c r="I900" s="72"/>
      <c r="J900" s="72"/>
      <c r="K900" s="71" t="s">
        <v>11681</v>
      </c>
      <c r="L900" s="75"/>
      <c r="M900" s="76"/>
      <c r="N900" s="76"/>
      <c r="O900" s="77"/>
      <c r="P900" s="78"/>
      <c r="Q900" s="78"/>
      <c r="R900" s="88"/>
      <c r="S900" s="88"/>
      <c r="T900" s="88"/>
      <c r="U900" s="88"/>
      <c r="V900" s="52"/>
      <c r="W900" s="52"/>
      <c r="X900" s="52"/>
      <c r="Y900" s="52"/>
      <c r="Z900" s="51"/>
      <c r="AA900" s="73"/>
      <c r="AB900" s="73"/>
      <c r="AC900" s="74"/>
      <c r="AD900" s="80" t="s">
        <v>5553</v>
      </c>
      <c r="AE900" s="80">
        <v>12580</v>
      </c>
      <c r="AF900" s="80">
        <v>13021</v>
      </c>
      <c r="AG900" s="80">
        <v>24239</v>
      </c>
      <c r="AH900" s="80">
        <v>63</v>
      </c>
      <c r="AI900" s="80"/>
      <c r="AJ900" s="80" t="s">
        <v>6474</v>
      </c>
      <c r="AK900" s="80" t="s">
        <v>6960</v>
      </c>
      <c r="AL900" s="80"/>
      <c r="AM900" s="80"/>
      <c r="AN900" s="82">
        <v>41739.129166666666</v>
      </c>
      <c r="AO900" s="85" t="s">
        <v>7922</v>
      </c>
      <c r="AP900" s="80" t="b">
        <v>1</v>
      </c>
      <c r="AQ900" s="80" t="b">
        <v>0</v>
      </c>
      <c r="AR900" s="80" t="b">
        <v>0</v>
      </c>
      <c r="AS900" s="80" t="s">
        <v>8191</v>
      </c>
      <c r="AT900" s="80">
        <v>4</v>
      </c>
      <c r="AU900" s="85" t="s">
        <v>8197</v>
      </c>
      <c r="AV900" s="80" t="b">
        <v>0</v>
      </c>
      <c r="AW900" s="80" t="s">
        <v>9555</v>
      </c>
      <c r="AX900" s="85" t="s">
        <v>10453</v>
      </c>
      <c r="AY900" s="80" t="s">
        <v>66</v>
      </c>
      <c r="AZ900" s="2"/>
      <c r="BA900" s="3"/>
      <c r="BB900" s="3"/>
      <c r="BC900" s="3"/>
      <c r="BD900" s="3"/>
    </row>
    <row r="901" spans="1:56" x14ac:dyDescent="0.25">
      <c r="A901" s="66" t="s">
        <v>1043</v>
      </c>
      <c r="B901" s="67"/>
      <c r="C901" s="67"/>
      <c r="D901" s="68"/>
      <c r="E901" s="70"/>
      <c r="F901" s="105" t="s">
        <v>9233</v>
      </c>
      <c r="G901" s="67"/>
      <c r="H901" s="71"/>
      <c r="I901" s="72"/>
      <c r="J901" s="72"/>
      <c r="K901" s="71" t="s">
        <v>11682</v>
      </c>
      <c r="L901" s="75"/>
      <c r="M901" s="76"/>
      <c r="N901" s="76"/>
      <c r="O901" s="77"/>
      <c r="P901" s="78"/>
      <c r="Q901" s="78"/>
      <c r="R901" s="88"/>
      <c r="S901" s="88"/>
      <c r="T901" s="88"/>
      <c r="U901" s="88"/>
      <c r="V901" s="52"/>
      <c r="W901" s="52"/>
      <c r="X901" s="52"/>
      <c r="Y901" s="52"/>
      <c r="Z901" s="51"/>
      <c r="AA901" s="73"/>
      <c r="AB901" s="73"/>
      <c r="AC901" s="74"/>
      <c r="AD901" s="80" t="s">
        <v>5554</v>
      </c>
      <c r="AE901" s="80">
        <v>2280</v>
      </c>
      <c r="AF901" s="80">
        <v>4601</v>
      </c>
      <c r="AG901" s="80">
        <v>98079</v>
      </c>
      <c r="AH901" s="80">
        <v>1507</v>
      </c>
      <c r="AI901" s="80">
        <v>10800</v>
      </c>
      <c r="AJ901" s="80" t="s">
        <v>6475</v>
      </c>
      <c r="AK901" s="80" t="s">
        <v>6961</v>
      </c>
      <c r="AL901" s="80"/>
      <c r="AM901" s="80" t="s">
        <v>6768</v>
      </c>
      <c r="AN901" s="82">
        <v>40629.422939814816</v>
      </c>
      <c r="AO901" s="85" t="s">
        <v>7923</v>
      </c>
      <c r="AP901" s="80" t="b">
        <v>0</v>
      </c>
      <c r="AQ901" s="80" t="b">
        <v>0</v>
      </c>
      <c r="AR901" s="80" t="b">
        <v>0</v>
      </c>
      <c r="AS901" s="80" t="s">
        <v>8191</v>
      </c>
      <c r="AT901" s="80">
        <v>33</v>
      </c>
      <c r="AU901" s="85" t="s">
        <v>8242</v>
      </c>
      <c r="AV901" s="80" t="b">
        <v>0</v>
      </c>
      <c r="AW901" s="80" t="s">
        <v>9555</v>
      </c>
      <c r="AX901" s="85" t="s">
        <v>10454</v>
      </c>
      <c r="AY901" s="80" t="s">
        <v>66</v>
      </c>
      <c r="AZ901" s="2"/>
      <c r="BA901" s="3"/>
      <c r="BB901" s="3"/>
      <c r="BC901" s="3"/>
      <c r="BD901" s="3"/>
    </row>
    <row r="902" spans="1:56" x14ac:dyDescent="0.25">
      <c r="A902" s="66" t="s">
        <v>1044</v>
      </c>
      <c r="B902" s="67"/>
      <c r="C902" s="67"/>
      <c r="D902" s="68"/>
      <c r="E902" s="70"/>
      <c r="F902" s="105" t="s">
        <v>9234</v>
      </c>
      <c r="G902" s="67"/>
      <c r="H902" s="71"/>
      <c r="I902" s="72"/>
      <c r="J902" s="72"/>
      <c r="K902" s="71" t="s">
        <v>11683</v>
      </c>
      <c r="L902" s="75"/>
      <c r="M902" s="76"/>
      <c r="N902" s="76"/>
      <c r="O902" s="77"/>
      <c r="P902" s="78"/>
      <c r="Q902" s="78"/>
      <c r="R902" s="88"/>
      <c r="S902" s="88"/>
      <c r="T902" s="88"/>
      <c r="U902" s="88"/>
      <c r="V902" s="52"/>
      <c r="W902" s="52"/>
      <c r="X902" s="52"/>
      <c r="Y902" s="52"/>
      <c r="Z902" s="51"/>
      <c r="AA902" s="73"/>
      <c r="AB902" s="73"/>
      <c r="AC902" s="74"/>
      <c r="AD902" s="80" t="s">
        <v>5555</v>
      </c>
      <c r="AE902" s="80">
        <v>527</v>
      </c>
      <c r="AF902" s="80">
        <v>164</v>
      </c>
      <c r="AG902" s="80">
        <v>6132</v>
      </c>
      <c r="AH902" s="80">
        <v>1286</v>
      </c>
      <c r="AI902" s="80"/>
      <c r="AJ902" s="80"/>
      <c r="AK902" s="80" t="s">
        <v>6787</v>
      </c>
      <c r="AL902" s="80"/>
      <c r="AM902" s="80"/>
      <c r="AN902" s="82">
        <v>41943.473819444444</v>
      </c>
      <c r="AO902" s="85" t="s">
        <v>7924</v>
      </c>
      <c r="AP902" s="80" t="b">
        <v>1</v>
      </c>
      <c r="AQ902" s="80" t="b">
        <v>0</v>
      </c>
      <c r="AR902" s="80" t="b">
        <v>1</v>
      </c>
      <c r="AS902" s="80" t="s">
        <v>8190</v>
      </c>
      <c r="AT902" s="80">
        <v>0</v>
      </c>
      <c r="AU902" s="85" t="s">
        <v>8197</v>
      </c>
      <c r="AV902" s="80" t="b">
        <v>0</v>
      </c>
      <c r="AW902" s="80" t="s">
        <v>9555</v>
      </c>
      <c r="AX902" s="85" t="s">
        <v>10455</v>
      </c>
      <c r="AY902" s="80" t="s">
        <v>66</v>
      </c>
      <c r="AZ902" s="2"/>
      <c r="BA902" s="3"/>
      <c r="BB902" s="3"/>
      <c r="BC902" s="3"/>
      <c r="BD902" s="3"/>
    </row>
    <row r="903" spans="1:56" x14ac:dyDescent="0.25">
      <c r="A903" s="66" t="s">
        <v>1045</v>
      </c>
      <c r="B903" s="67"/>
      <c r="C903" s="67"/>
      <c r="D903" s="68"/>
      <c r="E903" s="70"/>
      <c r="F903" s="105" t="s">
        <v>9235</v>
      </c>
      <c r="G903" s="67"/>
      <c r="H903" s="71"/>
      <c r="I903" s="72"/>
      <c r="J903" s="72"/>
      <c r="K903" s="71" t="s">
        <v>11684</v>
      </c>
      <c r="L903" s="75"/>
      <c r="M903" s="76"/>
      <c r="N903" s="76"/>
      <c r="O903" s="77"/>
      <c r="P903" s="78"/>
      <c r="Q903" s="78"/>
      <c r="R903" s="88"/>
      <c r="S903" s="88"/>
      <c r="T903" s="88"/>
      <c r="U903" s="88"/>
      <c r="V903" s="52"/>
      <c r="W903" s="52"/>
      <c r="X903" s="52"/>
      <c r="Y903" s="52"/>
      <c r="Z903" s="51"/>
      <c r="AA903" s="73"/>
      <c r="AB903" s="73"/>
      <c r="AC903" s="74"/>
      <c r="AD903" s="80" t="s">
        <v>5556</v>
      </c>
      <c r="AE903" s="80">
        <v>1013</v>
      </c>
      <c r="AF903" s="80">
        <v>904</v>
      </c>
      <c r="AG903" s="80">
        <v>35576</v>
      </c>
      <c r="AH903" s="80">
        <v>2269</v>
      </c>
      <c r="AI903" s="80">
        <v>10800</v>
      </c>
      <c r="AJ903" s="80" t="s">
        <v>6476</v>
      </c>
      <c r="AK903" s="80"/>
      <c r="AL903" s="80"/>
      <c r="AM903" s="80" t="s">
        <v>6800</v>
      </c>
      <c r="AN903" s="82">
        <v>41130.816562499997</v>
      </c>
      <c r="AO903" s="85" t="s">
        <v>7925</v>
      </c>
      <c r="AP903" s="80" t="b">
        <v>0</v>
      </c>
      <c r="AQ903" s="80" t="b">
        <v>0</v>
      </c>
      <c r="AR903" s="80" t="b">
        <v>1</v>
      </c>
      <c r="AS903" s="80" t="s">
        <v>8190</v>
      </c>
      <c r="AT903" s="80">
        <v>2</v>
      </c>
      <c r="AU903" s="85" t="s">
        <v>8300</v>
      </c>
      <c r="AV903" s="80" t="b">
        <v>0</v>
      </c>
      <c r="AW903" s="80" t="s">
        <v>9555</v>
      </c>
      <c r="AX903" s="85" t="s">
        <v>10456</v>
      </c>
      <c r="AY903" s="80" t="s">
        <v>66</v>
      </c>
      <c r="AZ903" s="2"/>
      <c r="BA903" s="3"/>
      <c r="BB903" s="3"/>
      <c r="BC903" s="3"/>
      <c r="BD903" s="3"/>
    </row>
    <row r="904" spans="1:56" x14ac:dyDescent="0.25">
      <c r="A904" s="66" t="s">
        <v>1046</v>
      </c>
      <c r="B904" s="67"/>
      <c r="C904" s="67"/>
      <c r="D904" s="68"/>
      <c r="E904" s="70"/>
      <c r="F904" s="105" t="s">
        <v>9236</v>
      </c>
      <c r="G904" s="67"/>
      <c r="H904" s="71"/>
      <c r="I904" s="72"/>
      <c r="J904" s="72"/>
      <c r="K904" s="71" t="s">
        <v>11685</v>
      </c>
      <c r="L904" s="75"/>
      <c r="M904" s="76"/>
      <c r="N904" s="76"/>
      <c r="O904" s="77"/>
      <c r="P904" s="78"/>
      <c r="Q904" s="78"/>
      <c r="R904" s="88"/>
      <c r="S904" s="88"/>
      <c r="T904" s="88"/>
      <c r="U904" s="88"/>
      <c r="V904" s="52"/>
      <c r="W904" s="52"/>
      <c r="X904" s="52"/>
      <c r="Y904" s="52"/>
      <c r="Z904" s="51"/>
      <c r="AA904" s="73"/>
      <c r="AB904" s="73"/>
      <c r="AC904" s="74"/>
      <c r="AD904" s="80" t="s">
        <v>5557</v>
      </c>
      <c r="AE904" s="80">
        <v>630</v>
      </c>
      <c r="AF904" s="80">
        <v>133</v>
      </c>
      <c r="AG904" s="80">
        <v>2299</v>
      </c>
      <c r="AH904" s="80">
        <v>334</v>
      </c>
      <c r="AI904" s="80"/>
      <c r="AJ904" s="80" t="s">
        <v>6477</v>
      </c>
      <c r="AK904" s="80"/>
      <c r="AL904" s="80"/>
      <c r="AM904" s="80"/>
      <c r="AN904" s="82">
        <v>40965.718101851853</v>
      </c>
      <c r="AO904" s="85" t="s">
        <v>7926</v>
      </c>
      <c r="AP904" s="80" t="b">
        <v>1</v>
      </c>
      <c r="AQ904" s="80" t="b">
        <v>0</v>
      </c>
      <c r="AR904" s="80" t="b">
        <v>1</v>
      </c>
      <c r="AS904" s="80" t="s">
        <v>8191</v>
      </c>
      <c r="AT904" s="80">
        <v>0</v>
      </c>
      <c r="AU904" s="85" t="s">
        <v>8197</v>
      </c>
      <c r="AV904" s="80" t="b">
        <v>0</v>
      </c>
      <c r="AW904" s="80" t="s">
        <v>9555</v>
      </c>
      <c r="AX904" s="85" t="s">
        <v>10457</v>
      </c>
      <c r="AY904" s="80" t="s">
        <v>66</v>
      </c>
      <c r="AZ904" s="2"/>
      <c r="BA904" s="3"/>
      <c r="BB904" s="3"/>
      <c r="BC904" s="3"/>
      <c r="BD904" s="3"/>
    </row>
    <row r="905" spans="1:56" x14ac:dyDescent="0.25">
      <c r="A905" s="66" t="s">
        <v>1047</v>
      </c>
      <c r="B905" s="67"/>
      <c r="C905" s="67"/>
      <c r="D905" s="68"/>
      <c r="E905" s="70"/>
      <c r="F905" s="105" t="s">
        <v>9237</v>
      </c>
      <c r="G905" s="67"/>
      <c r="H905" s="71"/>
      <c r="I905" s="72"/>
      <c r="J905" s="72"/>
      <c r="K905" s="71" t="s">
        <v>11686</v>
      </c>
      <c r="L905" s="75"/>
      <c r="M905" s="76"/>
      <c r="N905" s="76"/>
      <c r="O905" s="77"/>
      <c r="P905" s="78"/>
      <c r="Q905" s="78"/>
      <c r="R905" s="88"/>
      <c r="S905" s="88"/>
      <c r="T905" s="88"/>
      <c r="U905" s="88"/>
      <c r="V905" s="52"/>
      <c r="W905" s="52"/>
      <c r="X905" s="52"/>
      <c r="Y905" s="52"/>
      <c r="Z905" s="51"/>
      <c r="AA905" s="73"/>
      <c r="AB905" s="73"/>
      <c r="AC905" s="74"/>
      <c r="AD905" s="80" t="s">
        <v>5558</v>
      </c>
      <c r="AE905" s="80">
        <v>39</v>
      </c>
      <c r="AF905" s="80">
        <v>343</v>
      </c>
      <c r="AG905" s="80">
        <v>29003</v>
      </c>
      <c r="AH905" s="80">
        <v>1204</v>
      </c>
      <c r="AI905" s="80"/>
      <c r="AJ905" s="80"/>
      <c r="AK905" s="80"/>
      <c r="AL905" s="80"/>
      <c r="AM905" s="80"/>
      <c r="AN905" s="82">
        <v>42125.018437500003</v>
      </c>
      <c r="AO905" s="85" t="s">
        <v>7927</v>
      </c>
      <c r="AP905" s="80" t="b">
        <v>1</v>
      </c>
      <c r="AQ905" s="80" t="b">
        <v>0</v>
      </c>
      <c r="AR905" s="80" t="b">
        <v>1</v>
      </c>
      <c r="AS905" s="80" t="s">
        <v>8190</v>
      </c>
      <c r="AT905" s="80">
        <v>0</v>
      </c>
      <c r="AU905" s="85" t="s">
        <v>8197</v>
      </c>
      <c r="AV905" s="80" t="b">
        <v>0</v>
      </c>
      <c r="AW905" s="80" t="s">
        <v>9555</v>
      </c>
      <c r="AX905" s="85" t="s">
        <v>10458</v>
      </c>
      <c r="AY905" s="80" t="s">
        <v>66</v>
      </c>
      <c r="AZ905" s="2"/>
      <c r="BA905" s="3"/>
      <c r="BB905" s="3"/>
      <c r="BC905" s="3"/>
      <c r="BD905" s="3"/>
    </row>
    <row r="906" spans="1:56" x14ac:dyDescent="0.25">
      <c r="A906" s="66" t="s">
        <v>1048</v>
      </c>
      <c r="B906" s="67"/>
      <c r="C906" s="67"/>
      <c r="D906" s="68"/>
      <c r="E906" s="70"/>
      <c r="F906" s="105" t="s">
        <v>9238</v>
      </c>
      <c r="G906" s="67"/>
      <c r="H906" s="71"/>
      <c r="I906" s="72"/>
      <c r="J906" s="72"/>
      <c r="K906" s="71" t="s">
        <v>11687</v>
      </c>
      <c r="L906" s="75"/>
      <c r="M906" s="76"/>
      <c r="N906" s="76"/>
      <c r="O906" s="77"/>
      <c r="P906" s="78"/>
      <c r="Q906" s="78"/>
      <c r="R906" s="88"/>
      <c r="S906" s="88"/>
      <c r="T906" s="88"/>
      <c r="U906" s="88"/>
      <c r="V906" s="52"/>
      <c r="W906" s="52"/>
      <c r="X906" s="52"/>
      <c r="Y906" s="52"/>
      <c r="Z906" s="51"/>
      <c r="AA906" s="73"/>
      <c r="AB906" s="73"/>
      <c r="AC906" s="74"/>
      <c r="AD906" s="80" t="s">
        <v>5559</v>
      </c>
      <c r="AE906" s="80">
        <v>208</v>
      </c>
      <c r="AF906" s="80">
        <v>82</v>
      </c>
      <c r="AG906" s="80">
        <v>1860</v>
      </c>
      <c r="AH906" s="80">
        <v>204</v>
      </c>
      <c r="AI906" s="80"/>
      <c r="AJ906" s="80" t="s">
        <v>6478</v>
      </c>
      <c r="AK906" s="80"/>
      <c r="AL906" s="80"/>
      <c r="AM906" s="80"/>
      <c r="AN906" s="82">
        <v>42197.070648148147</v>
      </c>
      <c r="AO906" s="85" t="s">
        <v>7928</v>
      </c>
      <c r="AP906" s="80" t="b">
        <v>1</v>
      </c>
      <c r="AQ906" s="80" t="b">
        <v>0</v>
      </c>
      <c r="AR906" s="80" t="b">
        <v>1</v>
      </c>
      <c r="AS906" s="80" t="s">
        <v>8191</v>
      </c>
      <c r="AT906" s="80">
        <v>0</v>
      </c>
      <c r="AU906" s="85" t="s">
        <v>8197</v>
      </c>
      <c r="AV906" s="80" t="b">
        <v>0</v>
      </c>
      <c r="AW906" s="80" t="s">
        <v>9555</v>
      </c>
      <c r="AX906" s="85" t="s">
        <v>10459</v>
      </c>
      <c r="AY906" s="80" t="s">
        <v>66</v>
      </c>
      <c r="AZ906" s="2"/>
      <c r="BA906" s="3"/>
      <c r="BB906" s="3"/>
      <c r="BC906" s="3"/>
      <c r="BD906" s="3"/>
    </row>
    <row r="907" spans="1:56" x14ac:dyDescent="0.25">
      <c r="A907" s="66" t="s">
        <v>1049</v>
      </c>
      <c r="B907" s="67"/>
      <c r="C907" s="67"/>
      <c r="D907" s="68"/>
      <c r="E907" s="70"/>
      <c r="F907" s="105" t="s">
        <v>8421</v>
      </c>
      <c r="G907" s="67"/>
      <c r="H907" s="71"/>
      <c r="I907" s="72"/>
      <c r="J907" s="72"/>
      <c r="K907" s="71" t="s">
        <v>11688</v>
      </c>
      <c r="L907" s="75"/>
      <c r="M907" s="76"/>
      <c r="N907" s="76"/>
      <c r="O907" s="77"/>
      <c r="P907" s="78"/>
      <c r="Q907" s="78"/>
      <c r="R907" s="88"/>
      <c r="S907" s="88"/>
      <c r="T907" s="88"/>
      <c r="U907" s="88"/>
      <c r="V907" s="52"/>
      <c r="W907" s="52"/>
      <c r="X907" s="52"/>
      <c r="Y907" s="52"/>
      <c r="Z907" s="51"/>
      <c r="AA907" s="73"/>
      <c r="AB907" s="73"/>
      <c r="AC907" s="74"/>
      <c r="AD907" s="80" t="s">
        <v>5293</v>
      </c>
      <c r="AE907" s="80">
        <v>18</v>
      </c>
      <c r="AF907" s="80">
        <v>5</v>
      </c>
      <c r="AG907" s="80">
        <v>255</v>
      </c>
      <c r="AH907" s="80">
        <v>108</v>
      </c>
      <c r="AI907" s="80"/>
      <c r="AJ907" s="80"/>
      <c r="AK907" s="80"/>
      <c r="AL907" s="80"/>
      <c r="AM907" s="80"/>
      <c r="AN907" s="82">
        <v>42235.585034722222</v>
      </c>
      <c r="AO907" s="80"/>
      <c r="AP907" s="80" t="b">
        <v>1</v>
      </c>
      <c r="AQ907" s="80" t="b">
        <v>1</v>
      </c>
      <c r="AR907" s="80" t="b">
        <v>0</v>
      </c>
      <c r="AS907" s="80" t="s">
        <v>8190</v>
      </c>
      <c r="AT907" s="80">
        <v>0</v>
      </c>
      <c r="AU907" s="85" t="s">
        <v>8197</v>
      </c>
      <c r="AV907" s="80" t="b">
        <v>0</v>
      </c>
      <c r="AW907" s="80" t="s">
        <v>9555</v>
      </c>
      <c r="AX907" s="85" t="s">
        <v>10460</v>
      </c>
      <c r="AY907" s="80" t="s">
        <v>66</v>
      </c>
      <c r="AZ907" s="2"/>
      <c r="BA907" s="3"/>
      <c r="BB907" s="3"/>
      <c r="BC907" s="3"/>
      <c r="BD907" s="3"/>
    </row>
    <row r="908" spans="1:56" x14ac:dyDescent="0.25">
      <c r="A908" s="66" t="s">
        <v>1396</v>
      </c>
      <c r="B908" s="67"/>
      <c r="C908" s="67"/>
      <c r="D908" s="68"/>
      <c r="E908" s="70"/>
      <c r="F908" s="105" t="s">
        <v>9239</v>
      </c>
      <c r="G908" s="67"/>
      <c r="H908" s="71"/>
      <c r="I908" s="72"/>
      <c r="J908" s="72"/>
      <c r="K908" s="71" t="s">
        <v>11689</v>
      </c>
      <c r="L908" s="75"/>
      <c r="M908" s="76"/>
      <c r="N908" s="76"/>
      <c r="O908" s="77"/>
      <c r="P908" s="78"/>
      <c r="Q908" s="78"/>
      <c r="R908" s="88"/>
      <c r="S908" s="88"/>
      <c r="T908" s="88"/>
      <c r="U908" s="88"/>
      <c r="V908" s="52"/>
      <c r="W908" s="52"/>
      <c r="X908" s="52"/>
      <c r="Y908" s="52"/>
      <c r="Z908" s="51"/>
      <c r="AA908" s="73"/>
      <c r="AB908" s="73"/>
      <c r="AC908" s="74"/>
      <c r="AD908" s="80" t="s">
        <v>5560</v>
      </c>
      <c r="AE908" s="80">
        <v>22</v>
      </c>
      <c r="AF908" s="80">
        <v>63</v>
      </c>
      <c r="AG908" s="80">
        <v>62</v>
      </c>
      <c r="AH908" s="80">
        <v>0</v>
      </c>
      <c r="AI908" s="80"/>
      <c r="AJ908" s="80" t="s">
        <v>6479</v>
      </c>
      <c r="AK908" s="80"/>
      <c r="AL908" s="80"/>
      <c r="AM908" s="80"/>
      <c r="AN908" s="82">
        <v>41154.329039351855</v>
      </c>
      <c r="AO908" s="80"/>
      <c r="AP908" s="80" t="b">
        <v>1</v>
      </c>
      <c r="AQ908" s="80" t="b">
        <v>0</v>
      </c>
      <c r="AR908" s="80" t="b">
        <v>0</v>
      </c>
      <c r="AS908" s="80" t="s">
        <v>8190</v>
      </c>
      <c r="AT908" s="80">
        <v>0</v>
      </c>
      <c r="AU908" s="85" t="s">
        <v>8197</v>
      </c>
      <c r="AV908" s="80" t="b">
        <v>0</v>
      </c>
      <c r="AW908" s="80" t="s">
        <v>9555</v>
      </c>
      <c r="AX908" s="85" t="s">
        <v>10461</v>
      </c>
      <c r="AY908" s="80" t="s">
        <v>65</v>
      </c>
      <c r="AZ908" s="2"/>
      <c r="BA908" s="3"/>
      <c r="BB908" s="3"/>
      <c r="BC908" s="3"/>
      <c r="BD908" s="3"/>
    </row>
    <row r="909" spans="1:56" x14ac:dyDescent="0.25">
      <c r="A909" s="66" t="s">
        <v>1397</v>
      </c>
      <c r="B909" s="67"/>
      <c r="C909" s="67"/>
      <c r="D909" s="68"/>
      <c r="E909" s="70"/>
      <c r="F909" s="105" t="s">
        <v>9240</v>
      </c>
      <c r="G909" s="67"/>
      <c r="H909" s="71"/>
      <c r="I909" s="72"/>
      <c r="J909" s="72"/>
      <c r="K909" s="71" t="s">
        <v>11690</v>
      </c>
      <c r="L909" s="75"/>
      <c r="M909" s="76"/>
      <c r="N909" s="76"/>
      <c r="O909" s="77"/>
      <c r="P909" s="78"/>
      <c r="Q909" s="78"/>
      <c r="R909" s="88"/>
      <c r="S909" s="88"/>
      <c r="T909" s="88"/>
      <c r="U909" s="88"/>
      <c r="V909" s="52"/>
      <c r="W909" s="52"/>
      <c r="X909" s="52"/>
      <c r="Y909" s="52"/>
      <c r="Z909" s="51"/>
      <c r="AA909" s="73"/>
      <c r="AB909" s="73"/>
      <c r="AC909" s="74"/>
      <c r="AD909" s="80" t="s">
        <v>5561</v>
      </c>
      <c r="AE909" s="80">
        <v>1399</v>
      </c>
      <c r="AF909" s="80">
        <v>1507</v>
      </c>
      <c r="AG909" s="80">
        <v>3865</v>
      </c>
      <c r="AH909" s="80">
        <v>271</v>
      </c>
      <c r="AI909" s="80"/>
      <c r="AJ909" s="80" t="s">
        <v>6480</v>
      </c>
      <c r="AK909" s="80" t="s">
        <v>6962</v>
      </c>
      <c r="AL909" s="80"/>
      <c r="AM909" s="80"/>
      <c r="AN909" s="82">
        <v>42008.360266203701</v>
      </c>
      <c r="AO909" s="85" t="s">
        <v>7929</v>
      </c>
      <c r="AP909" s="80" t="b">
        <v>1</v>
      </c>
      <c r="AQ909" s="80" t="b">
        <v>0</v>
      </c>
      <c r="AR909" s="80" t="b">
        <v>1</v>
      </c>
      <c r="AS909" s="80" t="s">
        <v>8190</v>
      </c>
      <c r="AT909" s="80">
        <v>0</v>
      </c>
      <c r="AU909" s="85" t="s">
        <v>8197</v>
      </c>
      <c r="AV909" s="80" t="b">
        <v>0</v>
      </c>
      <c r="AW909" s="80" t="s">
        <v>9555</v>
      </c>
      <c r="AX909" s="85" t="s">
        <v>10462</v>
      </c>
      <c r="AY909" s="80" t="s">
        <v>65</v>
      </c>
      <c r="AZ909" s="2"/>
      <c r="BA909" s="3"/>
      <c r="BB909" s="3"/>
      <c r="BC909" s="3"/>
      <c r="BD909" s="3"/>
    </row>
    <row r="910" spans="1:56" x14ac:dyDescent="0.25">
      <c r="A910" s="66" t="s">
        <v>1050</v>
      </c>
      <c r="B910" s="67"/>
      <c r="C910" s="67"/>
      <c r="D910" s="68"/>
      <c r="E910" s="70"/>
      <c r="F910" s="105" t="s">
        <v>9241</v>
      </c>
      <c r="G910" s="67"/>
      <c r="H910" s="71"/>
      <c r="I910" s="72"/>
      <c r="J910" s="72"/>
      <c r="K910" s="71" t="s">
        <v>11691</v>
      </c>
      <c r="L910" s="75"/>
      <c r="M910" s="76"/>
      <c r="N910" s="76"/>
      <c r="O910" s="77"/>
      <c r="P910" s="78"/>
      <c r="Q910" s="78"/>
      <c r="R910" s="88"/>
      <c r="S910" s="88"/>
      <c r="T910" s="88"/>
      <c r="U910" s="88"/>
      <c r="V910" s="52"/>
      <c r="W910" s="52"/>
      <c r="X910" s="52"/>
      <c r="Y910" s="52"/>
      <c r="Z910" s="51"/>
      <c r="AA910" s="73"/>
      <c r="AB910" s="73"/>
      <c r="AC910" s="74"/>
      <c r="AD910" s="80" t="s">
        <v>5562</v>
      </c>
      <c r="AE910" s="80">
        <v>202</v>
      </c>
      <c r="AF910" s="80">
        <v>167</v>
      </c>
      <c r="AG910" s="80">
        <v>4744</v>
      </c>
      <c r="AH910" s="80">
        <v>257</v>
      </c>
      <c r="AI910" s="80"/>
      <c r="AJ910" s="80" t="s">
        <v>6481</v>
      </c>
      <c r="AK910" s="80"/>
      <c r="AL910" s="80"/>
      <c r="AM910" s="80"/>
      <c r="AN910" s="82">
        <v>42228.173981481479</v>
      </c>
      <c r="AO910" s="85" t="s">
        <v>7930</v>
      </c>
      <c r="AP910" s="80" t="b">
        <v>1</v>
      </c>
      <c r="AQ910" s="80" t="b">
        <v>0</v>
      </c>
      <c r="AR910" s="80" t="b">
        <v>0</v>
      </c>
      <c r="AS910" s="80" t="s">
        <v>8190</v>
      </c>
      <c r="AT910" s="80">
        <v>0</v>
      </c>
      <c r="AU910" s="85" t="s">
        <v>8197</v>
      </c>
      <c r="AV910" s="80" t="b">
        <v>0</v>
      </c>
      <c r="AW910" s="80" t="s">
        <v>9555</v>
      </c>
      <c r="AX910" s="85" t="s">
        <v>10463</v>
      </c>
      <c r="AY910" s="80" t="s">
        <v>66</v>
      </c>
      <c r="AZ910" s="2"/>
      <c r="BA910" s="3"/>
      <c r="BB910" s="3"/>
      <c r="BC910" s="3"/>
      <c r="BD910" s="3"/>
    </row>
    <row r="911" spans="1:56" x14ac:dyDescent="0.25">
      <c r="A911" s="66" t="s">
        <v>1051</v>
      </c>
      <c r="B911" s="67"/>
      <c r="C911" s="67"/>
      <c r="D911" s="68"/>
      <c r="E911" s="70"/>
      <c r="F911" s="105" t="s">
        <v>9242</v>
      </c>
      <c r="G911" s="67"/>
      <c r="H911" s="71"/>
      <c r="I911" s="72"/>
      <c r="J911" s="72"/>
      <c r="K911" s="71" t="s">
        <v>11692</v>
      </c>
      <c r="L911" s="75"/>
      <c r="M911" s="76"/>
      <c r="N911" s="76"/>
      <c r="O911" s="77"/>
      <c r="P911" s="78"/>
      <c r="Q911" s="78"/>
      <c r="R911" s="88"/>
      <c r="S911" s="88"/>
      <c r="T911" s="88"/>
      <c r="U911" s="88"/>
      <c r="V911" s="52"/>
      <c r="W911" s="52"/>
      <c r="X911" s="52"/>
      <c r="Y911" s="52"/>
      <c r="Z911" s="51"/>
      <c r="AA911" s="73"/>
      <c r="AB911" s="73"/>
      <c r="AC911" s="74"/>
      <c r="AD911" s="80" t="s">
        <v>5563</v>
      </c>
      <c r="AE911" s="80">
        <v>52</v>
      </c>
      <c r="AF911" s="80">
        <v>109</v>
      </c>
      <c r="AG911" s="80">
        <v>2618</v>
      </c>
      <c r="AH911" s="80">
        <v>19</v>
      </c>
      <c r="AI911" s="80"/>
      <c r="AJ911" s="80" t="s">
        <v>6482</v>
      </c>
      <c r="AK911" s="80" t="s">
        <v>6963</v>
      </c>
      <c r="AL911" s="85" t="s">
        <v>7152</v>
      </c>
      <c r="AM911" s="80"/>
      <c r="AN911" s="82">
        <v>40875.444861111115</v>
      </c>
      <c r="AO911" s="85" t="s">
        <v>7931</v>
      </c>
      <c r="AP911" s="80" t="b">
        <v>1</v>
      </c>
      <c r="AQ911" s="80" t="b">
        <v>0</v>
      </c>
      <c r="AR911" s="80" t="b">
        <v>0</v>
      </c>
      <c r="AS911" s="80" t="s">
        <v>8191</v>
      </c>
      <c r="AT911" s="80">
        <v>1</v>
      </c>
      <c r="AU911" s="85" t="s">
        <v>8197</v>
      </c>
      <c r="AV911" s="80" t="b">
        <v>0</v>
      </c>
      <c r="AW911" s="80" t="s">
        <v>9555</v>
      </c>
      <c r="AX911" s="85" t="s">
        <v>10464</v>
      </c>
      <c r="AY911" s="80" t="s">
        <v>66</v>
      </c>
      <c r="AZ911" s="2"/>
      <c r="BA911" s="3"/>
      <c r="BB911" s="3"/>
      <c r="BC911" s="3"/>
      <c r="BD911" s="3"/>
    </row>
    <row r="912" spans="1:56" x14ac:dyDescent="0.25">
      <c r="A912" s="66" t="s">
        <v>1052</v>
      </c>
      <c r="B912" s="67"/>
      <c r="C912" s="67"/>
      <c r="D912" s="68"/>
      <c r="E912" s="70"/>
      <c r="F912" s="105" t="s">
        <v>9243</v>
      </c>
      <c r="G912" s="67"/>
      <c r="H912" s="71"/>
      <c r="I912" s="72"/>
      <c r="J912" s="72"/>
      <c r="K912" s="71" t="s">
        <v>11693</v>
      </c>
      <c r="L912" s="75"/>
      <c r="M912" s="76"/>
      <c r="N912" s="76"/>
      <c r="O912" s="77"/>
      <c r="P912" s="78"/>
      <c r="Q912" s="78"/>
      <c r="R912" s="88"/>
      <c r="S912" s="88"/>
      <c r="T912" s="88"/>
      <c r="U912" s="88"/>
      <c r="V912" s="52"/>
      <c r="W912" s="52"/>
      <c r="X912" s="52"/>
      <c r="Y912" s="52"/>
      <c r="Z912" s="51"/>
      <c r="AA912" s="73"/>
      <c r="AB912" s="73"/>
      <c r="AC912" s="74"/>
      <c r="AD912" s="80" t="s">
        <v>5564</v>
      </c>
      <c r="AE912" s="80">
        <v>276</v>
      </c>
      <c r="AF912" s="80">
        <v>198</v>
      </c>
      <c r="AG912" s="80">
        <v>6560</v>
      </c>
      <c r="AH912" s="80">
        <v>50</v>
      </c>
      <c r="AI912" s="80"/>
      <c r="AJ912" s="80" t="s">
        <v>6483</v>
      </c>
      <c r="AK912" s="80"/>
      <c r="AL912" s="80"/>
      <c r="AM912" s="80"/>
      <c r="AN912" s="82">
        <v>40574.790011574078</v>
      </c>
      <c r="AO912" s="85" t="s">
        <v>7932</v>
      </c>
      <c r="AP912" s="80" t="b">
        <v>1</v>
      </c>
      <c r="AQ912" s="80" t="b">
        <v>0</v>
      </c>
      <c r="AR912" s="80" t="b">
        <v>1</v>
      </c>
      <c r="AS912" s="80" t="s">
        <v>8191</v>
      </c>
      <c r="AT912" s="80">
        <v>1</v>
      </c>
      <c r="AU912" s="85" t="s">
        <v>8197</v>
      </c>
      <c r="AV912" s="80" t="b">
        <v>0</v>
      </c>
      <c r="AW912" s="80" t="s">
        <v>9555</v>
      </c>
      <c r="AX912" s="85" t="s">
        <v>10465</v>
      </c>
      <c r="AY912" s="80" t="s">
        <v>66</v>
      </c>
      <c r="AZ912" s="2"/>
      <c r="BA912" s="3"/>
      <c r="BB912" s="3"/>
      <c r="BC912" s="3"/>
      <c r="BD912" s="3"/>
    </row>
    <row r="913" spans="1:56" x14ac:dyDescent="0.25">
      <c r="A913" s="66" t="s">
        <v>1053</v>
      </c>
      <c r="B913" s="67"/>
      <c r="C913" s="67"/>
      <c r="D913" s="68"/>
      <c r="E913" s="70"/>
      <c r="F913" s="105" t="s">
        <v>9244</v>
      </c>
      <c r="G913" s="67"/>
      <c r="H913" s="71"/>
      <c r="I913" s="72"/>
      <c r="J913" s="72"/>
      <c r="K913" s="71" t="s">
        <v>11694</v>
      </c>
      <c r="L913" s="75"/>
      <c r="M913" s="76"/>
      <c r="N913" s="76"/>
      <c r="O913" s="77"/>
      <c r="P913" s="78"/>
      <c r="Q913" s="78"/>
      <c r="R913" s="88"/>
      <c r="S913" s="88"/>
      <c r="T913" s="88"/>
      <c r="U913" s="88"/>
      <c r="V913" s="52"/>
      <c r="W913" s="52"/>
      <c r="X913" s="52"/>
      <c r="Y913" s="52"/>
      <c r="Z913" s="51"/>
      <c r="AA913" s="73"/>
      <c r="AB913" s="73"/>
      <c r="AC913" s="74"/>
      <c r="AD913" s="80" t="s">
        <v>5565</v>
      </c>
      <c r="AE913" s="80">
        <v>207</v>
      </c>
      <c r="AF913" s="80">
        <v>332</v>
      </c>
      <c r="AG913" s="80">
        <v>18424</v>
      </c>
      <c r="AH913" s="80">
        <v>340</v>
      </c>
      <c r="AI913" s="80"/>
      <c r="AJ913" s="80" t="s">
        <v>6484</v>
      </c>
      <c r="AK913" s="80"/>
      <c r="AL913" s="80"/>
      <c r="AM913" s="80"/>
      <c r="AN913" s="82">
        <v>42129.80395833333</v>
      </c>
      <c r="AO913" s="85" t="s">
        <v>7933</v>
      </c>
      <c r="AP913" s="80" t="b">
        <v>1</v>
      </c>
      <c r="AQ913" s="80" t="b">
        <v>0</v>
      </c>
      <c r="AR913" s="80" t="b">
        <v>0</v>
      </c>
      <c r="AS913" s="80" t="s">
        <v>8190</v>
      </c>
      <c r="AT913" s="80">
        <v>1</v>
      </c>
      <c r="AU913" s="85" t="s">
        <v>8197</v>
      </c>
      <c r="AV913" s="80" t="b">
        <v>0</v>
      </c>
      <c r="AW913" s="80" t="s">
        <v>9555</v>
      </c>
      <c r="AX913" s="85" t="s">
        <v>10466</v>
      </c>
      <c r="AY913" s="80" t="s">
        <v>66</v>
      </c>
      <c r="AZ913" s="2"/>
      <c r="BA913" s="3"/>
      <c r="BB913" s="3"/>
      <c r="BC913" s="3"/>
      <c r="BD913" s="3"/>
    </row>
    <row r="914" spans="1:56" x14ac:dyDescent="0.25">
      <c r="A914" s="66" t="s">
        <v>1054</v>
      </c>
      <c r="B914" s="67"/>
      <c r="C914" s="67"/>
      <c r="D914" s="68"/>
      <c r="E914" s="70"/>
      <c r="F914" s="105" t="s">
        <v>9245</v>
      </c>
      <c r="G914" s="67"/>
      <c r="H914" s="71"/>
      <c r="I914" s="72"/>
      <c r="J914" s="72"/>
      <c r="K914" s="71" t="s">
        <v>11695</v>
      </c>
      <c r="L914" s="75"/>
      <c r="M914" s="76"/>
      <c r="N914" s="76"/>
      <c r="O914" s="77"/>
      <c r="P914" s="78"/>
      <c r="Q914" s="78"/>
      <c r="R914" s="88"/>
      <c r="S914" s="88"/>
      <c r="T914" s="88"/>
      <c r="U914" s="88"/>
      <c r="V914" s="52"/>
      <c r="W914" s="52"/>
      <c r="X914" s="52"/>
      <c r="Y914" s="52"/>
      <c r="Z914" s="51"/>
      <c r="AA914" s="73"/>
      <c r="AB914" s="73"/>
      <c r="AC914" s="74"/>
      <c r="AD914" s="104">
        <v>111111</v>
      </c>
      <c r="AE914" s="80">
        <v>69</v>
      </c>
      <c r="AF914" s="80">
        <v>29</v>
      </c>
      <c r="AG914" s="80">
        <v>680</v>
      </c>
      <c r="AH914" s="80">
        <v>356</v>
      </c>
      <c r="AI914" s="80"/>
      <c r="AJ914" s="80"/>
      <c r="AK914" s="80"/>
      <c r="AL914" s="80"/>
      <c r="AM914" s="80"/>
      <c r="AN914" s="82">
        <v>41732.54896990741</v>
      </c>
      <c r="AO914" s="80"/>
      <c r="AP914" s="80" t="b">
        <v>1</v>
      </c>
      <c r="AQ914" s="80" t="b">
        <v>0</v>
      </c>
      <c r="AR914" s="80" t="b">
        <v>0</v>
      </c>
      <c r="AS914" s="80" t="s">
        <v>8190</v>
      </c>
      <c r="AT914" s="80">
        <v>0</v>
      </c>
      <c r="AU914" s="85" t="s">
        <v>8197</v>
      </c>
      <c r="AV914" s="80" t="b">
        <v>0</v>
      </c>
      <c r="AW914" s="80" t="s">
        <v>9555</v>
      </c>
      <c r="AX914" s="85" t="s">
        <v>10467</v>
      </c>
      <c r="AY914" s="80" t="s">
        <v>66</v>
      </c>
      <c r="AZ914" s="2"/>
      <c r="BA914" s="3"/>
      <c r="BB914" s="3"/>
      <c r="BC914" s="3"/>
      <c r="BD914" s="3"/>
    </row>
    <row r="915" spans="1:56" x14ac:dyDescent="0.25">
      <c r="A915" s="66" t="s">
        <v>1055</v>
      </c>
      <c r="B915" s="67"/>
      <c r="C915" s="67"/>
      <c r="D915" s="68"/>
      <c r="E915" s="70"/>
      <c r="F915" s="105" t="s">
        <v>9246</v>
      </c>
      <c r="G915" s="67"/>
      <c r="H915" s="71"/>
      <c r="I915" s="72"/>
      <c r="J915" s="72"/>
      <c r="K915" s="71" t="s">
        <v>11696</v>
      </c>
      <c r="L915" s="75"/>
      <c r="M915" s="76"/>
      <c r="N915" s="76"/>
      <c r="O915" s="77"/>
      <c r="P915" s="78"/>
      <c r="Q915" s="78"/>
      <c r="R915" s="88"/>
      <c r="S915" s="88"/>
      <c r="T915" s="88"/>
      <c r="U915" s="88"/>
      <c r="V915" s="52"/>
      <c r="W915" s="52"/>
      <c r="X915" s="52"/>
      <c r="Y915" s="52"/>
      <c r="Z915" s="51"/>
      <c r="AA915" s="73"/>
      <c r="AB915" s="73"/>
      <c r="AC915" s="74"/>
      <c r="AD915" s="80" t="s">
        <v>5566</v>
      </c>
      <c r="AE915" s="80">
        <v>236</v>
      </c>
      <c r="AF915" s="80">
        <v>184</v>
      </c>
      <c r="AG915" s="80">
        <v>19378</v>
      </c>
      <c r="AH915" s="80">
        <v>688</v>
      </c>
      <c r="AI915" s="80">
        <v>10800</v>
      </c>
      <c r="AJ915" s="80" t="s">
        <v>6485</v>
      </c>
      <c r="AK915" s="80" t="s">
        <v>6714</v>
      </c>
      <c r="AL915" s="85" t="s">
        <v>7153</v>
      </c>
      <c r="AM915" s="80" t="s">
        <v>6768</v>
      </c>
      <c r="AN915" s="82">
        <v>40050.989861111113</v>
      </c>
      <c r="AO915" s="85" t="s">
        <v>7934</v>
      </c>
      <c r="AP915" s="80" t="b">
        <v>0</v>
      </c>
      <c r="AQ915" s="80" t="b">
        <v>0</v>
      </c>
      <c r="AR915" s="80" t="b">
        <v>0</v>
      </c>
      <c r="AS915" s="80" t="s">
        <v>8191</v>
      </c>
      <c r="AT915" s="80">
        <v>1</v>
      </c>
      <c r="AU915" s="85" t="s">
        <v>8268</v>
      </c>
      <c r="AV915" s="80" t="b">
        <v>0</v>
      </c>
      <c r="AW915" s="80" t="s">
        <v>9555</v>
      </c>
      <c r="AX915" s="85" t="s">
        <v>10468</v>
      </c>
      <c r="AY915" s="80" t="s">
        <v>66</v>
      </c>
      <c r="AZ915" s="2"/>
      <c r="BA915" s="3"/>
      <c r="BB915" s="3"/>
      <c r="BC915" s="3"/>
      <c r="BD915" s="3"/>
    </row>
    <row r="916" spans="1:56" x14ac:dyDescent="0.25">
      <c r="A916" s="66" t="s">
        <v>1056</v>
      </c>
      <c r="B916" s="67"/>
      <c r="C916" s="67"/>
      <c r="D916" s="68"/>
      <c r="E916" s="70"/>
      <c r="F916" s="105" t="s">
        <v>9247</v>
      </c>
      <c r="G916" s="67"/>
      <c r="H916" s="71"/>
      <c r="I916" s="72"/>
      <c r="J916" s="72"/>
      <c r="K916" s="71" t="s">
        <v>11697</v>
      </c>
      <c r="L916" s="75"/>
      <c r="M916" s="76"/>
      <c r="N916" s="76"/>
      <c r="O916" s="77"/>
      <c r="P916" s="78"/>
      <c r="Q916" s="78"/>
      <c r="R916" s="88"/>
      <c r="S916" s="88"/>
      <c r="T916" s="88"/>
      <c r="U916" s="88"/>
      <c r="V916" s="52"/>
      <c r="W916" s="52"/>
      <c r="X916" s="52"/>
      <c r="Y916" s="52"/>
      <c r="Z916" s="51"/>
      <c r="AA916" s="73"/>
      <c r="AB916" s="73"/>
      <c r="AC916" s="74"/>
      <c r="AD916" s="80" t="s">
        <v>5567</v>
      </c>
      <c r="AE916" s="80">
        <v>29088</v>
      </c>
      <c r="AF916" s="80">
        <v>26696</v>
      </c>
      <c r="AG916" s="80">
        <v>16112</v>
      </c>
      <c r="AH916" s="80">
        <v>1956</v>
      </c>
      <c r="AI916" s="80"/>
      <c r="AJ916" s="80" t="s">
        <v>6486</v>
      </c>
      <c r="AK916" s="80" t="s">
        <v>6768</v>
      </c>
      <c r="AL916" s="80"/>
      <c r="AM916" s="80"/>
      <c r="AN916" s="82">
        <v>40738.898159722223</v>
      </c>
      <c r="AO916" s="85" t="s">
        <v>7935</v>
      </c>
      <c r="AP916" s="80" t="b">
        <v>1</v>
      </c>
      <c r="AQ916" s="80" t="b">
        <v>0</v>
      </c>
      <c r="AR916" s="80" t="b">
        <v>1</v>
      </c>
      <c r="AS916" s="80" t="s">
        <v>8191</v>
      </c>
      <c r="AT916" s="80">
        <v>5</v>
      </c>
      <c r="AU916" s="85" t="s">
        <v>8197</v>
      </c>
      <c r="AV916" s="80" t="b">
        <v>0</v>
      </c>
      <c r="AW916" s="80" t="s">
        <v>9555</v>
      </c>
      <c r="AX916" s="85" t="s">
        <v>10469</v>
      </c>
      <c r="AY916" s="80" t="s">
        <v>66</v>
      </c>
      <c r="AZ916" s="2"/>
      <c r="BA916" s="3"/>
      <c r="BB916" s="3"/>
      <c r="BC916" s="3"/>
      <c r="BD916" s="3"/>
    </row>
    <row r="917" spans="1:56" x14ac:dyDescent="0.25">
      <c r="A917" s="66" t="s">
        <v>1057</v>
      </c>
      <c r="B917" s="67"/>
      <c r="C917" s="67"/>
      <c r="D917" s="68"/>
      <c r="E917" s="70"/>
      <c r="F917" s="105" t="s">
        <v>9248</v>
      </c>
      <c r="G917" s="67"/>
      <c r="H917" s="71"/>
      <c r="I917" s="72"/>
      <c r="J917" s="72"/>
      <c r="K917" s="71" t="s">
        <v>11698</v>
      </c>
      <c r="L917" s="75"/>
      <c r="M917" s="76"/>
      <c r="N917" s="76"/>
      <c r="O917" s="77"/>
      <c r="P917" s="78"/>
      <c r="Q917" s="78"/>
      <c r="R917" s="88"/>
      <c r="S917" s="88"/>
      <c r="T917" s="88"/>
      <c r="U917" s="88"/>
      <c r="V917" s="52"/>
      <c r="W917" s="52"/>
      <c r="X917" s="52"/>
      <c r="Y917" s="52"/>
      <c r="Z917" s="51"/>
      <c r="AA917" s="73"/>
      <c r="AB917" s="73"/>
      <c r="AC917" s="74"/>
      <c r="AD917" s="80" t="s">
        <v>5568</v>
      </c>
      <c r="AE917" s="80">
        <v>1267</v>
      </c>
      <c r="AF917" s="80">
        <v>355</v>
      </c>
      <c r="AG917" s="80">
        <v>5876</v>
      </c>
      <c r="AH917" s="80">
        <v>38</v>
      </c>
      <c r="AI917" s="80">
        <v>-36000</v>
      </c>
      <c r="AJ917" s="80" t="s">
        <v>6487</v>
      </c>
      <c r="AK917" s="80"/>
      <c r="AL917" s="80"/>
      <c r="AM917" s="80" t="s">
        <v>7196</v>
      </c>
      <c r="AN917" s="82">
        <v>41114.702222222222</v>
      </c>
      <c r="AO917" s="85" t="s">
        <v>7936</v>
      </c>
      <c r="AP917" s="80" t="b">
        <v>1</v>
      </c>
      <c r="AQ917" s="80" t="b">
        <v>0</v>
      </c>
      <c r="AR917" s="80" t="b">
        <v>0</v>
      </c>
      <c r="AS917" s="80" t="s">
        <v>8191</v>
      </c>
      <c r="AT917" s="80">
        <v>0</v>
      </c>
      <c r="AU917" s="85" t="s">
        <v>8197</v>
      </c>
      <c r="AV917" s="80" t="b">
        <v>0</v>
      </c>
      <c r="AW917" s="80" t="s">
        <v>9555</v>
      </c>
      <c r="AX917" s="85" t="s">
        <v>10470</v>
      </c>
      <c r="AY917" s="80" t="s">
        <v>66</v>
      </c>
      <c r="AZ917" s="2"/>
      <c r="BA917" s="3"/>
      <c r="BB917" s="3"/>
      <c r="BC917" s="3"/>
      <c r="BD917" s="3"/>
    </row>
    <row r="918" spans="1:56" x14ac:dyDescent="0.25">
      <c r="A918" s="66" t="s">
        <v>1058</v>
      </c>
      <c r="B918" s="67"/>
      <c r="C918" s="67"/>
      <c r="D918" s="68"/>
      <c r="E918" s="70"/>
      <c r="F918" s="105" t="s">
        <v>9249</v>
      </c>
      <c r="G918" s="67"/>
      <c r="H918" s="71"/>
      <c r="I918" s="72"/>
      <c r="J918" s="72"/>
      <c r="K918" s="71" t="s">
        <v>11699</v>
      </c>
      <c r="L918" s="75"/>
      <c r="M918" s="76"/>
      <c r="N918" s="76"/>
      <c r="O918" s="77"/>
      <c r="P918" s="78"/>
      <c r="Q918" s="78"/>
      <c r="R918" s="88"/>
      <c r="S918" s="88"/>
      <c r="T918" s="88"/>
      <c r="U918" s="88"/>
      <c r="V918" s="52"/>
      <c r="W918" s="52"/>
      <c r="X918" s="52"/>
      <c r="Y918" s="52"/>
      <c r="Z918" s="51"/>
      <c r="AA918" s="73"/>
      <c r="AB918" s="73"/>
      <c r="AC918" s="74"/>
      <c r="AD918" s="80" t="s">
        <v>5569</v>
      </c>
      <c r="AE918" s="80">
        <v>343</v>
      </c>
      <c r="AF918" s="80">
        <v>248</v>
      </c>
      <c r="AG918" s="80">
        <v>3935</v>
      </c>
      <c r="AH918" s="80">
        <v>138</v>
      </c>
      <c r="AI918" s="80"/>
      <c r="AJ918" s="80"/>
      <c r="AK918" s="80"/>
      <c r="AL918" s="80"/>
      <c r="AM918" s="80"/>
      <c r="AN918" s="82">
        <v>42067.66982638889</v>
      </c>
      <c r="AO918" s="85" t="s">
        <v>7937</v>
      </c>
      <c r="AP918" s="80" t="b">
        <v>1</v>
      </c>
      <c r="AQ918" s="80" t="b">
        <v>0</v>
      </c>
      <c r="AR918" s="80" t="b">
        <v>0</v>
      </c>
      <c r="AS918" s="80" t="s">
        <v>8190</v>
      </c>
      <c r="AT918" s="80">
        <v>1</v>
      </c>
      <c r="AU918" s="85" t="s">
        <v>8197</v>
      </c>
      <c r="AV918" s="80" t="b">
        <v>0</v>
      </c>
      <c r="AW918" s="80" t="s">
        <v>9555</v>
      </c>
      <c r="AX918" s="85" t="s">
        <v>10471</v>
      </c>
      <c r="AY918" s="80" t="s">
        <v>66</v>
      </c>
      <c r="AZ918" s="2"/>
      <c r="BA918" s="3"/>
      <c r="BB918" s="3"/>
      <c r="BC918" s="3"/>
      <c r="BD918" s="3"/>
    </row>
    <row r="919" spans="1:56" x14ac:dyDescent="0.25">
      <c r="A919" s="66" t="s">
        <v>1059</v>
      </c>
      <c r="B919" s="67"/>
      <c r="C919" s="67"/>
      <c r="D919" s="68"/>
      <c r="E919" s="70"/>
      <c r="F919" s="105" t="s">
        <v>9250</v>
      </c>
      <c r="G919" s="67"/>
      <c r="H919" s="71"/>
      <c r="I919" s="72"/>
      <c r="J919" s="72"/>
      <c r="K919" s="71" t="s">
        <v>11700</v>
      </c>
      <c r="L919" s="75"/>
      <c r="M919" s="76"/>
      <c r="N919" s="76"/>
      <c r="O919" s="77"/>
      <c r="P919" s="78"/>
      <c r="Q919" s="78"/>
      <c r="R919" s="88"/>
      <c r="S919" s="88"/>
      <c r="T919" s="88"/>
      <c r="U919" s="88"/>
      <c r="V919" s="52"/>
      <c r="W919" s="52"/>
      <c r="X919" s="52"/>
      <c r="Y919" s="52"/>
      <c r="Z919" s="51"/>
      <c r="AA919" s="73"/>
      <c r="AB919" s="73"/>
      <c r="AC919" s="74"/>
      <c r="AD919" s="80" t="s">
        <v>5570</v>
      </c>
      <c r="AE919" s="80">
        <v>265</v>
      </c>
      <c r="AF919" s="80">
        <v>73</v>
      </c>
      <c r="AG919" s="80">
        <v>2935</v>
      </c>
      <c r="AH919" s="80">
        <v>80</v>
      </c>
      <c r="AI919" s="80"/>
      <c r="AJ919" s="80" t="s">
        <v>6488</v>
      </c>
      <c r="AK919" s="80"/>
      <c r="AL919" s="80"/>
      <c r="AM919" s="80"/>
      <c r="AN919" s="82">
        <v>41514.871180555558</v>
      </c>
      <c r="AO919" s="85" t="s">
        <v>7938</v>
      </c>
      <c r="AP919" s="80" t="b">
        <v>1</v>
      </c>
      <c r="AQ919" s="80" t="b">
        <v>0</v>
      </c>
      <c r="AR919" s="80" t="b">
        <v>0</v>
      </c>
      <c r="AS919" s="80" t="s">
        <v>8190</v>
      </c>
      <c r="AT919" s="80">
        <v>0</v>
      </c>
      <c r="AU919" s="85" t="s">
        <v>8197</v>
      </c>
      <c r="AV919" s="80" t="b">
        <v>0</v>
      </c>
      <c r="AW919" s="80" t="s">
        <v>9555</v>
      </c>
      <c r="AX919" s="85" t="s">
        <v>10472</v>
      </c>
      <c r="AY919" s="80" t="s">
        <v>66</v>
      </c>
      <c r="AZ919" s="2"/>
      <c r="BA919" s="3"/>
      <c r="BB919" s="3"/>
      <c r="BC919" s="3"/>
      <c r="BD919" s="3"/>
    </row>
    <row r="920" spans="1:56" x14ac:dyDescent="0.25">
      <c r="A920" s="66" t="s">
        <v>1060</v>
      </c>
      <c r="B920" s="67"/>
      <c r="C920" s="67"/>
      <c r="D920" s="68"/>
      <c r="E920" s="70"/>
      <c r="F920" s="105" t="s">
        <v>9251</v>
      </c>
      <c r="G920" s="67"/>
      <c r="H920" s="71"/>
      <c r="I920" s="72"/>
      <c r="J920" s="72"/>
      <c r="K920" s="71" t="s">
        <v>11701</v>
      </c>
      <c r="L920" s="75"/>
      <c r="M920" s="76"/>
      <c r="N920" s="76"/>
      <c r="O920" s="77"/>
      <c r="P920" s="78"/>
      <c r="Q920" s="78"/>
      <c r="R920" s="88"/>
      <c r="S920" s="88"/>
      <c r="T920" s="88"/>
      <c r="U920" s="88"/>
      <c r="V920" s="52"/>
      <c r="W920" s="52"/>
      <c r="X920" s="52"/>
      <c r="Y920" s="52"/>
      <c r="Z920" s="51"/>
      <c r="AA920" s="73"/>
      <c r="AB920" s="73"/>
      <c r="AC920" s="74"/>
      <c r="AD920" s="80" t="s">
        <v>5571</v>
      </c>
      <c r="AE920" s="80">
        <v>172</v>
      </c>
      <c r="AF920" s="80">
        <v>378</v>
      </c>
      <c r="AG920" s="80">
        <v>5902</v>
      </c>
      <c r="AH920" s="80">
        <v>431</v>
      </c>
      <c r="AI920" s="80">
        <v>-28800</v>
      </c>
      <c r="AJ920" s="80"/>
      <c r="AK920" s="80" t="s">
        <v>6964</v>
      </c>
      <c r="AL920" s="80"/>
      <c r="AM920" s="80" t="s">
        <v>7189</v>
      </c>
      <c r="AN920" s="82">
        <v>41045.792511574073</v>
      </c>
      <c r="AO920" s="85" t="s">
        <v>7939</v>
      </c>
      <c r="AP920" s="80" t="b">
        <v>1</v>
      </c>
      <c r="AQ920" s="80" t="b">
        <v>0</v>
      </c>
      <c r="AR920" s="80" t="b">
        <v>1</v>
      </c>
      <c r="AS920" s="80" t="s">
        <v>8190</v>
      </c>
      <c r="AT920" s="80">
        <v>0</v>
      </c>
      <c r="AU920" s="85" t="s">
        <v>8197</v>
      </c>
      <c r="AV920" s="80" t="b">
        <v>0</v>
      </c>
      <c r="AW920" s="80" t="s">
        <v>9555</v>
      </c>
      <c r="AX920" s="85" t="s">
        <v>10473</v>
      </c>
      <c r="AY920" s="80" t="s">
        <v>66</v>
      </c>
      <c r="AZ920" s="2"/>
      <c r="BA920" s="3"/>
      <c r="BB920" s="3"/>
      <c r="BC920" s="3"/>
      <c r="BD920" s="3"/>
    </row>
    <row r="921" spans="1:56" x14ac:dyDescent="0.25">
      <c r="A921" s="66" t="s">
        <v>1061</v>
      </c>
      <c r="B921" s="67"/>
      <c r="C921" s="67"/>
      <c r="D921" s="68"/>
      <c r="E921" s="70"/>
      <c r="F921" s="105" t="s">
        <v>9252</v>
      </c>
      <c r="G921" s="67"/>
      <c r="H921" s="71"/>
      <c r="I921" s="72"/>
      <c r="J921" s="72"/>
      <c r="K921" s="71" t="s">
        <v>11702</v>
      </c>
      <c r="L921" s="75"/>
      <c r="M921" s="76"/>
      <c r="N921" s="76"/>
      <c r="O921" s="77"/>
      <c r="P921" s="78"/>
      <c r="Q921" s="78"/>
      <c r="R921" s="88"/>
      <c r="S921" s="88"/>
      <c r="T921" s="88"/>
      <c r="U921" s="88"/>
      <c r="V921" s="52"/>
      <c r="W921" s="52"/>
      <c r="X921" s="52"/>
      <c r="Y921" s="52"/>
      <c r="Z921" s="51"/>
      <c r="AA921" s="73"/>
      <c r="AB921" s="73"/>
      <c r="AC921" s="74"/>
      <c r="AD921" s="80" t="s">
        <v>5572</v>
      </c>
      <c r="AE921" s="80">
        <v>1821</v>
      </c>
      <c r="AF921" s="80">
        <v>1373</v>
      </c>
      <c r="AG921" s="80">
        <v>78993</v>
      </c>
      <c r="AH921" s="80">
        <v>15857</v>
      </c>
      <c r="AI921" s="80"/>
      <c r="AJ921" s="80" t="s">
        <v>6489</v>
      </c>
      <c r="AK921" s="80"/>
      <c r="AL921" s="80"/>
      <c r="AM921" s="80"/>
      <c r="AN921" s="82">
        <v>41371.894456018519</v>
      </c>
      <c r="AO921" s="85" t="s">
        <v>7940</v>
      </c>
      <c r="AP921" s="80" t="b">
        <v>1</v>
      </c>
      <c r="AQ921" s="80" t="b">
        <v>0</v>
      </c>
      <c r="AR921" s="80" t="b">
        <v>0</v>
      </c>
      <c r="AS921" s="80" t="s">
        <v>8190</v>
      </c>
      <c r="AT921" s="80">
        <v>6</v>
      </c>
      <c r="AU921" s="85" t="s">
        <v>8197</v>
      </c>
      <c r="AV921" s="80" t="b">
        <v>0</v>
      </c>
      <c r="AW921" s="80" t="s">
        <v>9555</v>
      </c>
      <c r="AX921" s="85" t="s">
        <v>10474</v>
      </c>
      <c r="AY921" s="80" t="s">
        <v>66</v>
      </c>
      <c r="AZ921" s="2"/>
      <c r="BA921" s="3"/>
      <c r="BB921" s="3"/>
      <c r="BC921" s="3"/>
      <c r="BD921" s="3"/>
    </row>
    <row r="922" spans="1:56" x14ac:dyDescent="0.25">
      <c r="A922" s="66" t="s">
        <v>1062</v>
      </c>
      <c r="B922" s="67"/>
      <c r="C922" s="67"/>
      <c r="D922" s="68"/>
      <c r="E922" s="70"/>
      <c r="F922" s="105" t="s">
        <v>9253</v>
      </c>
      <c r="G922" s="67"/>
      <c r="H922" s="71"/>
      <c r="I922" s="72"/>
      <c r="J922" s="72"/>
      <c r="K922" s="71" t="s">
        <v>11703</v>
      </c>
      <c r="L922" s="75"/>
      <c r="M922" s="76"/>
      <c r="N922" s="76"/>
      <c r="O922" s="77"/>
      <c r="P922" s="78"/>
      <c r="Q922" s="78"/>
      <c r="R922" s="88"/>
      <c r="S922" s="88"/>
      <c r="T922" s="88"/>
      <c r="U922" s="88"/>
      <c r="V922" s="52"/>
      <c r="W922" s="52"/>
      <c r="X922" s="52"/>
      <c r="Y922" s="52"/>
      <c r="Z922" s="51"/>
      <c r="AA922" s="73"/>
      <c r="AB922" s="73"/>
      <c r="AC922" s="74"/>
      <c r="AD922" s="80" t="s">
        <v>5573</v>
      </c>
      <c r="AE922" s="80">
        <v>48</v>
      </c>
      <c r="AF922" s="80">
        <v>50</v>
      </c>
      <c r="AG922" s="80">
        <v>2197</v>
      </c>
      <c r="AH922" s="80">
        <v>13</v>
      </c>
      <c r="AI922" s="80"/>
      <c r="AJ922" s="80"/>
      <c r="AK922" s="80"/>
      <c r="AL922" s="80"/>
      <c r="AM922" s="80"/>
      <c r="AN922" s="82">
        <v>42095.679930555554</v>
      </c>
      <c r="AO922" s="85" t="s">
        <v>7941</v>
      </c>
      <c r="AP922" s="80" t="b">
        <v>1</v>
      </c>
      <c r="AQ922" s="80" t="b">
        <v>0</v>
      </c>
      <c r="AR922" s="80" t="b">
        <v>0</v>
      </c>
      <c r="AS922" s="80" t="s">
        <v>8190</v>
      </c>
      <c r="AT922" s="80">
        <v>0</v>
      </c>
      <c r="AU922" s="85" t="s">
        <v>8197</v>
      </c>
      <c r="AV922" s="80" t="b">
        <v>0</v>
      </c>
      <c r="AW922" s="80" t="s">
        <v>9555</v>
      </c>
      <c r="AX922" s="85" t="s">
        <v>10475</v>
      </c>
      <c r="AY922" s="80" t="s">
        <v>66</v>
      </c>
      <c r="AZ922" s="2"/>
      <c r="BA922" s="3"/>
      <c r="BB922" s="3"/>
      <c r="BC922" s="3"/>
      <c r="BD922" s="3"/>
    </row>
    <row r="923" spans="1:56" x14ac:dyDescent="0.25">
      <c r="A923" s="66" t="s">
        <v>1063</v>
      </c>
      <c r="B923" s="67"/>
      <c r="C923" s="67"/>
      <c r="D923" s="68"/>
      <c r="E923" s="70"/>
      <c r="F923" s="105" t="s">
        <v>9254</v>
      </c>
      <c r="G923" s="67"/>
      <c r="H923" s="71"/>
      <c r="I923" s="72"/>
      <c r="J923" s="72"/>
      <c r="K923" s="71" t="s">
        <v>11704</v>
      </c>
      <c r="L923" s="75"/>
      <c r="M923" s="76"/>
      <c r="N923" s="76"/>
      <c r="O923" s="77"/>
      <c r="P923" s="78"/>
      <c r="Q923" s="78"/>
      <c r="R923" s="88"/>
      <c r="S923" s="88"/>
      <c r="T923" s="88"/>
      <c r="U923" s="88"/>
      <c r="V923" s="52"/>
      <c r="W923" s="52"/>
      <c r="X923" s="52"/>
      <c r="Y923" s="52"/>
      <c r="Z923" s="51"/>
      <c r="AA923" s="73"/>
      <c r="AB923" s="73"/>
      <c r="AC923" s="74"/>
      <c r="AD923" s="80" t="s">
        <v>5574</v>
      </c>
      <c r="AE923" s="80">
        <v>179</v>
      </c>
      <c r="AF923" s="80">
        <v>222</v>
      </c>
      <c r="AG923" s="80">
        <v>9855</v>
      </c>
      <c r="AH923" s="80">
        <v>10</v>
      </c>
      <c r="AI923" s="80"/>
      <c r="AJ923" s="80" t="s">
        <v>6490</v>
      </c>
      <c r="AK923" s="80"/>
      <c r="AL923" s="80"/>
      <c r="AM923" s="80"/>
      <c r="AN923" s="82">
        <v>40942.725208333337</v>
      </c>
      <c r="AO923" s="85" t="s">
        <v>7942</v>
      </c>
      <c r="AP923" s="80" t="b">
        <v>1</v>
      </c>
      <c r="AQ923" s="80" t="b">
        <v>0</v>
      </c>
      <c r="AR923" s="80" t="b">
        <v>1</v>
      </c>
      <c r="AS923" s="80" t="s">
        <v>8191</v>
      </c>
      <c r="AT923" s="80">
        <v>2</v>
      </c>
      <c r="AU923" s="85" t="s">
        <v>8197</v>
      </c>
      <c r="AV923" s="80" t="b">
        <v>0</v>
      </c>
      <c r="AW923" s="80" t="s">
        <v>9555</v>
      </c>
      <c r="AX923" s="85" t="s">
        <v>10476</v>
      </c>
      <c r="AY923" s="80" t="s">
        <v>66</v>
      </c>
      <c r="AZ923" s="2"/>
      <c r="BA923" s="3"/>
      <c r="BB923" s="3"/>
      <c r="BC923" s="3"/>
      <c r="BD923" s="3"/>
    </row>
    <row r="924" spans="1:56" x14ac:dyDescent="0.25">
      <c r="A924" s="66" t="s">
        <v>1064</v>
      </c>
      <c r="B924" s="67"/>
      <c r="C924" s="67"/>
      <c r="D924" s="68"/>
      <c r="E924" s="70"/>
      <c r="F924" s="105" t="s">
        <v>9255</v>
      </c>
      <c r="G924" s="67"/>
      <c r="H924" s="71"/>
      <c r="I924" s="72"/>
      <c r="J924" s="72"/>
      <c r="K924" s="71" t="s">
        <v>11705</v>
      </c>
      <c r="L924" s="75"/>
      <c r="M924" s="76"/>
      <c r="N924" s="76"/>
      <c r="O924" s="77"/>
      <c r="P924" s="78"/>
      <c r="Q924" s="78"/>
      <c r="R924" s="88"/>
      <c r="S924" s="88"/>
      <c r="T924" s="88"/>
      <c r="U924" s="88"/>
      <c r="V924" s="52"/>
      <c r="W924" s="52"/>
      <c r="X924" s="52"/>
      <c r="Y924" s="52"/>
      <c r="Z924" s="51"/>
      <c r="AA924" s="73"/>
      <c r="AB924" s="73"/>
      <c r="AC924" s="74"/>
      <c r="AD924" s="80" t="s">
        <v>5575</v>
      </c>
      <c r="AE924" s="80">
        <v>3531</v>
      </c>
      <c r="AF924" s="80">
        <v>3692</v>
      </c>
      <c r="AG924" s="80">
        <v>9187</v>
      </c>
      <c r="AH924" s="80">
        <v>89</v>
      </c>
      <c r="AI924" s="80"/>
      <c r="AJ924" s="80" t="s">
        <v>6491</v>
      </c>
      <c r="AK924" s="80"/>
      <c r="AL924" s="80"/>
      <c r="AM924" s="80"/>
      <c r="AN924" s="82">
        <v>40728.826458333337</v>
      </c>
      <c r="AO924" s="85" t="s">
        <v>7943</v>
      </c>
      <c r="AP924" s="80" t="b">
        <v>1</v>
      </c>
      <c r="AQ924" s="80" t="b">
        <v>0</v>
      </c>
      <c r="AR924" s="80" t="b">
        <v>0</v>
      </c>
      <c r="AS924" s="80" t="s">
        <v>8191</v>
      </c>
      <c r="AT924" s="80">
        <v>2</v>
      </c>
      <c r="AU924" s="85" t="s">
        <v>8197</v>
      </c>
      <c r="AV924" s="80" t="b">
        <v>0</v>
      </c>
      <c r="AW924" s="80" t="s">
        <v>9555</v>
      </c>
      <c r="AX924" s="85" t="s">
        <v>10477</v>
      </c>
      <c r="AY924" s="80" t="s">
        <v>66</v>
      </c>
      <c r="AZ924" s="2"/>
      <c r="BA924" s="3"/>
      <c r="BB924" s="3"/>
      <c r="BC924" s="3"/>
      <c r="BD924" s="3"/>
    </row>
    <row r="925" spans="1:56" x14ac:dyDescent="0.25">
      <c r="A925" s="66" t="s">
        <v>1065</v>
      </c>
      <c r="B925" s="67"/>
      <c r="C925" s="67"/>
      <c r="D925" s="68"/>
      <c r="E925" s="70"/>
      <c r="F925" s="105" t="s">
        <v>9256</v>
      </c>
      <c r="G925" s="67"/>
      <c r="H925" s="71"/>
      <c r="I925" s="72"/>
      <c r="J925" s="72"/>
      <c r="K925" s="71" t="s">
        <v>11706</v>
      </c>
      <c r="L925" s="75"/>
      <c r="M925" s="76"/>
      <c r="N925" s="76"/>
      <c r="O925" s="77"/>
      <c r="P925" s="78"/>
      <c r="Q925" s="78"/>
      <c r="R925" s="88"/>
      <c r="S925" s="88"/>
      <c r="T925" s="88"/>
      <c r="U925" s="88"/>
      <c r="V925" s="52"/>
      <c r="W925" s="52"/>
      <c r="X925" s="52"/>
      <c r="Y925" s="52"/>
      <c r="Z925" s="51"/>
      <c r="AA925" s="73"/>
      <c r="AB925" s="73"/>
      <c r="AC925" s="74"/>
      <c r="AD925" s="80" t="s">
        <v>5576</v>
      </c>
      <c r="AE925" s="80">
        <v>81</v>
      </c>
      <c r="AF925" s="80">
        <v>929</v>
      </c>
      <c r="AG925" s="80">
        <v>5550</v>
      </c>
      <c r="AH925" s="80">
        <v>107</v>
      </c>
      <c r="AI925" s="80"/>
      <c r="AJ925" s="80" t="s">
        <v>6492</v>
      </c>
      <c r="AK925" s="80" t="s">
        <v>6965</v>
      </c>
      <c r="AL925" s="80"/>
      <c r="AM925" s="80"/>
      <c r="AN925" s="82">
        <v>41540.659456018519</v>
      </c>
      <c r="AO925" s="85" t="s">
        <v>7944</v>
      </c>
      <c r="AP925" s="80" t="b">
        <v>1</v>
      </c>
      <c r="AQ925" s="80" t="b">
        <v>0</v>
      </c>
      <c r="AR925" s="80" t="b">
        <v>0</v>
      </c>
      <c r="AS925" s="80" t="s">
        <v>8190</v>
      </c>
      <c r="AT925" s="80">
        <v>2</v>
      </c>
      <c r="AU925" s="85" t="s">
        <v>8197</v>
      </c>
      <c r="AV925" s="80" t="b">
        <v>0</v>
      </c>
      <c r="AW925" s="80" t="s">
        <v>9555</v>
      </c>
      <c r="AX925" s="85" t="s">
        <v>10478</v>
      </c>
      <c r="AY925" s="80" t="s">
        <v>66</v>
      </c>
      <c r="AZ925" s="2"/>
      <c r="BA925" s="3"/>
      <c r="BB925" s="3"/>
      <c r="BC925" s="3"/>
      <c r="BD925" s="3"/>
    </row>
    <row r="926" spans="1:56" x14ac:dyDescent="0.25">
      <c r="A926" s="66" t="s">
        <v>1066</v>
      </c>
      <c r="B926" s="67"/>
      <c r="C926" s="67"/>
      <c r="D926" s="68"/>
      <c r="E926" s="70"/>
      <c r="F926" s="105" t="s">
        <v>9257</v>
      </c>
      <c r="G926" s="67"/>
      <c r="H926" s="71"/>
      <c r="I926" s="72"/>
      <c r="J926" s="72"/>
      <c r="K926" s="71" t="s">
        <v>11707</v>
      </c>
      <c r="L926" s="75"/>
      <c r="M926" s="76"/>
      <c r="N926" s="76"/>
      <c r="O926" s="77"/>
      <c r="P926" s="78"/>
      <c r="Q926" s="78"/>
      <c r="R926" s="88"/>
      <c r="S926" s="88"/>
      <c r="T926" s="88"/>
      <c r="U926" s="88"/>
      <c r="V926" s="52"/>
      <c r="W926" s="52"/>
      <c r="X926" s="52"/>
      <c r="Y926" s="52"/>
      <c r="Z926" s="51"/>
      <c r="AA926" s="73"/>
      <c r="AB926" s="73"/>
      <c r="AC926" s="74"/>
      <c r="AD926" s="80" t="s">
        <v>4796</v>
      </c>
      <c r="AE926" s="80">
        <v>2626</v>
      </c>
      <c r="AF926" s="80">
        <v>2457</v>
      </c>
      <c r="AG926" s="80">
        <v>130193</v>
      </c>
      <c r="AH926" s="80">
        <v>121</v>
      </c>
      <c r="AI926" s="80">
        <v>10800</v>
      </c>
      <c r="AJ926" s="80"/>
      <c r="AK926" s="80"/>
      <c r="AL926" s="80"/>
      <c r="AM926" s="80" t="s">
        <v>6768</v>
      </c>
      <c r="AN926" s="82">
        <v>41441.78733796296</v>
      </c>
      <c r="AO926" s="85" t="s">
        <v>7945</v>
      </c>
      <c r="AP926" s="80" t="b">
        <v>1</v>
      </c>
      <c r="AQ926" s="80" t="b">
        <v>0</v>
      </c>
      <c r="AR926" s="80" t="b">
        <v>1</v>
      </c>
      <c r="AS926" s="80" t="s">
        <v>8190</v>
      </c>
      <c r="AT926" s="80">
        <v>6</v>
      </c>
      <c r="AU926" s="85" t="s">
        <v>8197</v>
      </c>
      <c r="AV926" s="80" t="b">
        <v>0</v>
      </c>
      <c r="AW926" s="80" t="s">
        <v>9555</v>
      </c>
      <c r="AX926" s="85" t="s">
        <v>10479</v>
      </c>
      <c r="AY926" s="80" t="s">
        <v>66</v>
      </c>
      <c r="AZ926" s="2"/>
      <c r="BA926" s="3"/>
      <c r="BB926" s="3"/>
      <c r="BC926" s="3"/>
      <c r="BD926" s="3"/>
    </row>
    <row r="927" spans="1:56" x14ac:dyDescent="0.25">
      <c r="A927" s="66" t="s">
        <v>1067</v>
      </c>
      <c r="B927" s="67"/>
      <c r="C927" s="67"/>
      <c r="D927" s="68"/>
      <c r="E927" s="70"/>
      <c r="F927" s="105" t="s">
        <v>9258</v>
      </c>
      <c r="G927" s="67"/>
      <c r="H927" s="71"/>
      <c r="I927" s="72"/>
      <c r="J927" s="72"/>
      <c r="K927" s="71" t="s">
        <v>11708</v>
      </c>
      <c r="L927" s="75"/>
      <c r="M927" s="76"/>
      <c r="N927" s="76"/>
      <c r="O927" s="77"/>
      <c r="P927" s="78"/>
      <c r="Q927" s="78"/>
      <c r="R927" s="88"/>
      <c r="S927" s="88"/>
      <c r="T927" s="88"/>
      <c r="U927" s="88"/>
      <c r="V927" s="52"/>
      <c r="W927" s="52"/>
      <c r="X927" s="52"/>
      <c r="Y927" s="52"/>
      <c r="Z927" s="51"/>
      <c r="AA927" s="73"/>
      <c r="AB927" s="73"/>
      <c r="AC927" s="74"/>
      <c r="AD927" s="80" t="s">
        <v>5577</v>
      </c>
      <c r="AE927" s="80">
        <v>113</v>
      </c>
      <c r="AF927" s="80">
        <v>165</v>
      </c>
      <c r="AG927" s="80">
        <v>9380</v>
      </c>
      <c r="AH927" s="80">
        <v>69</v>
      </c>
      <c r="AI927" s="80"/>
      <c r="AJ927" s="80" t="s">
        <v>6493</v>
      </c>
      <c r="AK927" s="80" t="s">
        <v>6966</v>
      </c>
      <c r="AL927" s="80"/>
      <c r="AM927" s="80"/>
      <c r="AN927" s="82">
        <v>41159.893379629626</v>
      </c>
      <c r="AO927" s="85" t="s">
        <v>7946</v>
      </c>
      <c r="AP927" s="80" t="b">
        <v>1</v>
      </c>
      <c r="AQ927" s="80" t="b">
        <v>0</v>
      </c>
      <c r="AR927" s="80" t="b">
        <v>0</v>
      </c>
      <c r="AS927" s="80" t="s">
        <v>8190</v>
      </c>
      <c r="AT927" s="80">
        <v>2</v>
      </c>
      <c r="AU927" s="85" t="s">
        <v>8197</v>
      </c>
      <c r="AV927" s="80" t="b">
        <v>0</v>
      </c>
      <c r="AW927" s="80" t="s">
        <v>9555</v>
      </c>
      <c r="AX927" s="85" t="s">
        <v>10480</v>
      </c>
      <c r="AY927" s="80" t="s">
        <v>66</v>
      </c>
      <c r="AZ927" s="2"/>
      <c r="BA927" s="3"/>
      <c r="BB927" s="3"/>
      <c r="BC927" s="3"/>
      <c r="BD927" s="3"/>
    </row>
    <row r="928" spans="1:56" x14ac:dyDescent="0.25">
      <c r="A928" s="66" t="s">
        <v>1068</v>
      </c>
      <c r="B928" s="67"/>
      <c r="C928" s="67"/>
      <c r="D928" s="68"/>
      <c r="E928" s="70"/>
      <c r="F928" s="105" t="s">
        <v>9259</v>
      </c>
      <c r="G928" s="67"/>
      <c r="H928" s="71"/>
      <c r="I928" s="72"/>
      <c r="J928" s="72"/>
      <c r="K928" s="71" t="s">
        <v>11709</v>
      </c>
      <c r="L928" s="75"/>
      <c r="M928" s="76"/>
      <c r="N928" s="76"/>
      <c r="O928" s="77"/>
      <c r="P928" s="78"/>
      <c r="Q928" s="78"/>
      <c r="R928" s="88"/>
      <c r="S928" s="88"/>
      <c r="T928" s="88"/>
      <c r="U928" s="88"/>
      <c r="V928" s="52"/>
      <c r="W928" s="52"/>
      <c r="X928" s="52"/>
      <c r="Y928" s="52"/>
      <c r="Z928" s="51"/>
      <c r="AA928" s="73"/>
      <c r="AB928" s="73"/>
      <c r="AC928" s="74"/>
      <c r="AD928" s="80" t="s">
        <v>5578</v>
      </c>
      <c r="AE928" s="80">
        <v>1927</v>
      </c>
      <c r="AF928" s="80">
        <v>639</v>
      </c>
      <c r="AG928" s="80">
        <v>12425</v>
      </c>
      <c r="AH928" s="80">
        <v>55</v>
      </c>
      <c r="AI928" s="80"/>
      <c r="AJ928" s="80"/>
      <c r="AK928" s="80"/>
      <c r="AL928" s="80"/>
      <c r="AM928" s="80"/>
      <c r="AN928" s="82">
        <v>41124.717800925922</v>
      </c>
      <c r="AO928" s="85" t="s">
        <v>7947</v>
      </c>
      <c r="AP928" s="80" t="b">
        <v>1</v>
      </c>
      <c r="AQ928" s="80" t="b">
        <v>0</v>
      </c>
      <c r="AR928" s="80" t="b">
        <v>0</v>
      </c>
      <c r="AS928" s="80" t="s">
        <v>8190</v>
      </c>
      <c r="AT928" s="80">
        <v>0</v>
      </c>
      <c r="AU928" s="85" t="s">
        <v>8197</v>
      </c>
      <c r="AV928" s="80" t="b">
        <v>0</v>
      </c>
      <c r="AW928" s="80" t="s">
        <v>9555</v>
      </c>
      <c r="AX928" s="85" t="s">
        <v>10481</v>
      </c>
      <c r="AY928" s="80" t="s">
        <v>66</v>
      </c>
      <c r="AZ928" s="2"/>
      <c r="BA928" s="3"/>
      <c r="BB928" s="3"/>
      <c r="BC928" s="3"/>
      <c r="BD928" s="3"/>
    </row>
    <row r="929" spans="1:56" x14ac:dyDescent="0.25">
      <c r="A929" s="66" t="s">
        <v>1069</v>
      </c>
      <c r="B929" s="67"/>
      <c r="C929" s="67"/>
      <c r="D929" s="68"/>
      <c r="E929" s="70"/>
      <c r="F929" s="105" t="s">
        <v>9260</v>
      </c>
      <c r="G929" s="67"/>
      <c r="H929" s="71"/>
      <c r="I929" s="72"/>
      <c r="J929" s="72"/>
      <c r="K929" s="71" t="s">
        <v>11710</v>
      </c>
      <c r="L929" s="75"/>
      <c r="M929" s="76"/>
      <c r="N929" s="76"/>
      <c r="O929" s="77"/>
      <c r="P929" s="78"/>
      <c r="Q929" s="78"/>
      <c r="R929" s="88"/>
      <c r="S929" s="88"/>
      <c r="T929" s="88"/>
      <c r="U929" s="88"/>
      <c r="V929" s="52"/>
      <c r="W929" s="52"/>
      <c r="X929" s="52"/>
      <c r="Y929" s="52"/>
      <c r="Z929" s="51"/>
      <c r="AA929" s="73"/>
      <c r="AB929" s="73"/>
      <c r="AC929" s="74"/>
      <c r="AD929" s="80" t="s">
        <v>5579</v>
      </c>
      <c r="AE929" s="80">
        <v>53</v>
      </c>
      <c r="AF929" s="80">
        <v>21</v>
      </c>
      <c r="AG929" s="80">
        <v>2398</v>
      </c>
      <c r="AH929" s="80">
        <v>239</v>
      </c>
      <c r="AI929" s="80"/>
      <c r="AJ929" s="80"/>
      <c r="AK929" s="80"/>
      <c r="AL929" s="80"/>
      <c r="AM929" s="80"/>
      <c r="AN929" s="82">
        <v>42372.661215277774</v>
      </c>
      <c r="AO929" s="85" t="s">
        <v>7948</v>
      </c>
      <c r="AP929" s="80" t="b">
        <v>1</v>
      </c>
      <c r="AQ929" s="80" t="b">
        <v>0</v>
      </c>
      <c r="AR929" s="80" t="b">
        <v>0</v>
      </c>
      <c r="AS929" s="80" t="s">
        <v>8190</v>
      </c>
      <c r="AT929" s="80">
        <v>0</v>
      </c>
      <c r="AU929" s="80"/>
      <c r="AV929" s="80" t="b">
        <v>0</v>
      </c>
      <c r="AW929" s="80" t="s">
        <v>9555</v>
      </c>
      <c r="AX929" s="85" t="s">
        <v>10482</v>
      </c>
      <c r="AY929" s="80" t="s">
        <v>66</v>
      </c>
      <c r="AZ929" s="2"/>
      <c r="BA929" s="3"/>
      <c r="BB929" s="3"/>
      <c r="BC929" s="3"/>
      <c r="BD929" s="3"/>
    </row>
    <row r="930" spans="1:56" x14ac:dyDescent="0.25">
      <c r="A930" s="66" t="s">
        <v>1070</v>
      </c>
      <c r="B930" s="67"/>
      <c r="C930" s="67"/>
      <c r="D930" s="68"/>
      <c r="E930" s="70"/>
      <c r="F930" s="105" t="s">
        <v>9261</v>
      </c>
      <c r="G930" s="67"/>
      <c r="H930" s="71"/>
      <c r="I930" s="72"/>
      <c r="J930" s="72"/>
      <c r="K930" s="71" t="s">
        <v>11711</v>
      </c>
      <c r="L930" s="75"/>
      <c r="M930" s="76"/>
      <c r="N930" s="76"/>
      <c r="O930" s="77"/>
      <c r="P930" s="78"/>
      <c r="Q930" s="78"/>
      <c r="R930" s="88"/>
      <c r="S930" s="88"/>
      <c r="T930" s="88"/>
      <c r="U930" s="88"/>
      <c r="V930" s="52"/>
      <c r="W930" s="52"/>
      <c r="X930" s="52"/>
      <c r="Y930" s="52"/>
      <c r="Z930" s="51"/>
      <c r="AA930" s="73"/>
      <c r="AB930" s="73"/>
      <c r="AC930" s="74"/>
      <c r="AD930" s="80" t="s">
        <v>5580</v>
      </c>
      <c r="AE930" s="80">
        <v>61</v>
      </c>
      <c r="AF930" s="80">
        <v>424</v>
      </c>
      <c r="AG930" s="80">
        <v>20033</v>
      </c>
      <c r="AH930" s="80">
        <v>257</v>
      </c>
      <c r="AI930" s="80">
        <v>10800</v>
      </c>
      <c r="AJ930" s="80" t="s">
        <v>6494</v>
      </c>
      <c r="AK930" s="80" t="s">
        <v>6955</v>
      </c>
      <c r="AL930" s="80"/>
      <c r="AM930" s="80" t="s">
        <v>6768</v>
      </c>
      <c r="AN930" s="82">
        <v>40687.007662037038</v>
      </c>
      <c r="AO930" s="85" t="s">
        <v>7949</v>
      </c>
      <c r="AP930" s="80" t="b">
        <v>0</v>
      </c>
      <c r="AQ930" s="80" t="b">
        <v>0</v>
      </c>
      <c r="AR930" s="80" t="b">
        <v>0</v>
      </c>
      <c r="AS930" s="80" t="s">
        <v>8190</v>
      </c>
      <c r="AT930" s="80">
        <v>3</v>
      </c>
      <c r="AU930" s="85" t="s">
        <v>8222</v>
      </c>
      <c r="AV930" s="80" t="b">
        <v>0</v>
      </c>
      <c r="AW930" s="80" t="s">
        <v>9555</v>
      </c>
      <c r="AX930" s="85" t="s">
        <v>10483</v>
      </c>
      <c r="AY930" s="80" t="s">
        <v>66</v>
      </c>
      <c r="AZ930" s="2"/>
      <c r="BA930" s="3"/>
      <c r="BB930" s="3"/>
      <c r="BC930" s="3"/>
      <c r="BD930" s="3"/>
    </row>
    <row r="931" spans="1:56" x14ac:dyDescent="0.25">
      <c r="A931" s="66" t="s">
        <v>1071</v>
      </c>
      <c r="B931" s="67"/>
      <c r="C931" s="67"/>
      <c r="D931" s="68"/>
      <c r="E931" s="70"/>
      <c r="F931" s="105" t="s">
        <v>9262</v>
      </c>
      <c r="G931" s="67"/>
      <c r="H931" s="71"/>
      <c r="I931" s="72"/>
      <c r="J931" s="72"/>
      <c r="K931" s="71" t="s">
        <v>11712</v>
      </c>
      <c r="L931" s="75"/>
      <c r="M931" s="76"/>
      <c r="N931" s="76"/>
      <c r="O931" s="77"/>
      <c r="P931" s="78"/>
      <c r="Q931" s="78"/>
      <c r="R931" s="88"/>
      <c r="S931" s="88"/>
      <c r="T931" s="88"/>
      <c r="U931" s="88"/>
      <c r="V931" s="52"/>
      <c r="W931" s="52"/>
      <c r="X931" s="52"/>
      <c r="Y931" s="52"/>
      <c r="Z931" s="51"/>
      <c r="AA931" s="73"/>
      <c r="AB931" s="73"/>
      <c r="AC931" s="74"/>
      <c r="AD931" s="80" t="s">
        <v>5581</v>
      </c>
      <c r="AE931" s="80">
        <v>133</v>
      </c>
      <c r="AF931" s="80">
        <v>75</v>
      </c>
      <c r="AG931" s="80">
        <v>5146</v>
      </c>
      <c r="AH931" s="80">
        <v>743</v>
      </c>
      <c r="AI931" s="80"/>
      <c r="AJ931" s="80" t="s">
        <v>6495</v>
      </c>
      <c r="AK931" s="80" t="s">
        <v>6784</v>
      </c>
      <c r="AL931" s="80"/>
      <c r="AM931" s="80"/>
      <c r="AN931" s="82">
        <v>42176.038530092592</v>
      </c>
      <c r="AO931" s="85" t="s">
        <v>7950</v>
      </c>
      <c r="AP931" s="80" t="b">
        <v>1</v>
      </c>
      <c r="AQ931" s="80" t="b">
        <v>0</v>
      </c>
      <c r="AR931" s="80" t="b">
        <v>0</v>
      </c>
      <c r="AS931" s="80" t="s">
        <v>8190</v>
      </c>
      <c r="AT931" s="80">
        <v>4</v>
      </c>
      <c r="AU931" s="85" t="s">
        <v>8197</v>
      </c>
      <c r="AV931" s="80" t="b">
        <v>0</v>
      </c>
      <c r="AW931" s="80" t="s">
        <v>9555</v>
      </c>
      <c r="AX931" s="85" t="s">
        <v>10484</v>
      </c>
      <c r="AY931" s="80" t="s">
        <v>66</v>
      </c>
      <c r="AZ931" s="2"/>
      <c r="BA931" s="3"/>
      <c r="BB931" s="3"/>
      <c r="BC931" s="3"/>
      <c r="BD931" s="3"/>
    </row>
    <row r="932" spans="1:56" x14ac:dyDescent="0.25">
      <c r="A932" s="66" t="s">
        <v>1072</v>
      </c>
      <c r="B932" s="67"/>
      <c r="C932" s="67"/>
      <c r="D932" s="68"/>
      <c r="E932" s="70"/>
      <c r="F932" s="105" t="s">
        <v>9263</v>
      </c>
      <c r="G932" s="67"/>
      <c r="H932" s="71"/>
      <c r="I932" s="72"/>
      <c r="J932" s="72"/>
      <c r="K932" s="71" t="s">
        <v>11713</v>
      </c>
      <c r="L932" s="75"/>
      <c r="M932" s="76"/>
      <c r="N932" s="76"/>
      <c r="O932" s="77"/>
      <c r="P932" s="78"/>
      <c r="Q932" s="78"/>
      <c r="R932" s="88"/>
      <c r="S932" s="88"/>
      <c r="T932" s="88"/>
      <c r="U932" s="88"/>
      <c r="V932" s="52"/>
      <c r="W932" s="52"/>
      <c r="X932" s="52"/>
      <c r="Y932" s="52"/>
      <c r="Z932" s="51"/>
      <c r="AA932" s="73"/>
      <c r="AB932" s="73"/>
      <c r="AC932" s="74"/>
      <c r="AD932" s="80" t="s">
        <v>5582</v>
      </c>
      <c r="AE932" s="80">
        <v>539</v>
      </c>
      <c r="AF932" s="80">
        <v>518</v>
      </c>
      <c r="AG932" s="80">
        <v>12529</v>
      </c>
      <c r="AH932" s="80">
        <v>723</v>
      </c>
      <c r="AI932" s="80"/>
      <c r="AJ932" s="80" t="s">
        <v>6496</v>
      </c>
      <c r="AK932" s="80" t="s">
        <v>6560</v>
      </c>
      <c r="AL932" s="80"/>
      <c r="AM932" s="80"/>
      <c r="AN932" s="82">
        <v>41510.898321759261</v>
      </c>
      <c r="AO932" s="85" t="s">
        <v>7951</v>
      </c>
      <c r="AP932" s="80" t="b">
        <v>1</v>
      </c>
      <c r="AQ932" s="80" t="b">
        <v>0</v>
      </c>
      <c r="AR932" s="80" t="b">
        <v>1</v>
      </c>
      <c r="AS932" s="80" t="s">
        <v>8190</v>
      </c>
      <c r="AT932" s="80">
        <v>1</v>
      </c>
      <c r="AU932" s="85" t="s">
        <v>8197</v>
      </c>
      <c r="AV932" s="80" t="b">
        <v>0</v>
      </c>
      <c r="AW932" s="80" t="s">
        <v>9555</v>
      </c>
      <c r="AX932" s="85" t="s">
        <v>10485</v>
      </c>
      <c r="AY932" s="80" t="s">
        <v>66</v>
      </c>
      <c r="AZ932" s="2"/>
      <c r="BA932" s="3"/>
      <c r="BB932" s="3"/>
      <c r="BC932" s="3"/>
      <c r="BD932" s="3"/>
    </row>
    <row r="933" spans="1:56" x14ac:dyDescent="0.25">
      <c r="A933" s="66" t="s">
        <v>1073</v>
      </c>
      <c r="B933" s="67"/>
      <c r="C933" s="67"/>
      <c r="D933" s="68"/>
      <c r="E933" s="70"/>
      <c r="F933" s="105" t="s">
        <v>9264</v>
      </c>
      <c r="G933" s="67"/>
      <c r="H933" s="71"/>
      <c r="I933" s="72"/>
      <c r="J933" s="72"/>
      <c r="K933" s="71" t="s">
        <v>11714</v>
      </c>
      <c r="L933" s="75"/>
      <c r="M933" s="76"/>
      <c r="N933" s="76"/>
      <c r="O933" s="77"/>
      <c r="P933" s="78"/>
      <c r="Q933" s="78"/>
      <c r="R933" s="88"/>
      <c r="S933" s="88"/>
      <c r="T933" s="88"/>
      <c r="U933" s="88"/>
      <c r="V933" s="52"/>
      <c r="W933" s="52"/>
      <c r="X933" s="52"/>
      <c r="Y933" s="52"/>
      <c r="Z933" s="51"/>
      <c r="AA933" s="73"/>
      <c r="AB933" s="73"/>
      <c r="AC933" s="74"/>
      <c r="AD933" s="80" t="s">
        <v>5583</v>
      </c>
      <c r="AE933" s="80">
        <v>585</v>
      </c>
      <c r="AF933" s="80">
        <v>1028</v>
      </c>
      <c r="AG933" s="80">
        <v>3526</v>
      </c>
      <c r="AH933" s="80">
        <v>272</v>
      </c>
      <c r="AI933" s="80"/>
      <c r="AJ933" s="80" t="s">
        <v>6497</v>
      </c>
      <c r="AK933" s="80" t="s">
        <v>6967</v>
      </c>
      <c r="AL933" s="80"/>
      <c r="AM933" s="80"/>
      <c r="AN933" s="82">
        <v>41269.793657407405</v>
      </c>
      <c r="AO933" s="85" t="s">
        <v>7952</v>
      </c>
      <c r="AP933" s="80" t="b">
        <v>1</v>
      </c>
      <c r="AQ933" s="80" t="b">
        <v>0</v>
      </c>
      <c r="AR933" s="80" t="b">
        <v>0</v>
      </c>
      <c r="AS933" s="80" t="s">
        <v>8190</v>
      </c>
      <c r="AT933" s="80">
        <v>0</v>
      </c>
      <c r="AU933" s="85" t="s">
        <v>8197</v>
      </c>
      <c r="AV933" s="80" t="b">
        <v>0</v>
      </c>
      <c r="AW933" s="80" t="s">
        <v>9555</v>
      </c>
      <c r="AX933" s="85" t="s">
        <v>10486</v>
      </c>
      <c r="AY933" s="80" t="s">
        <v>66</v>
      </c>
      <c r="AZ933" s="2"/>
      <c r="BA933" s="3"/>
      <c r="BB933" s="3"/>
      <c r="BC933" s="3"/>
      <c r="BD933" s="3"/>
    </row>
    <row r="934" spans="1:56" x14ac:dyDescent="0.25">
      <c r="A934" s="66" t="s">
        <v>1074</v>
      </c>
      <c r="B934" s="67"/>
      <c r="C934" s="67"/>
      <c r="D934" s="68"/>
      <c r="E934" s="70"/>
      <c r="F934" s="105" t="s">
        <v>9265</v>
      </c>
      <c r="G934" s="67"/>
      <c r="H934" s="71"/>
      <c r="I934" s="72"/>
      <c r="J934" s="72"/>
      <c r="K934" s="71" t="s">
        <v>11715</v>
      </c>
      <c r="L934" s="75"/>
      <c r="M934" s="76"/>
      <c r="N934" s="76"/>
      <c r="O934" s="77"/>
      <c r="P934" s="78"/>
      <c r="Q934" s="78"/>
      <c r="R934" s="88"/>
      <c r="S934" s="88"/>
      <c r="T934" s="88"/>
      <c r="U934" s="88"/>
      <c r="V934" s="52"/>
      <c r="W934" s="52"/>
      <c r="X934" s="52"/>
      <c r="Y934" s="52"/>
      <c r="Z934" s="51"/>
      <c r="AA934" s="73"/>
      <c r="AB934" s="73"/>
      <c r="AC934" s="74"/>
      <c r="AD934" s="80" t="s">
        <v>5584</v>
      </c>
      <c r="AE934" s="80">
        <v>957510</v>
      </c>
      <c r="AF934" s="80">
        <v>1103898</v>
      </c>
      <c r="AG934" s="80">
        <v>17662</v>
      </c>
      <c r="AH934" s="80">
        <v>749</v>
      </c>
      <c r="AI934" s="80">
        <v>10800</v>
      </c>
      <c r="AJ934" s="80" t="s">
        <v>6498</v>
      </c>
      <c r="AK934" s="80" t="s">
        <v>6779</v>
      </c>
      <c r="AL934" s="85" t="s">
        <v>7154</v>
      </c>
      <c r="AM934" s="80" t="s">
        <v>6768</v>
      </c>
      <c r="AN934" s="82">
        <v>40944.646226851852</v>
      </c>
      <c r="AO934" s="85" t="s">
        <v>7953</v>
      </c>
      <c r="AP934" s="80" t="b">
        <v>0</v>
      </c>
      <c r="AQ934" s="80" t="b">
        <v>0</v>
      </c>
      <c r="AR934" s="80" t="b">
        <v>0</v>
      </c>
      <c r="AS934" s="80" t="s">
        <v>8191</v>
      </c>
      <c r="AT934" s="80">
        <v>6380</v>
      </c>
      <c r="AU934" s="85" t="s">
        <v>8315</v>
      </c>
      <c r="AV934" s="80" t="b">
        <v>0</v>
      </c>
      <c r="AW934" s="80" t="s">
        <v>9555</v>
      </c>
      <c r="AX934" s="85" t="s">
        <v>10487</v>
      </c>
      <c r="AY934" s="80" t="s">
        <v>66</v>
      </c>
      <c r="AZ934" s="2"/>
      <c r="BA934" s="3"/>
      <c r="BB934" s="3"/>
      <c r="BC934" s="3"/>
      <c r="BD934" s="3"/>
    </row>
    <row r="935" spans="1:56" x14ac:dyDescent="0.25">
      <c r="A935" s="66" t="s">
        <v>1075</v>
      </c>
      <c r="B935" s="67"/>
      <c r="C935" s="67"/>
      <c r="D935" s="68"/>
      <c r="E935" s="70"/>
      <c r="F935" s="105" t="s">
        <v>9266</v>
      </c>
      <c r="G935" s="67"/>
      <c r="H935" s="71"/>
      <c r="I935" s="72"/>
      <c r="J935" s="72"/>
      <c r="K935" s="71" t="s">
        <v>11716</v>
      </c>
      <c r="L935" s="75"/>
      <c r="M935" s="76"/>
      <c r="N935" s="76"/>
      <c r="O935" s="77"/>
      <c r="P935" s="78"/>
      <c r="Q935" s="78"/>
      <c r="R935" s="88"/>
      <c r="S935" s="88"/>
      <c r="T935" s="88"/>
      <c r="U935" s="88"/>
      <c r="V935" s="52"/>
      <c r="W935" s="52"/>
      <c r="X935" s="52"/>
      <c r="Y935" s="52"/>
      <c r="Z935" s="51"/>
      <c r="AA935" s="73"/>
      <c r="AB935" s="73"/>
      <c r="AC935" s="74"/>
      <c r="AD935" s="80" t="s">
        <v>5585</v>
      </c>
      <c r="AE935" s="80">
        <v>360</v>
      </c>
      <c r="AF935" s="80">
        <v>217</v>
      </c>
      <c r="AG935" s="80">
        <v>8932</v>
      </c>
      <c r="AH935" s="80">
        <v>34</v>
      </c>
      <c r="AI935" s="80"/>
      <c r="AJ935" s="80" t="s">
        <v>6499</v>
      </c>
      <c r="AK935" s="80" t="s">
        <v>6931</v>
      </c>
      <c r="AL935" s="80"/>
      <c r="AM935" s="80"/>
      <c r="AN935" s="82">
        <v>40828.963865740741</v>
      </c>
      <c r="AO935" s="85" t="s">
        <v>7954</v>
      </c>
      <c r="AP935" s="80" t="b">
        <v>1</v>
      </c>
      <c r="AQ935" s="80" t="b">
        <v>0</v>
      </c>
      <c r="AR935" s="80" t="b">
        <v>0</v>
      </c>
      <c r="AS935" s="80" t="s">
        <v>8191</v>
      </c>
      <c r="AT935" s="80">
        <v>0</v>
      </c>
      <c r="AU935" s="85" t="s">
        <v>8197</v>
      </c>
      <c r="AV935" s="80" t="b">
        <v>0</v>
      </c>
      <c r="AW935" s="80" t="s">
        <v>9555</v>
      </c>
      <c r="AX935" s="85" t="s">
        <v>10488</v>
      </c>
      <c r="AY935" s="80" t="s">
        <v>66</v>
      </c>
      <c r="AZ935" s="2"/>
      <c r="BA935" s="3"/>
      <c r="BB935" s="3"/>
      <c r="BC935" s="3"/>
      <c r="BD935" s="3"/>
    </row>
    <row r="936" spans="1:56" x14ac:dyDescent="0.25">
      <c r="A936" s="66" t="s">
        <v>1076</v>
      </c>
      <c r="B936" s="67"/>
      <c r="C936" s="67"/>
      <c r="D936" s="68"/>
      <c r="E936" s="70"/>
      <c r="F936" s="105" t="s">
        <v>9267</v>
      </c>
      <c r="G936" s="67"/>
      <c r="H936" s="71"/>
      <c r="I936" s="72"/>
      <c r="J936" s="72"/>
      <c r="K936" s="71" t="s">
        <v>11717</v>
      </c>
      <c r="L936" s="75"/>
      <c r="M936" s="76"/>
      <c r="N936" s="76"/>
      <c r="O936" s="77"/>
      <c r="P936" s="78"/>
      <c r="Q936" s="78"/>
      <c r="R936" s="88"/>
      <c r="S936" s="88"/>
      <c r="T936" s="88"/>
      <c r="U936" s="88"/>
      <c r="V936" s="52"/>
      <c r="W936" s="52"/>
      <c r="X936" s="52"/>
      <c r="Y936" s="52"/>
      <c r="Z936" s="51"/>
      <c r="AA936" s="73"/>
      <c r="AB936" s="73"/>
      <c r="AC936" s="74"/>
      <c r="AD936" s="80" t="s">
        <v>5586</v>
      </c>
      <c r="AE936" s="80">
        <v>4406</v>
      </c>
      <c r="AF936" s="80">
        <v>3913</v>
      </c>
      <c r="AG936" s="80">
        <v>11821</v>
      </c>
      <c r="AH936" s="80">
        <v>2167</v>
      </c>
      <c r="AI936" s="80"/>
      <c r="AJ936" s="80" t="s">
        <v>6500</v>
      </c>
      <c r="AK936" s="80" t="s">
        <v>6968</v>
      </c>
      <c r="AL936" s="80"/>
      <c r="AM936" s="80"/>
      <c r="AN936" s="82">
        <v>40797.376203703701</v>
      </c>
      <c r="AO936" s="80"/>
      <c r="AP936" s="80" t="b">
        <v>0</v>
      </c>
      <c r="AQ936" s="80" t="b">
        <v>0</v>
      </c>
      <c r="AR936" s="80" t="b">
        <v>1</v>
      </c>
      <c r="AS936" s="80" t="s">
        <v>8191</v>
      </c>
      <c r="AT936" s="80">
        <v>1</v>
      </c>
      <c r="AU936" s="85" t="s">
        <v>8197</v>
      </c>
      <c r="AV936" s="80" t="b">
        <v>0</v>
      </c>
      <c r="AW936" s="80" t="s">
        <v>9555</v>
      </c>
      <c r="AX936" s="85" t="s">
        <v>10489</v>
      </c>
      <c r="AY936" s="80" t="s">
        <v>66</v>
      </c>
      <c r="AZ936" s="2"/>
      <c r="BA936" s="3"/>
      <c r="BB936" s="3"/>
      <c r="BC936" s="3"/>
      <c r="BD936" s="3"/>
    </row>
    <row r="937" spans="1:56" x14ac:dyDescent="0.25">
      <c r="A937" s="66" t="s">
        <v>1077</v>
      </c>
      <c r="B937" s="67"/>
      <c r="C937" s="67"/>
      <c r="D937" s="68"/>
      <c r="E937" s="70"/>
      <c r="F937" s="105" t="s">
        <v>9268</v>
      </c>
      <c r="G937" s="67"/>
      <c r="H937" s="71"/>
      <c r="I937" s="72"/>
      <c r="J937" s="72"/>
      <c r="K937" s="71" t="s">
        <v>11718</v>
      </c>
      <c r="L937" s="75"/>
      <c r="M937" s="76"/>
      <c r="N937" s="76"/>
      <c r="O937" s="77"/>
      <c r="P937" s="78"/>
      <c r="Q937" s="78"/>
      <c r="R937" s="88"/>
      <c r="S937" s="88"/>
      <c r="T937" s="88"/>
      <c r="U937" s="88"/>
      <c r="V937" s="52"/>
      <c r="W937" s="52"/>
      <c r="X937" s="52"/>
      <c r="Y937" s="52"/>
      <c r="Z937" s="51"/>
      <c r="AA937" s="73"/>
      <c r="AB937" s="73"/>
      <c r="AC937" s="74"/>
      <c r="AD937" s="80" t="s">
        <v>5587</v>
      </c>
      <c r="AE937" s="80">
        <v>55</v>
      </c>
      <c r="AF937" s="80">
        <v>147</v>
      </c>
      <c r="AG937" s="80">
        <v>5173</v>
      </c>
      <c r="AH937" s="80">
        <v>314</v>
      </c>
      <c r="AI937" s="80">
        <v>10800</v>
      </c>
      <c r="AJ937" s="80" t="s">
        <v>6501</v>
      </c>
      <c r="AK937" s="80" t="s">
        <v>6969</v>
      </c>
      <c r="AL937" s="80"/>
      <c r="AM937" s="80" t="s">
        <v>7188</v>
      </c>
      <c r="AN937" s="82">
        <v>41138.711412037039</v>
      </c>
      <c r="AO937" s="85" t="s">
        <v>7955</v>
      </c>
      <c r="AP937" s="80" t="b">
        <v>0</v>
      </c>
      <c r="AQ937" s="80" t="b">
        <v>0</v>
      </c>
      <c r="AR937" s="80" t="b">
        <v>1</v>
      </c>
      <c r="AS937" s="80" t="s">
        <v>8190</v>
      </c>
      <c r="AT937" s="80">
        <v>0</v>
      </c>
      <c r="AU937" s="85" t="s">
        <v>8242</v>
      </c>
      <c r="AV937" s="80" t="b">
        <v>0</v>
      </c>
      <c r="AW937" s="80" t="s">
        <v>9555</v>
      </c>
      <c r="AX937" s="85" t="s">
        <v>10490</v>
      </c>
      <c r="AY937" s="80" t="s">
        <v>66</v>
      </c>
      <c r="AZ937" s="2"/>
      <c r="BA937" s="3"/>
      <c r="BB937" s="3"/>
      <c r="BC937" s="3"/>
      <c r="BD937" s="3"/>
    </row>
    <row r="938" spans="1:56" x14ac:dyDescent="0.25">
      <c r="A938" s="66" t="s">
        <v>1078</v>
      </c>
      <c r="B938" s="67"/>
      <c r="C938" s="67"/>
      <c r="D938" s="68"/>
      <c r="E938" s="70"/>
      <c r="F938" s="105" t="s">
        <v>9269</v>
      </c>
      <c r="G938" s="67"/>
      <c r="H938" s="71"/>
      <c r="I938" s="72"/>
      <c r="J938" s="72"/>
      <c r="K938" s="71" t="s">
        <v>11719</v>
      </c>
      <c r="L938" s="75"/>
      <c r="M938" s="76"/>
      <c r="N938" s="76"/>
      <c r="O938" s="77"/>
      <c r="P938" s="78"/>
      <c r="Q938" s="78"/>
      <c r="R938" s="88"/>
      <c r="S938" s="88"/>
      <c r="T938" s="88"/>
      <c r="U938" s="88"/>
      <c r="V938" s="52"/>
      <c r="W938" s="52"/>
      <c r="X938" s="52"/>
      <c r="Y938" s="52"/>
      <c r="Z938" s="51"/>
      <c r="AA938" s="73"/>
      <c r="AB938" s="73"/>
      <c r="AC938" s="74"/>
      <c r="AD938" s="80" t="s">
        <v>5588</v>
      </c>
      <c r="AE938" s="80">
        <v>1542</v>
      </c>
      <c r="AF938" s="80">
        <v>2598</v>
      </c>
      <c r="AG938" s="80">
        <v>111334</v>
      </c>
      <c r="AH938" s="80">
        <v>14499</v>
      </c>
      <c r="AI938" s="80"/>
      <c r="AJ938" s="80"/>
      <c r="AK938" s="80"/>
      <c r="AL938" s="80"/>
      <c r="AM938" s="80"/>
      <c r="AN938" s="82">
        <v>42150.616608796299</v>
      </c>
      <c r="AO938" s="85" t="s">
        <v>7956</v>
      </c>
      <c r="AP938" s="80" t="b">
        <v>1</v>
      </c>
      <c r="AQ938" s="80" t="b">
        <v>0</v>
      </c>
      <c r="AR938" s="80" t="b">
        <v>1</v>
      </c>
      <c r="AS938" s="80" t="s">
        <v>8190</v>
      </c>
      <c r="AT938" s="80">
        <v>14</v>
      </c>
      <c r="AU938" s="85" t="s">
        <v>8197</v>
      </c>
      <c r="AV938" s="80" t="b">
        <v>0</v>
      </c>
      <c r="AW938" s="80" t="s">
        <v>9555</v>
      </c>
      <c r="AX938" s="85" t="s">
        <v>10491</v>
      </c>
      <c r="AY938" s="80" t="s">
        <v>66</v>
      </c>
      <c r="AZ938" s="2"/>
      <c r="BA938" s="3"/>
      <c r="BB938" s="3"/>
      <c r="BC938" s="3"/>
      <c r="BD938" s="3"/>
    </row>
    <row r="939" spans="1:56" x14ac:dyDescent="0.25">
      <c r="A939" s="66" t="s">
        <v>1079</v>
      </c>
      <c r="B939" s="67"/>
      <c r="C939" s="67"/>
      <c r="D939" s="68"/>
      <c r="E939" s="70"/>
      <c r="F939" s="105" t="s">
        <v>9270</v>
      </c>
      <c r="G939" s="67"/>
      <c r="H939" s="71"/>
      <c r="I939" s="72"/>
      <c r="J939" s="72"/>
      <c r="K939" s="71" t="s">
        <v>11720</v>
      </c>
      <c r="L939" s="75"/>
      <c r="M939" s="76"/>
      <c r="N939" s="76"/>
      <c r="O939" s="77"/>
      <c r="P939" s="78"/>
      <c r="Q939" s="78"/>
      <c r="R939" s="88"/>
      <c r="S939" s="88"/>
      <c r="T939" s="88"/>
      <c r="U939" s="88"/>
      <c r="V939" s="52"/>
      <c r="W939" s="52"/>
      <c r="X939" s="52"/>
      <c r="Y939" s="52"/>
      <c r="Z939" s="51"/>
      <c r="AA939" s="73"/>
      <c r="AB939" s="73"/>
      <c r="AC939" s="74"/>
      <c r="AD939" s="80" t="s">
        <v>5589</v>
      </c>
      <c r="AE939" s="80">
        <v>172</v>
      </c>
      <c r="AF939" s="80">
        <v>58</v>
      </c>
      <c r="AG939" s="80">
        <v>2905</v>
      </c>
      <c r="AH939" s="80">
        <v>17</v>
      </c>
      <c r="AI939" s="80"/>
      <c r="AJ939" s="80" t="s">
        <v>6502</v>
      </c>
      <c r="AK939" s="80"/>
      <c r="AL939" s="80"/>
      <c r="AM939" s="80"/>
      <c r="AN939" s="82">
        <v>40786.057256944441</v>
      </c>
      <c r="AO939" s="80"/>
      <c r="AP939" s="80" t="b">
        <v>1</v>
      </c>
      <c r="AQ939" s="80" t="b">
        <v>0</v>
      </c>
      <c r="AR939" s="80" t="b">
        <v>1</v>
      </c>
      <c r="AS939" s="80" t="s">
        <v>8191</v>
      </c>
      <c r="AT939" s="80">
        <v>1</v>
      </c>
      <c r="AU939" s="85" t="s">
        <v>8197</v>
      </c>
      <c r="AV939" s="80" t="b">
        <v>0</v>
      </c>
      <c r="AW939" s="80" t="s">
        <v>9555</v>
      </c>
      <c r="AX939" s="85" t="s">
        <v>10492</v>
      </c>
      <c r="AY939" s="80" t="s">
        <v>66</v>
      </c>
      <c r="AZ939" s="2"/>
      <c r="BA939" s="3"/>
      <c r="BB939" s="3"/>
      <c r="BC939" s="3"/>
      <c r="BD939" s="3"/>
    </row>
    <row r="940" spans="1:56" x14ac:dyDescent="0.25">
      <c r="A940" s="66" t="s">
        <v>1080</v>
      </c>
      <c r="B940" s="67"/>
      <c r="C940" s="67"/>
      <c r="D940" s="68"/>
      <c r="E940" s="70"/>
      <c r="F940" s="105" t="s">
        <v>9271</v>
      </c>
      <c r="G940" s="67"/>
      <c r="H940" s="71"/>
      <c r="I940" s="72"/>
      <c r="J940" s="72"/>
      <c r="K940" s="71" t="s">
        <v>11721</v>
      </c>
      <c r="L940" s="75"/>
      <c r="M940" s="76"/>
      <c r="N940" s="76"/>
      <c r="O940" s="77"/>
      <c r="P940" s="78"/>
      <c r="Q940" s="78"/>
      <c r="R940" s="88"/>
      <c r="S940" s="88"/>
      <c r="T940" s="88"/>
      <c r="U940" s="88"/>
      <c r="V940" s="52"/>
      <c r="W940" s="52"/>
      <c r="X940" s="52"/>
      <c r="Y940" s="52"/>
      <c r="Z940" s="51"/>
      <c r="AA940" s="73"/>
      <c r="AB940" s="73"/>
      <c r="AC940" s="74"/>
      <c r="AD940" s="80" t="s">
        <v>5590</v>
      </c>
      <c r="AE940" s="80">
        <v>519</v>
      </c>
      <c r="AF940" s="80">
        <v>255</v>
      </c>
      <c r="AG940" s="80">
        <v>27334</v>
      </c>
      <c r="AH940" s="80">
        <v>834</v>
      </c>
      <c r="AI940" s="80"/>
      <c r="AJ940" s="80" t="s">
        <v>6503</v>
      </c>
      <c r="AK940" s="80"/>
      <c r="AL940" s="80"/>
      <c r="AM940" s="80"/>
      <c r="AN940" s="82">
        <v>41622.985601851855</v>
      </c>
      <c r="AO940" s="85" t="s">
        <v>7957</v>
      </c>
      <c r="AP940" s="80" t="b">
        <v>1</v>
      </c>
      <c r="AQ940" s="80" t="b">
        <v>0</v>
      </c>
      <c r="AR940" s="80" t="b">
        <v>1</v>
      </c>
      <c r="AS940" s="80" t="s">
        <v>8190</v>
      </c>
      <c r="AT940" s="80">
        <v>2</v>
      </c>
      <c r="AU940" s="85" t="s">
        <v>8197</v>
      </c>
      <c r="AV940" s="80" t="b">
        <v>0</v>
      </c>
      <c r="AW940" s="80" t="s">
        <v>9555</v>
      </c>
      <c r="AX940" s="85" t="s">
        <v>10493</v>
      </c>
      <c r="AY940" s="80" t="s">
        <v>66</v>
      </c>
      <c r="AZ940" s="2"/>
      <c r="BA940" s="3"/>
      <c r="BB940" s="3"/>
      <c r="BC940" s="3"/>
      <c r="BD940" s="3"/>
    </row>
    <row r="941" spans="1:56" x14ac:dyDescent="0.25">
      <c r="A941" s="66" t="s">
        <v>1081</v>
      </c>
      <c r="B941" s="67"/>
      <c r="C941" s="67"/>
      <c r="D941" s="68"/>
      <c r="E941" s="70"/>
      <c r="F941" s="105" t="s">
        <v>9272</v>
      </c>
      <c r="G941" s="67"/>
      <c r="H941" s="71"/>
      <c r="I941" s="72"/>
      <c r="J941" s="72"/>
      <c r="K941" s="71" t="s">
        <v>11722</v>
      </c>
      <c r="L941" s="75"/>
      <c r="M941" s="76"/>
      <c r="N941" s="76"/>
      <c r="O941" s="77"/>
      <c r="P941" s="78"/>
      <c r="Q941" s="78"/>
      <c r="R941" s="88"/>
      <c r="S941" s="88"/>
      <c r="T941" s="88"/>
      <c r="U941" s="88"/>
      <c r="V941" s="52"/>
      <c r="W941" s="52"/>
      <c r="X941" s="52"/>
      <c r="Y941" s="52"/>
      <c r="Z941" s="51"/>
      <c r="AA941" s="73"/>
      <c r="AB941" s="73"/>
      <c r="AC941" s="74"/>
      <c r="AD941" s="80" t="s">
        <v>5591</v>
      </c>
      <c r="AE941" s="80">
        <v>366</v>
      </c>
      <c r="AF941" s="80">
        <v>130</v>
      </c>
      <c r="AG941" s="80">
        <v>8170</v>
      </c>
      <c r="AH941" s="80">
        <v>691</v>
      </c>
      <c r="AI941" s="80"/>
      <c r="AJ941" s="80"/>
      <c r="AK941" s="80" t="s">
        <v>6888</v>
      </c>
      <c r="AL941" s="80"/>
      <c r="AM941" s="80"/>
      <c r="AN941" s="82">
        <v>42320.677430555559</v>
      </c>
      <c r="AO941" s="85" t="s">
        <v>7958</v>
      </c>
      <c r="AP941" s="80" t="b">
        <v>1</v>
      </c>
      <c r="AQ941" s="80" t="b">
        <v>0</v>
      </c>
      <c r="AR941" s="80" t="b">
        <v>0</v>
      </c>
      <c r="AS941" s="80" t="s">
        <v>8190</v>
      </c>
      <c r="AT941" s="80">
        <v>1</v>
      </c>
      <c r="AU941" s="85" t="s">
        <v>8197</v>
      </c>
      <c r="AV941" s="80" t="b">
        <v>0</v>
      </c>
      <c r="AW941" s="80" t="s">
        <v>9555</v>
      </c>
      <c r="AX941" s="85" t="s">
        <v>10494</v>
      </c>
      <c r="AY941" s="80" t="s">
        <v>66</v>
      </c>
      <c r="AZ941" s="2"/>
      <c r="BA941" s="3"/>
      <c r="BB941" s="3"/>
      <c r="BC941" s="3"/>
      <c r="BD941" s="3"/>
    </row>
    <row r="942" spans="1:56" x14ac:dyDescent="0.25">
      <c r="A942" s="66" t="s">
        <v>1082</v>
      </c>
      <c r="B942" s="67"/>
      <c r="C942" s="67"/>
      <c r="D942" s="68"/>
      <c r="E942" s="70"/>
      <c r="F942" s="105" t="s">
        <v>9273</v>
      </c>
      <c r="G942" s="67"/>
      <c r="H942" s="71"/>
      <c r="I942" s="72"/>
      <c r="J942" s="72"/>
      <c r="K942" s="71" t="s">
        <v>11723</v>
      </c>
      <c r="L942" s="75"/>
      <c r="M942" s="76"/>
      <c r="N942" s="76"/>
      <c r="O942" s="77"/>
      <c r="P942" s="78"/>
      <c r="Q942" s="78"/>
      <c r="R942" s="88"/>
      <c r="S942" s="88"/>
      <c r="T942" s="88"/>
      <c r="U942" s="88"/>
      <c r="V942" s="52"/>
      <c r="W942" s="52"/>
      <c r="X942" s="52"/>
      <c r="Y942" s="52"/>
      <c r="Z942" s="51"/>
      <c r="AA942" s="73"/>
      <c r="AB942" s="73"/>
      <c r="AC942" s="74"/>
      <c r="AD942" s="80" t="s">
        <v>5592</v>
      </c>
      <c r="AE942" s="80">
        <v>1466</v>
      </c>
      <c r="AF942" s="80">
        <v>13548</v>
      </c>
      <c r="AG942" s="80">
        <v>13031</v>
      </c>
      <c r="AH942" s="80">
        <v>2167</v>
      </c>
      <c r="AI942" s="80">
        <v>-18000</v>
      </c>
      <c r="AJ942" s="80" t="s">
        <v>6504</v>
      </c>
      <c r="AK942" s="80" t="s">
        <v>6791</v>
      </c>
      <c r="AL942" s="80"/>
      <c r="AM942" s="80" t="s">
        <v>7199</v>
      </c>
      <c r="AN942" s="82">
        <v>40648.677395833336</v>
      </c>
      <c r="AO942" s="85" t="s">
        <v>7959</v>
      </c>
      <c r="AP942" s="80" t="b">
        <v>0</v>
      </c>
      <c r="AQ942" s="80" t="b">
        <v>0</v>
      </c>
      <c r="AR942" s="80" t="b">
        <v>1</v>
      </c>
      <c r="AS942" s="80" t="s">
        <v>8190</v>
      </c>
      <c r="AT942" s="80">
        <v>1</v>
      </c>
      <c r="AU942" s="85" t="s">
        <v>8282</v>
      </c>
      <c r="AV942" s="80" t="b">
        <v>0</v>
      </c>
      <c r="AW942" s="80" t="s">
        <v>9555</v>
      </c>
      <c r="AX942" s="85" t="s">
        <v>10495</v>
      </c>
      <c r="AY942" s="80" t="s">
        <v>66</v>
      </c>
      <c r="AZ942" s="2"/>
      <c r="BA942" s="3"/>
      <c r="BB942" s="3"/>
      <c r="BC942" s="3"/>
      <c r="BD942" s="3"/>
    </row>
    <row r="943" spans="1:56" x14ac:dyDescent="0.25">
      <c r="A943" s="66" t="s">
        <v>1083</v>
      </c>
      <c r="B943" s="67"/>
      <c r="C943" s="67"/>
      <c r="D943" s="68"/>
      <c r="E943" s="70"/>
      <c r="F943" s="105" t="s">
        <v>9274</v>
      </c>
      <c r="G943" s="67"/>
      <c r="H943" s="71"/>
      <c r="I943" s="72"/>
      <c r="J943" s="72"/>
      <c r="K943" s="71" t="s">
        <v>11724</v>
      </c>
      <c r="L943" s="75"/>
      <c r="M943" s="76"/>
      <c r="N943" s="76"/>
      <c r="O943" s="77"/>
      <c r="P943" s="78"/>
      <c r="Q943" s="78"/>
      <c r="R943" s="88"/>
      <c r="S943" s="88"/>
      <c r="T943" s="88"/>
      <c r="U943" s="88"/>
      <c r="V943" s="52"/>
      <c r="W943" s="52"/>
      <c r="X943" s="52"/>
      <c r="Y943" s="52"/>
      <c r="Z943" s="51"/>
      <c r="AA943" s="73"/>
      <c r="AB943" s="73"/>
      <c r="AC943" s="74"/>
      <c r="AD943" s="80" t="s">
        <v>5593</v>
      </c>
      <c r="AE943" s="80">
        <v>143</v>
      </c>
      <c r="AF943" s="80">
        <v>303</v>
      </c>
      <c r="AG943" s="80">
        <v>12653</v>
      </c>
      <c r="AH943" s="80">
        <v>218</v>
      </c>
      <c r="AI943" s="80"/>
      <c r="AJ943" s="80" t="s">
        <v>6505</v>
      </c>
      <c r="AK943" s="80" t="s">
        <v>6970</v>
      </c>
      <c r="AL943" s="80"/>
      <c r="AM943" s="80"/>
      <c r="AN943" s="82">
        <v>40915.649340277778</v>
      </c>
      <c r="AO943" s="85" t="s">
        <v>7960</v>
      </c>
      <c r="AP943" s="80" t="b">
        <v>1</v>
      </c>
      <c r="AQ943" s="80" t="b">
        <v>0</v>
      </c>
      <c r="AR943" s="80" t="b">
        <v>1</v>
      </c>
      <c r="AS943" s="80" t="s">
        <v>8191</v>
      </c>
      <c r="AT943" s="80">
        <v>5</v>
      </c>
      <c r="AU943" s="85" t="s">
        <v>8197</v>
      </c>
      <c r="AV943" s="80" t="b">
        <v>0</v>
      </c>
      <c r="AW943" s="80" t="s">
        <v>9555</v>
      </c>
      <c r="AX943" s="85" t="s">
        <v>10496</v>
      </c>
      <c r="AY943" s="80" t="s">
        <v>66</v>
      </c>
      <c r="AZ943" s="2"/>
      <c r="BA943" s="3"/>
      <c r="BB943" s="3"/>
      <c r="BC943" s="3"/>
      <c r="BD943" s="3"/>
    </row>
    <row r="944" spans="1:56" x14ac:dyDescent="0.25">
      <c r="A944" s="66" t="s">
        <v>1085</v>
      </c>
      <c r="B944" s="67"/>
      <c r="C944" s="67"/>
      <c r="D944" s="68"/>
      <c r="E944" s="70"/>
      <c r="F944" s="105" t="s">
        <v>9275</v>
      </c>
      <c r="G944" s="67"/>
      <c r="H944" s="71"/>
      <c r="I944" s="72"/>
      <c r="J944" s="72"/>
      <c r="K944" s="71" t="s">
        <v>11725</v>
      </c>
      <c r="L944" s="75"/>
      <c r="M944" s="76"/>
      <c r="N944" s="76"/>
      <c r="O944" s="77"/>
      <c r="P944" s="78"/>
      <c r="Q944" s="78"/>
      <c r="R944" s="88"/>
      <c r="S944" s="88"/>
      <c r="T944" s="88"/>
      <c r="U944" s="88"/>
      <c r="V944" s="52"/>
      <c r="W944" s="52"/>
      <c r="X944" s="52"/>
      <c r="Y944" s="52"/>
      <c r="Z944" s="51"/>
      <c r="AA944" s="73"/>
      <c r="AB944" s="73"/>
      <c r="AC944" s="74"/>
      <c r="AD944" s="80" t="s">
        <v>5594</v>
      </c>
      <c r="AE944" s="80">
        <v>53</v>
      </c>
      <c r="AF944" s="80">
        <v>101</v>
      </c>
      <c r="AG944" s="80">
        <v>310</v>
      </c>
      <c r="AH944" s="80">
        <v>856</v>
      </c>
      <c r="AI944" s="80">
        <v>7200</v>
      </c>
      <c r="AJ944" s="80"/>
      <c r="AK944" s="80"/>
      <c r="AL944" s="80"/>
      <c r="AM944" s="80" t="s">
        <v>6706</v>
      </c>
      <c r="AN944" s="82">
        <v>41089.626250000001</v>
      </c>
      <c r="AO944" s="80"/>
      <c r="AP944" s="80" t="b">
        <v>1</v>
      </c>
      <c r="AQ944" s="80" t="b">
        <v>0</v>
      </c>
      <c r="AR944" s="80" t="b">
        <v>1</v>
      </c>
      <c r="AS944" s="80" t="s">
        <v>8191</v>
      </c>
      <c r="AT944" s="80">
        <v>2</v>
      </c>
      <c r="AU944" s="85" t="s">
        <v>8197</v>
      </c>
      <c r="AV944" s="80" t="b">
        <v>0</v>
      </c>
      <c r="AW944" s="80" t="s">
        <v>9555</v>
      </c>
      <c r="AX944" s="85" t="s">
        <v>10497</v>
      </c>
      <c r="AY944" s="80" t="s">
        <v>66</v>
      </c>
      <c r="AZ944" s="2"/>
      <c r="BA944" s="3"/>
      <c r="BB944" s="3"/>
      <c r="BC944" s="3"/>
      <c r="BD944" s="3"/>
    </row>
    <row r="945" spans="1:56" x14ac:dyDescent="0.25">
      <c r="A945" s="66" t="s">
        <v>1086</v>
      </c>
      <c r="B945" s="67"/>
      <c r="C945" s="67"/>
      <c r="D945" s="68"/>
      <c r="E945" s="70"/>
      <c r="F945" s="105" t="s">
        <v>9276</v>
      </c>
      <c r="G945" s="67"/>
      <c r="H945" s="71"/>
      <c r="I945" s="72"/>
      <c r="J945" s="72"/>
      <c r="K945" s="71" t="s">
        <v>11726</v>
      </c>
      <c r="L945" s="75"/>
      <c r="M945" s="76"/>
      <c r="N945" s="76"/>
      <c r="O945" s="77"/>
      <c r="P945" s="78"/>
      <c r="Q945" s="78"/>
      <c r="R945" s="88"/>
      <c r="S945" s="88"/>
      <c r="T945" s="88"/>
      <c r="U945" s="88"/>
      <c r="V945" s="52"/>
      <c r="W945" s="52"/>
      <c r="X945" s="52"/>
      <c r="Y945" s="52"/>
      <c r="Z945" s="51"/>
      <c r="AA945" s="73"/>
      <c r="AB945" s="73"/>
      <c r="AC945" s="74"/>
      <c r="AD945" s="80" t="s">
        <v>5595</v>
      </c>
      <c r="AE945" s="80">
        <v>7165</v>
      </c>
      <c r="AF945" s="80">
        <v>8346</v>
      </c>
      <c r="AG945" s="80">
        <v>50659</v>
      </c>
      <c r="AH945" s="80">
        <v>41</v>
      </c>
      <c r="AI945" s="80">
        <v>10800</v>
      </c>
      <c r="AJ945" s="80" t="s">
        <v>6506</v>
      </c>
      <c r="AK945" s="80" t="s">
        <v>6869</v>
      </c>
      <c r="AL945" s="80"/>
      <c r="AM945" s="80" t="s">
        <v>6768</v>
      </c>
      <c r="AN945" s="82">
        <v>40349.802418981482</v>
      </c>
      <c r="AO945" s="85" t="s">
        <v>7961</v>
      </c>
      <c r="AP945" s="80" t="b">
        <v>1</v>
      </c>
      <c r="AQ945" s="80" t="b">
        <v>0</v>
      </c>
      <c r="AR945" s="80" t="b">
        <v>1</v>
      </c>
      <c r="AS945" s="80" t="s">
        <v>8191</v>
      </c>
      <c r="AT945" s="80">
        <v>19</v>
      </c>
      <c r="AU945" s="85" t="s">
        <v>8197</v>
      </c>
      <c r="AV945" s="80" t="b">
        <v>0</v>
      </c>
      <c r="AW945" s="80" t="s">
        <v>9555</v>
      </c>
      <c r="AX945" s="85" t="s">
        <v>10498</v>
      </c>
      <c r="AY945" s="80" t="s">
        <v>66</v>
      </c>
      <c r="AZ945" s="2"/>
      <c r="BA945" s="3"/>
      <c r="BB945" s="3"/>
      <c r="BC945" s="3"/>
      <c r="BD945" s="3"/>
    </row>
    <row r="946" spans="1:56" x14ac:dyDescent="0.25">
      <c r="A946" s="66" t="s">
        <v>1087</v>
      </c>
      <c r="B946" s="67"/>
      <c r="C946" s="67"/>
      <c r="D946" s="68"/>
      <c r="E946" s="70"/>
      <c r="F946" s="105" t="s">
        <v>9277</v>
      </c>
      <c r="G946" s="67"/>
      <c r="H946" s="71"/>
      <c r="I946" s="72"/>
      <c r="J946" s="72"/>
      <c r="K946" s="71" t="s">
        <v>11727</v>
      </c>
      <c r="L946" s="75"/>
      <c r="M946" s="76"/>
      <c r="N946" s="76"/>
      <c r="O946" s="77"/>
      <c r="P946" s="78"/>
      <c r="Q946" s="78"/>
      <c r="R946" s="88"/>
      <c r="S946" s="88"/>
      <c r="T946" s="88"/>
      <c r="U946" s="88"/>
      <c r="V946" s="52"/>
      <c r="W946" s="52"/>
      <c r="X946" s="52"/>
      <c r="Y946" s="52"/>
      <c r="Z946" s="51"/>
      <c r="AA946" s="73"/>
      <c r="AB946" s="73"/>
      <c r="AC946" s="74"/>
      <c r="AD946" s="80" t="s">
        <v>4908</v>
      </c>
      <c r="AE946" s="80">
        <v>19</v>
      </c>
      <c r="AF946" s="80">
        <v>182</v>
      </c>
      <c r="AG946" s="80">
        <v>10825</v>
      </c>
      <c r="AH946" s="80">
        <v>236</v>
      </c>
      <c r="AI946" s="80"/>
      <c r="AJ946" s="80" t="s">
        <v>6507</v>
      </c>
      <c r="AK946" s="80"/>
      <c r="AL946" s="80"/>
      <c r="AM946" s="80"/>
      <c r="AN946" s="82">
        <v>41160.218622685185</v>
      </c>
      <c r="AO946" s="85" t="s">
        <v>7962</v>
      </c>
      <c r="AP946" s="80" t="b">
        <v>1</v>
      </c>
      <c r="AQ946" s="80" t="b">
        <v>0</v>
      </c>
      <c r="AR946" s="80" t="b">
        <v>1</v>
      </c>
      <c r="AS946" s="80" t="s">
        <v>8190</v>
      </c>
      <c r="AT946" s="80">
        <v>0</v>
      </c>
      <c r="AU946" s="85" t="s">
        <v>8197</v>
      </c>
      <c r="AV946" s="80" t="b">
        <v>0</v>
      </c>
      <c r="AW946" s="80" t="s">
        <v>9555</v>
      </c>
      <c r="AX946" s="85" t="s">
        <v>10499</v>
      </c>
      <c r="AY946" s="80" t="s">
        <v>66</v>
      </c>
      <c r="AZ946" s="2"/>
      <c r="BA946" s="3"/>
      <c r="BB946" s="3"/>
      <c r="BC946" s="3"/>
      <c r="BD946" s="3"/>
    </row>
    <row r="947" spans="1:56" x14ac:dyDescent="0.25">
      <c r="A947" s="66" t="s">
        <v>1088</v>
      </c>
      <c r="B947" s="67"/>
      <c r="C947" s="67"/>
      <c r="D947" s="68"/>
      <c r="E947" s="70"/>
      <c r="F947" s="105" t="s">
        <v>9278</v>
      </c>
      <c r="G947" s="67"/>
      <c r="H947" s="71"/>
      <c r="I947" s="72"/>
      <c r="J947" s="72"/>
      <c r="K947" s="71" t="s">
        <v>11728</v>
      </c>
      <c r="L947" s="75"/>
      <c r="M947" s="76"/>
      <c r="N947" s="76"/>
      <c r="O947" s="77"/>
      <c r="P947" s="78"/>
      <c r="Q947" s="78"/>
      <c r="R947" s="88"/>
      <c r="S947" s="88"/>
      <c r="T947" s="88"/>
      <c r="U947" s="88"/>
      <c r="V947" s="52"/>
      <c r="W947" s="52"/>
      <c r="X947" s="52"/>
      <c r="Y947" s="52"/>
      <c r="Z947" s="51"/>
      <c r="AA947" s="73"/>
      <c r="AB947" s="73"/>
      <c r="AC947" s="74"/>
      <c r="AD947" s="80" t="s">
        <v>5596</v>
      </c>
      <c r="AE947" s="80">
        <v>245</v>
      </c>
      <c r="AF947" s="80">
        <v>100</v>
      </c>
      <c r="AG947" s="80">
        <v>15546</v>
      </c>
      <c r="AH947" s="80">
        <v>294</v>
      </c>
      <c r="AI947" s="80"/>
      <c r="AJ947" s="80" t="s">
        <v>6508</v>
      </c>
      <c r="AK947" s="80" t="s">
        <v>6734</v>
      </c>
      <c r="AL947" s="80"/>
      <c r="AM947" s="80"/>
      <c r="AN947" s="82">
        <v>42242.714479166665</v>
      </c>
      <c r="AO947" s="85" t="s">
        <v>7963</v>
      </c>
      <c r="AP947" s="80" t="b">
        <v>1</v>
      </c>
      <c r="AQ947" s="80" t="b">
        <v>0</v>
      </c>
      <c r="AR947" s="80" t="b">
        <v>0</v>
      </c>
      <c r="AS947" s="80" t="s">
        <v>8190</v>
      </c>
      <c r="AT947" s="80">
        <v>1</v>
      </c>
      <c r="AU947" s="85" t="s">
        <v>8197</v>
      </c>
      <c r="AV947" s="80" t="b">
        <v>0</v>
      </c>
      <c r="AW947" s="80" t="s">
        <v>9555</v>
      </c>
      <c r="AX947" s="85" t="s">
        <v>10500</v>
      </c>
      <c r="AY947" s="80" t="s">
        <v>66</v>
      </c>
      <c r="AZ947" s="2"/>
      <c r="BA947" s="3"/>
      <c r="BB947" s="3"/>
      <c r="BC947" s="3"/>
      <c r="BD947" s="3"/>
    </row>
    <row r="948" spans="1:56" x14ac:dyDescent="0.25">
      <c r="A948" s="66" t="s">
        <v>1089</v>
      </c>
      <c r="B948" s="67"/>
      <c r="C948" s="67"/>
      <c r="D948" s="68"/>
      <c r="E948" s="70"/>
      <c r="F948" s="105" t="s">
        <v>9279</v>
      </c>
      <c r="G948" s="67"/>
      <c r="H948" s="71"/>
      <c r="I948" s="72"/>
      <c r="J948" s="72"/>
      <c r="K948" s="71" t="s">
        <v>11729</v>
      </c>
      <c r="L948" s="75"/>
      <c r="M948" s="76"/>
      <c r="N948" s="76"/>
      <c r="O948" s="77"/>
      <c r="P948" s="78"/>
      <c r="Q948" s="78"/>
      <c r="R948" s="88"/>
      <c r="S948" s="88"/>
      <c r="T948" s="88"/>
      <c r="U948" s="88"/>
      <c r="V948" s="52"/>
      <c r="W948" s="52"/>
      <c r="X948" s="52"/>
      <c r="Y948" s="52"/>
      <c r="Z948" s="51"/>
      <c r="AA948" s="73"/>
      <c r="AB948" s="73"/>
      <c r="AC948" s="74"/>
      <c r="AD948" s="80" t="s">
        <v>4742</v>
      </c>
      <c r="AE948" s="80">
        <v>2743</v>
      </c>
      <c r="AF948" s="80">
        <v>2490</v>
      </c>
      <c r="AG948" s="80">
        <v>2480</v>
      </c>
      <c r="AH948" s="80">
        <v>212</v>
      </c>
      <c r="AI948" s="80"/>
      <c r="AJ948" s="80" t="s">
        <v>6509</v>
      </c>
      <c r="AK948" s="80"/>
      <c r="AL948" s="80"/>
      <c r="AM948" s="80"/>
      <c r="AN948" s="82">
        <v>42032.352094907408</v>
      </c>
      <c r="AO948" s="85" t="s">
        <v>7964</v>
      </c>
      <c r="AP948" s="80" t="b">
        <v>1</v>
      </c>
      <c r="AQ948" s="80" t="b">
        <v>0</v>
      </c>
      <c r="AR948" s="80" t="b">
        <v>1</v>
      </c>
      <c r="AS948" s="80" t="s">
        <v>8190</v>
      </c>
      <c r="AT948" s="80">
        <v>0</v>
      </c>
      <c r="AU948" s="85" t="s">
        <v>8197</v>
      </c>
      <c r="AV948" s="80" t="b">
        <v>0</v>
      </c>
      <c r="AW948" s="80" t="s">
        <v>9555</v>
      </c>
      <c r="AX948" s="85" t="s">
        <v>10501</v>
      </c>
      <c r="AY948" s="80" t="s">
        <v>66</v>
      </c>
      <c r="AZ948" s="2"/>
      <c r="BA948" s="3"/>
      <c r="BB948" s="3"/>
      <c r="BC948" s="3"/>
      <c r="BD948" s="3"/>
    </row>
    <row r="949" spans="1:56" x14ac:dyDescent="0.25">
      <c r="A949" s="66" t="s">
        <v>1090</v>
      </c>
      <c r="B949" s="67"/>
      <c r="C949" s="67"/>
      <c r="D949" s="68"/>
      <c r="E949" s="70"/>
      <c r="F949" s="105" t="s">
        <v>9280</v>
      </c>
      <c r="G949" s="67"/>
      <c r="H949" s="71"/>
      <c r="I949" s="72"/>
      <c r="J949" s="72"/>
      <c r="K949" s="71" t="s">
        <v>11730</v>
      </c>
      <c r="L949" s="75"/>
      <c r="M949" s="76"/>
      <c r="N949" s="76"/>
      <c r="O949" s="77"/>
      <c r="P949" s="78"/>
      <c r="Q949" s="78"/>
      <c r="R949" s="88"/>
      <c r="S949" s="88"/>
      <c r="T949" s="88"/>
      <c r="U949" s="88"/>
      <c r="V949" s="52"/>
      <c r="W949" s="52"/>
      <c r="X949" s="52"/>
      <c r="Y949" s="52"/>
      <c r="Z949" s="51"/>
      <c r="AA949" s="73"/>
      <c r="AB949" s="73"/>
      <c r="AC949" s="74"/>
      <c r="AD949" s="80" t="s">
        <v>5597</v>
      </c>
      <c r="AE949" s="80">
        <v>1329</v>
      </c>
      <c r="AF949" s="80">
        <v>234</v>
      </c>
      <c r="AG949" s="80">
        <v>11995</v>
      </c>
      <c r="AH949" s="80">
        <v>2410</v>
      </c>
      <c r="AI949" s="80"/>
      <c r="AJ949" s="80" t="s">
        <v>6510</v>
      </c>
      <c r="AK949" s="80" t="s">
        <v>6868</v>
      </c>
      <c r="AL949" s="80"/>
      <c r="AM949" s="80"/>
      <c r="AN949" s="82">
        <v>42263.623530092591</v>
      </c>
      <c r="AO949" s="85" t="s">
        <v>7965</v>
      </c>
      <c r="AP949" s="80" t="b">
        <v>1</v>
      </c>
      <c r="AQ949" s="80" t="b">
        <v>0</v>
      </c>
      <c r="AR949" s="80" t="b">
        <v>0</v>
      </c>
      <c r="AS949" s="80" t="s">
        <v>8190</v>
      </c>
      <c r="AT949" s="80">
        <v>2</v>
      </c>
      <c r="AU949" s="85" t="s">
        <v>8197</v>
      </c>
      <c r="AV949" s="80" t="b">
        <v>0</v>
      </c>
      <c r="AW949" s="80" t="s">
        <v>9555</v>
      </c>
      <c r="AX949" s="85" t="s">
        <v>10502</v>
      </c>
      <c r="AY949" s="80" t="s">
        <v>66</v>
      </c>
      <c r="AZ949" s="2"/>
      <c r="BA949" s="3"/>
      <c r="BB949" s="3"/>
      <c r="BC949" s="3"/>
      <c r="BD949" s="3"/>
    </row>
    <row r="950" spans="1:56" x14ac:dyDescent="0.25">
      <c r="A950" s="66" t="s">
        <v>1091</v>
      </c>
      <c r="B950" s="67"/>
      <c r="C950" s="67"/>
      <c r="D950" s="68"/>
      <c r="E950" s="70"/>
      <c r="F950" s="105" t="s">
        <v>9281</v>
      </c>
      <c r="G950" s="67"/>
      <c r="H950" s="71"/>
      <c r="I950" s="72"/>
      <c r="J950" s="72"/>
      <c r="K950" s="71" t="s">
        <v>11731</v>
      </c>
      <c r="L950" s="75"/>
      <c r="M950" s="76"/>
      <c r="N950" s="76"/>
      <c r="O950" s="77"/>
      <c r="P950" s="78"/>
      <c r="Q950" s="78"/>
      <c r="R950" s="88"/>
      <c r="S950" s="88"/>
      <c r="T950" s="88"/>
      <c r="U950" s="88"/>
      <c r="V950" s="52"/>
      <c r="W950" s="52"/>
      <c r="X950" s="52"/>
      <c r="Y950" s="52"/>
      <c r="Z950" s="51"/>
      <c r="AA950" s="73"/>
      <c r="AB950" s="73"/>
      <c r="AC950" s="74"/>
      <c r="AD950" s="80" t="s">
        <v>5598</v>
      </c>
      <c r="AE950" s="80">
        <v>709</v>
      </c>
      <c r="AF950" s="80">
        <v>515</v>
      </c>
      <c r="AG950" s="80">
        <v>2876</v>
      </c>
      <c r="AH950" s="80">
        <v>453</v>
      </c>
      <c r="AI950" s="80"/>
      <c r="AJ950" s="80" t="s">
        <v>6511</v>
      </c>
      <c r="AK950" s="80"/>
      <c r="AL950" s="80"/>
      <c r="AM950" s="80"/>
      <c r="AN950" s="82">
        <v>42227.865173611113</v>
      </c>
      <c r="AO950" s="80"/>
      <c r="AP950" s="80" t="b">
        <v>1</v>
      </c>
      <c r="AQ950" s="80" t="b">
        <v>0</v>
      </c>
      <c r="AR950" s="80" t="b">
        <v>0</v>
      </c>
      <c r="AS950" s="80" t="s">
        <v>8190</v>
      </c>
      <c r="AT950" s="80">
        <v>1</v>
      </c>
      <c r="AU950" s="85" t="s">
        <v>8197</v>
      </c>
      <c r="AV950" s="80" t="b">
        <v>0</v>
      </c>
      <c r="AW950" s="80" t="s">
        <v>9555</v>
      </c>
      <c r="AX950" s="85" t="s">
        <v>10503</v>
      </c>
      <c r="AY950" s="80" t="s">
        <v>66</v>
      </c>
      <c r="AZ950" s="2"/>
      <c r="BA950" s="3"/>
      <c r="BB950" s="3"/>
      <c r="BC950" s="3"/>
      <c r="BD950" s="3"/>
    </row>
    <row r="951" spans="1:56" x14ac:dyDescent="0.25">
      <c r="A951" s="66" t="s">
        <v>1092</v>
      </c>
      <c r="B951" s="67"/>
      <c r="C951" s="67"/>
      <c r="D951" s="68"/>
      <c r="E951" s="70"/>
      <c r="F951" s="105" t="s">
        <v>9282</v>
      </c>
      <c r="G951" s="67"/>
      <c r="H951" s="71"/>
      <c r="I951" s="72"/>
      <c r="J951" s="72"/>
      <c r="K951" s="71" t="s">
        <v>11732</v>
      </c>
      <c r="L951" s="75"/>
      <c r="M951" s="76"/>
      <c r="N951" s="76"/>
      <c r="O951" s="77"/>
      <c r="P951" s="78"/>
      <c r="Q951" s="78"/>
      <c r="R951" s="88"/>
      <c r="S951" s="88"/>
      <c r="T951" s="88"/>
      <c r="U951" s="88"/>
      <c r="V951" s="52"/>
      <c r="W951" s="52"/>
      <c r="X951" s="52"/>
      <c r="Y951" s="52"/>
      <c r="Z951" s="51"/>
      <c r="AA951" s="73"/>
      <c r="AB951" s="73"/>
      <c r="AC951" s="74"/>
      <c r="AD951" s="80" t="s">
        <v>5599</v>
      </c>
      <c r="AE951" s="80">
        <v>20</v>
      </c>
      <c r="AF951" s="80">
        <v>409</v>
      </c>
      <c r="AG951" s="80">
        <v>27594</v>
      </c>
      <c r="AH951" s="80">
        <v>3025</v>
      </c>
      <c r="AI951" s="80"/>
      <c r="AJ951" s="80" t="s">
        <v>6512</v>
      </c>
      <c r="AK951" s="80"/>
      <c r="AL951" s="80"/>
      <c r="AM951" s="80"/>
      <c r="AN951" s="82">
        <v>41368.697465277779</v>
      </c>
      <c r="AO951" s="85" t="s">
        <v>7966</v>
      </c>
      <c r="AP951" s="80" t="b">
        <v>1</v>
      </c>
      <c r="AQ951" s="80" t="b">
        <v>0</v>
      </c>
      <c r="AR951" s="80" t="b">
        <v>0</v>
      </c>
      <c r="AS951" s="80" t="s">
        <v>8190</v>
      </c>
      <c r="AT951" s="80">
        <v>0</v>
      </c>
      <c r="AU951" s="85" t="s">
        <v>8197</v>
      </c>
      <c r="AV951" s="80" t="b">
        <v>0</v>
      </c>
      <c r="AW951" s="80" t="s">
        <v>9555</v>
      </c>
      <c r="AX951" s="85" t="s">
        <v>10504</v>
      </c>
      <c r="AY951" s="80" t="s">
        <v>66</v>
      </c>
      <c r="AZ951" s="2"/>
      <c r="BA951" s="3"/>
      <c r="BB951" s="3"/>
      <c r="BC951" s="3"/>
      <c r="BD951" s="3"/>
    </row>
    <row r="952" spans="1:56" x14ac:dyDescent="0.25">
      <c r="A952" s="66" t="s">
        <v>1093</v>
      </c>
      <c r="B952" s="67"/>
      <c r="C952" s="67"/>
      <c r="D952" s="68"/>
      <c r="E952" s="70"/>
      <c r="F952" s="105" t="s">
        <v>9283</v>
      </c>
      <c r="G952" s="67"/>
      <c r="H952" s="71"/>
      <c r="I952" s="72"/>
      <c r="J952" s="72"/>
      <c r="K952" s="71" t="s">
        <v>11733</v>
      </c>
      <c r="L952" s="75"/>
      <c r="M952" s="76"/>
      <c r="N952" s="76"/>
      <c r="O952" s="77"/>
      <c r="P952" s="78"/>
      <c r="Q952" s="78"/>
      <c r="R952" s="88"/>
      <c r="S952" s="88"/>
      <c r="T952" s="88"/>
      <c r="U952" s="88"/>
      <c r="V952" s="52"/>
      <c r="W952" s="52"/>
      <c r="X952" s="52"/>
      <c r="Y952" s="52"/>
      <c r="Z952" s="51"/>
      <c r="AA952" s="73"/>
      <c r="AB952" s="73"/>
      <c r="AC952" s="74"/>
      <c r="AD952" s="80" t="s">
        <v>5600</v>
      </c>
      <c r="AE952" s="80">
        <v>58</v>
      </c>
      <c r="AF952" s="80">
        <v>129</v>
      </c>
      <c r="AG952" s="80">
        <v>2519</v>
      </c>
      <c r="AH952" s="80">
        <v>101</v>
      </c>
      <c r="AI952" s="80">
        <v>-18000</v>
      </c>
      <c r="AJ952" s="80" t="s">
        <v>6513</v>
      </c>
      <c r="AK952" s="80"/>
      <c r="AL952" s="80"/>
      <c r="AM952" s="80" t="s">
        <v>7199</v>
      </c>
      <c r="AN952" s="82">
        <v>40912.892488425925</v>
      </c>
      <c r="AO952" s="85" t="s">
        <v>7967</v>
      </c>
      <c r="AP952" s="80" t="b">
        <v>1</v>
      </c>
      <c r="AQ952" s="80" t="b">
        <v>0</v>
      </c>
      <c r="AR952" s="80" t="b">
        <v>0</v>
      </c>
      <c r="AS952" s="80" t="s">
        <v>8190</v>
      </c>
      <c r="AT952" s="80">
        <v>0</v>
      </c>
      <c r="AU952" s="85" t="s">
        <v>8197</v>
      </c>
      <c r="AV952" s="80" t="b">
        <v>0</v>
      </c>
      <c r="AW952" s="80" t="s">
        <v>9555</v>
      </c>
      <c r="AX952" s="85" t="s">
        <v>10505</v>
      </c>
      <c r="AY952" s="80" t="s">
        <v>66</v>
      </c>
      <c r="AZ952" s="2"/>
      <c r="BA952" s="3"/>
      <c r="BB952" s="3"/>
      <c r="BC952" s="3"/>
      <c r="BD952" s="3"/>
    </row>
    <row r="953" spans="1:56" x14ac:dyDescent="0.25">
      <c r="A953" s="66" t="s">
        <v>1398</v>
      </c>
      <c r="B953" s="67"/>
      <c r="C953" s="67"/>
      <c r="D953" s="68"/>
      <c r="E953" s="70"/>
      <c r="F953" s="105" t="s">
        <v>9284</v>
      </c>
      <c r="G953" s="67"/>
      <c r="H953" s="71"/>
      <c r="I953" s="72"/>
      <c r="J953" s="72"/>
      <c r="K953" s="71" t="s">
        <v>11734</v>
      </c>
      <c r="L953" s="75"/>
      <c r="M953" s="76"/>
      <c r="N953" s="76"/>
      <c r="O953" s="77"/>
      <c r="P953" s="78"/>
      <c r="Q953" s="78"/>
      <c r="R953" s="88"/>
      <c r="S953" s="88"/>
      <c r="T953" s="88"/>
      <c r="U953" s="88"/>
      <c r="V953" s="52"/>
      <c r="W953" s="52"/>
      <c r="X953" s="52"/>
      <c r="Y953" s="52"/>
      <c r="Z953" s="51"/>
      <c r="AA953" s="73"/>
      <c r="AB953" s="73"/>
      <c r="AC953" s="74"/>
      <c r="AD953" s="80" t="s">
        <v>5601</v>
      </c>
      <c r="AE953" s="80">
        <v>1396</v>
      </c>
      <c r="AF953" s="80">
        <v>97671</v>
      </c>
      <c r="AG953" s="80">
        <v>118459</v>
      </c>
      <c r="AH953" s="80">
        <v>116216</v>
      </c>
      <c r="AI953" s="80">
        <v>7200</v>
      </c>
      <c r="AJ953" s="80" t="s">
        <v>6514</v>
      </c>
      <c r="AK953" s="80" t="s">
        <v>6971</v>
      </c>
      <c r="AL953" s="85" t="s">
        <v>7155</v>
      </c>
      <c r="AM953" s="80" t="s">
        <v>6706</v>
      </c>
      <c r="AN953" s="82">
        <v>39984.048020833332</v>
      </c>
      <c r="AO953" s="85" t="s">
        <v>7968</v>
      </c>
      <c r="AP953" s="80" t="b">
        <v>0</v>
      </c>
      <c r="AQ953" s="80" t="b">
        <v>0</v>
      </c>
      <c r="AR953" s="80" t="b">
        <v>1</v>
      </c>
      <c r="AS953" s="80" t="s">
        <v>8191</v>
      </c>
      <c r="AT953" s="80">
        <v>39</v>
      </c>
      <c r="AU953" s="85" t="s">
        <v>8316</v>
      </c>
      <c r="AV953" s="80" t="b">
        <v>0</v>
      </c>
      <c r="AW953" s="80" t="s">
        <v>9555</v>
      </c>
      <c r="AX953" s="85" t="s">
        <v>10506</v>
      </c>
      <c r="AY953" s="80" t="s">
        <v>65</v>
      </c>
      <c r="AZ953" s="2"/>
      <c r="BA953" s="3"/>
      <c r="BB953" s="3"/>
      <c r="BC953" s="3"/>
      <c r="BD953" s="3"/>
    </row>
    <row r="954" spans="1:56" x14ac:dyDescent="0.25">
      <c r="A954" s="66" t="s">
        <v>1399</v>
      </c>
      <c r="B954" s="67"/>
      <c r="C954" s="67"/>
      <c r="D954" s="68"/>
      <c r="E954" s="70"/>
      <c r="F954" s="105" t="s">
        <v>9285</v>
      </c>
      <c r="G954" s="67"/>
      <c r="H954" s="71"/>
      <c r="I954" s="72"/>
      <c r="J954" s="72"/>
      <c r="K954" s="71" t="s">
        <v>11735</v>
      </c>
      <c r="L954" s="75"/>
      <c r="M954" s="76"/>
      <c r="N954" s="76"/>
      <c r="O954" s="77"/>
      <c r="P954" s="78"/>
      <c r="Q954" s="78"/>
      <c r="R954" s="88"/>
      <c r="S954" s="88"/>
      <c r="T954" s="88"/>
      <c r="U954" s="88"/>
      <c r="V954" s="52"/>
      <c r="W954" s="52"/>
      <c r="X954" s="52"/>
      <c r="Y954" s="52"/>
      <c r="Z954" s="51"/>
      <c r="AA954" s="73"/>
      <c r="AB954" s="73"/>
      <c r="AC954" s="74"/>
      <c r="AD954" s="80" t="s">
        <v>5602</v>
      </c>
      <c r="AE954" s="80">
        <v>1500</v>
      </c>
      <c r="AF954" s="80">
        <v>155187</v>
      </c>
      <c r="AG954" s="80">
        <v>63746</v>
      </c>
      <c r="AH954" s="80">
        <v>5395</v>
      </c>
      <c r="AI954" s="80">
        <v>3600</v>
      </c>
      <c r="AJ954" s="80" t="s">
        <v>6515</v>
      </c>
      <c r="AK954" s="80" t="s">
        <v>6735</v>
      </c>
      <c r="AL954" s="80"/>
      <c r="AM954" s="80" t="s">
        <v>7210</v>
      </c>
      <c r="AN954" s="82">
        <v>40646.415219907409</v>
      </c>
      <c r="AO954" s="85" t="s">
        <v>7969</v>
      </c>
      <c r="AP954" s="80" t="b">
        <v>0</v>
      </c>
      <c r="AQ954" s="80" t="b">
        <v>0</v>
      </c>
      <c r="AR954" s="80" t="b">
        <v>0</v>
      </c>
      <c r="AS954" s="80" t="s">
        <v>8190</v>
      </c>
      <c r="AT954" s="80">
        <v>587</v>
      </c>
      <c r="AU954" s="85" t="s">
        <v>8232</v>
      </c>
      <c r="AV954" s="80" t="b">
        <v>0</v>
      </c>
      <c r="AW954" s="80" t="s">
        <v>9555</v>
      </c>
      <c r="AX954" s="85" t="s">
        <v>10507</v>
      </c>
      <c r="AY954" s="80" t="s">
        <v>65</v>
      </c>
      <c r="AZ954" s="2"/>
      <c r="BA954" s="3"/>
      <c r="BB954" s="3"/>
      <c r="BC954" s="3"/>
      <c r="BD954" s="3"/>
    </row>
    <row r="955" spans="1:56" x14ac:dyDescent="0.25">
      <c r="A955" s="66" t="s">
        <v>1094</v>
      </c>
      <c r="B955" s="67"/>
      <c r="C955" s="67"/>
      <c r="D955" s="68"/>
      <c r="E955" s="70"/>
      <c r="F955" s="105" t="s">
        <v>9286</v>
      </c>
      <c r="G955" s="67"/>
      <c r="H955" s="71"/>
      <c r="I955" s="72"/>
      <c r="J955" s="72"/>
      <c r="K955" s="71" t="s">
        <v>11736</v>
      </c>
      <c r="L955" s="75"/>
      <c r="M955" s="76"/>
      <c r="N955" s="76"/>
      <c r="O955" s="77"/>
      <c r="P955" s="78"/>
      <c r="Q955" s="78"/>
      <c r="R955" s="88"/>
      <c r="S955" s="88"/>
      <c r="T955" s="88"/>
      <c r="U955" s="88"/>
      <c r="V955" s="52"/>
      <c r="W955" s="52"/>
      <c r="X955" s="52"/>
      <c r="Y955" s="52"/>
      <c r="Z955" s="51"/>
      <c r="AA955" s="73"/>
      <c r="AB955" s="73"/>
      <c r="AC955" s="74"/>
      <c r="AD955" s="80" t="s">
        <v>5603</v>
      </c>
      <c r="AE955" s="80">
        <v>142</v>
      </c>
      <c r="AF955" s="80">
        <v>130</v>
      </c>
      <c r="AG955" s="80">
        <v>25135</v>
      </c>
      <c r="AH955" s="80">
        <v>949</v>
      </c>
      <c r="AI955" s="80"/>
      <c r="AJ955" s="80" t="s">
        <v>6516</v>
      </c>
      <c r="AK955" s="80" t="s">
        <v>6972</v>
      </c>
      <c r="AL955" s="80"/>
      <c r="AM955" s="80"/>
      <c r="AN955" s="82">
        <v>42022.199212962965</v>
      </c>
      <c r="AO955" s="85" t="s">
        <v>7970</v>
      </c>
      <c r="AP955" s="80" t="b">
        <v>1</v>
      </c>
      <c r="AQ955" s="80" t="b">
        <v>0</v>
      </c>
      <c r="AR955" s="80" t="b">
        <v>0</v>
      </c>
      <c r="AS955" s="80" t="s">
        <v>8190</v>
      </c>
      <c r="AT955" s="80">
        <v>0</v>
      </c>
      <c r="AU955" s="85" t="s">
        <v>8197</v>
      </c>
      <c r="AV955" s="80" t="b">
        <v>0</v>
      </c>
      <c r="AW955" s="80" t="s">
        <v>9555</v>
      </c>
      <c r="AX955" s="85" t="s">
        <v>10508</v>
      </c>
      <c r="AY955" s="80" t="s">
        <v>66</v>
      </c>
      <c r="AZ955" s="2"/>
      <c r="BA955" s="3"/>
      <c r="BB955" s="3"/>
      <c r="BC955" s="3"/>
      <c r="BD955" s="3"/>
    </row>
    <row r="956" spans="1:56" x14ac:dyDescent="0.25">
      <c r="A956" s="66" t="s">
        <v>1095</v>
      </c>
      <c r="B956" s="67"/>
      <c r="C956" s="67"/>
      <c r="D956" s="68"/>
      <c r="E956" s="70"/>
      <c r="F956" s="105" t="s">
        <v>9287</v>
      </c>
      <c r="G956" s="67"/>
      <c r="H956" s="71"/>
      <c r="I956" s="72"/>
      <c r="J956" s="72"/>
      <c r="K956" s="71" t="s">
        <v>11737</v>
      </c>
      <c r="L956" s="75"/>
      <c r="M956" s="76"/>
      <c r="N956" s="76"/>
      <c r="O956" s="77"/>
      <c r="P956" s="78"/>
      <c r="Q956" s="78"/>
      <c r="R956" s="88"/>
      <c r="S956" s="88"/>
      <c r="T956" s="88"/>
      <c r="U956" s="88"/>
      <c r="V956" s="52"/>
      <c r="W956" s="52"/>
      <c r="X956" s="52"/>
      <c r="Y956" s="52"/>
      <c r="Z956" s="51"/>
      <c r="AA956" s="73"/>
      <c r="AB956" s="73"/>
      <c r="AC956" s="74"/>
      <c r="AD956" s="80" t="s">
        <v>5604</v>
      </c>
      <c r="AE956" s="80">
        <v>532</v>
      </c>
      <c r="AF956" s="80">
        <v>436</v>
      </c>
      <c r="AG956" s="80">
        <v>5842</v>
      </c>
      <c r="AH956" s="80">
        <v>214</v>
      </c>
      <c r="AI956" s="80">
        <v>10800</v>
      </c>
      <c r="AJ956" s="80" t="s">
        <v>6517</v>
      </c>
      <c r="AK956" s="80"/>
      <c r="AL956" s="80"/>
      <c r="AM956" s="80" t="s">
        <v>6800</v>
      </c>
      <c r="AN956" s="82">
        <v>40913.381458333337</v>
      </c>
      <c r="AO956" s="85" t="s">
        <v>7971</v>
      </c>
      <c r="AP956" s="80" t="b">
        <v>1</v>
      </c>
      <c r="AQ956" s="80" t="b">
        <v>0</v>
      </c>
      <c r="AR956" s="80" t="b">
        <v>0</v>
      </c>
      <c r="AS956" s="80" t="s">
        <v>8191</v>
      </c>
      <c r="AT956" s="80">
        <v>2</v>
      </c>
      <c r="AU956" s="85" t="s">
        <v>8197</v>
      </c>
      <c r="AV956" s="80" t="b">
        <v>0</v>
      </c>
      <c r="AW956" s="80" t="s">
        <v>9555</v>
      </c>
      <c r="AX956" s="85" t="s">
        <v>10509</v>
      </c>
      <c r="AY956" s="80" t="s">
        <v>66</v>
      </c>
      <c r="AZ956" s="2"/>
      <c r="BA956" s="3"/>
      <c r="BB956" s="3"/>
      <c r="BC956" s="3"/>
      <c r="BD956" s="3"/>
    </row>
    <row r="957" spans="1:56" x14ac:dyDescent="0.25">
      <c r="A957" s="66" t="s">
        <v>1096</v>
      </c>
      <c r="B957" s="67"/>
      <c r="C957" s="67"/>
      <c r="D957" s="68"/>
      <c r="E957" s="70"/>
      <c r="F957" s="105" t="s">
        <v>8586</v>
      </c>
      <c r="G957" s="67"/>
      <c r="H957" s="71"/>
      <c r="I957" s="72"/>
      <c r="J957" s="72"/>
      <c r="K957" s="71" t="s">
        <v>11738</v>
      </c>
      <c r="L957" s="75"/>
      <c r="M957" s="76"/>
      <c r="N957" s="76"/>
      <c r="O957" s="77"/>
      <c r="P957" s="78"/>
      <c r="Q957" s="78"/>
      <c r="R957" s="88"/>
      <c r="S957" s="88"/>
      <c r="T957" s="88"/>
      <c r="U957" s="88"/>
      <c r="V957" s="52"/>
      <c r="W957" s="52"/>
      <c r="X957" s="52"/>
      <c r="Y957" s="52"/>
      <c r="Z957" s="51"/>
      <c r="AA957" s="73"/>
      <c r="AB957" s="73"/>
      <c r="AC957" s="74"/>
      <c r="AD957" s="80" t="s">
        <v>5605</v>
      </c>
      <c r="AE957" s="80">
        <v>57</v>
      </c>
      <c r="AF957" s="80">
        <v>9</v>
      </c>
      <c r="AG957" s="80">
        <v>251</v>
      </c>
      <c r="AH957" s="80">
        <v>2</v>
      </c>
      <c r="AI957" s="80">
        <v>-18000</v>
      </c>
      <c r="AJ957" s="80"/>
      <c r="AK957" s="80"/>
      <c r="AL957" s="80"/>
      <c r="AM957" s="80" t="s">
        <v>7199</v>
      </c>
      <c r="AN957" s="82">
        <v>40838.433819444443</v>
      </c>
      <c r="AO957" s="80"/>
      <c r="AP957" s="80" t="b">
        <v>1</v>
      </c>
      <c r="AQ957" s="80" t="b">
        <v>1</v>
      </c>
      <c r="AR957" s="80" t="b">
        <v>0</v>
      </c>
      <c r="AS957" s="80" t="s">
        <v>8191</v>
      </c>
      <c r="AT957" s="80">
        <v>0</v>
      </c>
      <c r="AU957" s="85" t="s">
        <v>8197</v>
      </c>
      <c r="AV957" s="80" t="b">
        <v>0</v>
      </c>
      <c r="AW957" s="80" t="s">
        <v>9555</v>
      </c>
      <c r="AX957" s="85" t="s">
        <v>10510</v>
      </c>
      <c r="AY957" s="80" t="s">
        <v>66</v>
      </c>
      <c r="AZ957" s="2"/>
      <c r="BA957" s="3"/>
      <c r="BB957" s="3"/>
      <c r="BC957" s="3"/>
      <c r="BD957" s="3"/>
    </row>
    <row r="958" spans="1:56" x14ac:dyDescent="0.25">
      <c r="A958" s="66" t="s">
        <v>1097</v>
      </c>
      <c r="B958" s="67"/>
      <c r="C958" s="67"/>
      <c r="D958" s="68"/>
      <c r="E958" s="70"/>
      <c r="F958" s="105" t="s">
        <v>9288</v>
      </c>
      <c r="G958" s="67"/>
      <c r="H958" s="71"/>
      <c r="I958" s="72"/>
      <c r="J958" s="72"/>
      <c r="K958" s="71" t="s">
        <v>11739</v>
      </c>
      <c r="L958" s="75"/>
      <c r="M958" s="76"/>
      <c r="N958" s="76"/>
      <c r="O958" s="77"/>
      <c r="P958" s="78"/>
      <c r="Q958" s="78"/>
      <c r="R958" s="88"/>
      <c r="S958" s="88"/>
      <c r="T958" s="88"/>
      <c r="U958" s="88"/>
      <c r="V958" s="52"/>
      <c r="W958" s="52"/>
      <c r="X958" s="52"/>
      <c r="Y958" s="52"/>
      <c r="Z958" s="51"/>
      <c r="AA958" s="73"/>
      <c r="AB958" s="73"/>
      <c r="AC958" s="74"/>
      <c r="AD958" s="80" t="s">
        <v>5606</v>
      </c>
      <c r="AE958" s="80">
        <v>22</v>
      </c>
      <c r="AF958" s="80">
        <v>184</v>
      </c>
      <c r="AG958" s="80">
        <v>13434</v>
      </c>
      <c r="AH958" s="80">
        <v>124</v>
      </c>
      <c r="AI958" s="80">
        <v>10800</v>
      </c>
      <c r="AJ958" s="80" t="s">
        <v>6518</v>
      </c>
      <c r="AK958" s="80"/>
      <c r="AL958" s="80"/>
      <c r="AM958" s="80" t="s">
        <v>7188</v>
      </c>
      <c r="AN958" s="82">
        <v>41284.739664351851</v>
      </c>
      <c r="AO958" s="85" t="s">
        <v>7972</v>
      </c>
      <c r="AP958" s="80" t="b">
        <v>0</v>
      </c>
      <c r="AQ958" s="80" t="b">
        <v>0</v>
      </c>
      <c r="AR958" s="80" t="b">
        <v>1</v>
      </c>
      <c r="AS958" s="80" t="s">
        <v>8190</v>
      </c>
      <c r="AT958" s="80">
        <v>1</v>
      </c>
      <c r="AU958" s="85" t="s">
        <v>8317</v>
      </c>
      <c r="AV958" s="80" t="b">
        <v>0</v>
      </c>
      <c r="AW958" s="80" t="s">
        <v>9555</v>
      </c>
      <c r="AX958" s="85" t="s">
        <v>10511</v>
      </c>
      <c r="AY958" s="80" t="s">
        <v>66</v>
      </c>
      <c r="AZ958" s="2"/>
      <c r="BA958" s="3"/>
      <c r="BB958" s="3"/>
      <c r="BC958" s="3"/>
      <c r="BD958" s="3"/>
    </row>
    <row r="959" spans="1:56" x14ac:dyDescent="0.25">
      <c r="A959" s="66" t="s">
        <v>1098</v>
      </c>
      <c r="B959" s="67"/>
      <c r="C959" s="67"/>
      <c r="D959" s="68"/>
      <c r="E959" s="70"/>
      <c r="F959" s="105" t="s">
        <v>9289</v>
      </c>
      <c r="G959" s="67"/>
      <c r="H959" s="71"/>
      <c r="I959" s="72"/>
      <c r="J959" s="72"/>
      <c r="K959" s="71" t="s">
        <v>11740</v>
      </c>
      <c r="L959" s="75"/>
      <c r="M959" s="76"/>
      <c r="N959" s="76"/>
      <c r="O959" s="77"/>
      <c r="P959" s="78"/>
      <c r="Q959" s="78"/>
      <c r="R959" s="88"/>
      <c r="S959" s="88"/>
      <c r="T959" s="88"/>
      <c r="U959" s="88"/>
      <c r="V959" s="52"/>
      <c r="W959" s="52"/>
      <c r="X959" s="52"/>
      <c r="Y959" s="52"/>
      <c r="Z959" s="51"/>
      <c r="AA959" s="73"/>
      <c r="AB959" s="73"/>
      <c r="AC959" s="74"/>
      <c r="AD959" s="80" t="s">
        <v>5607</v>
      </c>
      <c r="AE959" s="80">
        <v>2119</v>
      </c>
      <c r="AF959" s="80">
        <v>1268</v>
      </c>
      <c r="AG959" s="80">
        <v>9062</v>
      </c>
      <c r="AH959" s="80">
        <v>7</v>
      </c>
      <c r="AI959" s="80"/>
      <c r="AJ959" s="80" t="s">
        <v>6519</v>
      </c>
      <c r="AK959" s="80"/>
      <c r="AL959" s="80"/>
      <c r="AM959" s="80"/>
      <c r="AN959" s="82">
        <v>41210.980023148149</v>
      </c>
      <c r="AO959" s="85" t="s">
        <v>7973</v>
      </c>
      <c r="AP959" s="80" t="b">
        <v>0</v>
      </c>
      <c r="AQ959" s="80" t="b">
        <v>0</v>
      </c>
      <c r="AR959" s="80" t="b">
        <v>1</v>
      </c>
      <c r="AS959" s="80" t="s">
        <v>8190</v>
      </c>
      <c r="AT959" s="80">
        <v>0</v>
      </c>
      <c r="AU959" s="85" t="s">
        <v>8197</v>
      </c>
      <c r="AV959" s="80" t="b">
        <v>0</v>
      </c>
      <c r="AW959" s="80" t="s">
        <v>9555</v>
      </c>
      <c r="AX959" s="85" t="s">
        <v>10512</v>
      </c>
      <c r="AY959" s="80" t="s">
        <v>66</v>
      </c>
      <c r="AZ959" s="2"/>
      <c r="BA959" s="3"/>
      <c r="BB959" s="3"/>
      <c r="BC959" s="3"/>
      <c r="BD959" s="3"/>
    </row>
    <row r="960" spans="1:56" x14ac:dyDescent="0.25">
      <c r="A960" s="66" t="s">
        <v>1099</v>
      </c>
      <c r="B960" s="67"/>
      <c r="C960" s="67"/>
      <c r="D960" s="68"/>
      <c r="E960" s="70"/>
      <c r="F960" s="105" t="s">
        <v>9290</v>
      </c>
      <c r="G960" s="67"/>
      <c r="H960" s="71"/>
      <c r="I960" s="72"/>
      <c r="J960" s="72"/>
      <c r="K960" s="71" t="s">
        <v>11741</v>
      </c>
      <c r="L960" s="75"/>
      <c r="M960" s="76"/>
      <c r="N960" s="76"/>
      <c r="O960" s="77"/>
      <c r="P960" s="78"/>
      <c r="Q960" s="78"/>
      <c r="R960" s="88"/>
      <c r="S960" s="88"/>
      <c r="T960" s="88"/>
      <c r="U960" s="88"/>
      <c r="V960" s="52"/>
      <c r="W960" s="52"/>
      <c r="X960" s="52"/>
      <c r="Y960" s="52"/>
      <c r="Z960" s="51"/>
      <c r="AA960" s="73"/>
      <c r="AB960" s="73"/>
      <c r="AC960" s="74"/>
      <c r="AD960" s="80" t="s">
        <v>5608</v>
      </c>
      <c r="AE960" s="80">
        <v>9220</v>
      </c>
      <c r="AF960" s="80">
        <v>8530</v>
      </c>
      <c r="AG960" s="80">
        <v>33150</v>
      </c>
      <c r="AH960" s="80">
        <v>990</v>
      </c>
      <c r="AI960" s="80">
        <v>10800</v>
      </c>
      <c r="AJ960" s="80" t="s">
        <v>6520</v>
      </c>
      <c r="AK960" s="80" t="s">
        <v>6735</v>
      </c>
      <c r="AL960" s="85" t="s">
        <v>7156</v>
      </c>
      <c r="AM960" s="80" t="s">
        <v>7188</v>
      </c>
      <c r="AN960" s="82">
        <v>41120.182916666665</v>
      </c>
      <c r="AO960" s="85" t="s">
        <v>7974</v>
      </c>
      <c r="AP960" s="80" t="b">
        <v>1</v>
      </c>
      <c r="AQ960" s="80" t="b">
        <v>0</v>
      </c>
      <c r="AR960" s="80" t="b">
        <v>1</v>
      </c>
      <c r="AS960" s="80" t="s">
        <v>8190</v>
      </c>
      <c r="AT960" s="80">
        <v>10</v>
      </c>
      <c r="AU960" s="85" t="s">
        <v>8197</v>
      </c>
      <c r="AV960" s="80" t="b">
        <v>0</v>
      </c>
      <c r="AW960" s="80" t="s">
        <v>9555</v>
      </c>
      <c r="AX960" s="85" t="s">
        <v>10513</v>
      </c>
      <c r="AY960" s="80" t="s">
        <v>66</v>
      </c>
      <c r="AZ960" s="2"/>
      <c r="BA960" s="3"/>
      <c r="BB960" s="3"/>
      <c r="BC960" s="3"/>
      <c r="BD960" s="3"/>
    </row>
    <row r="961" spans="1:56" x14ac:dyDescent="0.25">
      <c r="A961" s="66" t="s">
        <v>1100</v>
      </c>
      <c r="B961" s="67"/>
      <c r="C961" s="67"/>
      <c r="D961" s="68"/>
      <c r="E961" s="70"/>
      <c r="F961" s="105" t="s">
        <v>9291</v>
      </c>
      <c r="G961" s="67"/>
      <c r="H961" s="71"/>
      <c r="I961" s="72"/>
      <c r="J961" s="72"/>
      <c r="K961" s="71" t="s">
        <v>11742</v>
      </c>
      <c r="L961" s="75"/>
      <c r="M961" s="76"/>
      <c r="N961" s="76"/>
      <c r="O961" s="77"/>
      <c r="P961" s="78"/>
      <c r="Q961" s="78"/>
      <c r="R961" s="88"/>
      <c r="S961" s="88"/>
      <c r="T961" s="88"/>
      <c r="U961" s="88"/>
      <c r="V961" s="52"/>
      <c r="W961" s="52"/>
      <c r="X961" s="52"/>
      <c r="Y961" s="52"/>
      <c r="Z961" s="51"/>
      <c r="AA961" s="73"/>
      <c r="AB961" s="73"/>
      <c r="AC961" s="74"/>
      <c r="AD961" s="80" t="s">
        <v>5609</v>
      </c>
      <c r="AE961" s="80">
        <v>362</v>
      </c>
      <c r="AF961" s="80">
        <v>167</v>
      </c>
      <c r="AG961" s="80">
        <v>11276</v>
      </c>
      <c r="AH961" s="80">
        <v>179</v>
      </c>
      <c r="AI961" s="80"/>
      <c r="AJ961" s="80"/>
      <c r="AK961" s="80"/>
      <c r="AL961" s="80"/>
      <c r="AM961" s="80"/>
      <c r="AN961" s="82">
        <v>41044.82607638889</v>
      </c>
      <c r="AO961" s="80"/>
      <c r="AP961" s="80" t="b">
        <v>1</v>
      </c>
      <c r="AQ961" s="80" t="b">
        <v>0</v>
      </c>
      <c r="AR961" s="80" t="b">
        <v>1</v>
      </c>
      <c r="AS961" s="80" t="s">
        <v>8190</v>
      </c>
      <c r="AT961" s="80">
        <v>1</v>
      </c>
      <c r="AU961" s="85" t="s">
        <v>8197</v>
      </c>
      <c r="AV961" s="80" t="b">
        <v>0</v>
      </c>
      <c r="AW961" s="80" t="s">
        <v>9555</v>
      </c>
      <c r="AX961" s="85" t="s">
        <v>10514</v>
      </c>
      <c r="AY961" s="80" t="s">
        <v>66</v>
      </c>
      <c r="AZ961" s="2"/>
      <c r="BA961" s="3"/>
      <c r="BB961" s="3"/>
      <c r="BC961" s="3"/>
      <c r="BD961" s="3"/>
    </row>
    <row r="962" spans="1:56" x14ac:dyDescent="0.25">
      <c r="A962" s="66" t="s">
        <v>1101</v>
      </c>
      <c r="B962" s="67"/>
      <c r="C962" s="67"/>
      <c r="D962" s="68"/>
      <c r="E962" s="70"/>
      <c r="F962" s="105" t="s">
        <v>9292</v>
      </c>
      <c r="G962" s="67"/>
      <c r="H962" s="71"/>
      <c r="I962" s="72"/>
      <c r="J962" s="72"/>
      <c r="K962" s="71" t="s">
        <v>11743</v>
      </c>
      <c r="L962" s="75"/>
      <c r="M962" s="76"/>
      <c r="N962" s="76"/>
      <c r="O962" s="77"/>
      <c r="P962" s="78"/>
      <c r="Q962" s="78"/>
      <c r="R962" s="88"/>
      <c r="S962" s="88"/>
      <c r="T962" s="88"/>
      <c r="U962" s="88"/>
      <c r="V962" s="52"/>
      <c r="W962" s="52"/>
      <c r="X962" s="52"/>
      <c r="Y962" s="52"/>
      <c r="Z962" s="51"/>
      <c r="AA962" s="73"/>
      <c r="AB962" s="73"/>
      <c r="AC962" s="74"/>
      <c r="AD962" s="80" t="s">
        <v>5610</v>
      </c>
      <c r="AE962" s="80">
        <v>4545</v>
      </c>
      <c r="AF962" s="80">
        <v>4315</v>
      </c>
      <c r="AG962" s="80">
        <v>24618</v>
      </c>
      <c r="AH962" s="80">
        <v>592</v>
      </c>
      <c r="AI962" s="80">
        <v>-36000</v>
      </c>
      <c r="AJ962" s="80" t="s">
        <v>6521</v>
      </c>
      <c r="AK962" s="80"/>
      <c r="AL962" s="80"/>
      <c r="AM962" s="80" t="s">
        <v>7196</v>
      </c>
      <c r="AN962" s="82">
        <v>40892.050787037035</v>
      </c>
      <c r="AO962" s="85" t="s">
        <v>7975</v>
      </c>
      <c r="AP962" s="80" t="b">
        <v>1</v>
      </c>
      <c r="AQ962" s="80" t="b">
        <v>0</v>
      </c>
      <c r="AR962" s="80" t="b">
        <v>1</v>
      </c>
      <c r="AS962" s="80" t="s">
        <v>8190</v>
      </c>
      <c r="AT962" s="80">
        <v>1</v>
      </c>
      <c r="AU962" s="85" t="s">
        <v>8197</v>
      </c>
      <c r="AV962" s="80" t="b">
        <v>0</v>
      </c>
      <c r="AW962" s="80" t="s">
        <v>9555</v>
      </c>
      <c r="AX962" s="85" t="s">
        <v>10515</v>
      </c>
      <c r="AY962" s="80" t="s">
        <v>66</v>
      </c>
      <c r="AZ962" s="2"/>
      <c r="BA962" s="3"/>
      <c r="BB962" s="3"/>
      <c r="BC962" s="3"/>
      <c r="BD962" s="3"/>
    </row>
    <row r="963" spans="1:56" x14ac:dyDescent="0.25">
      <c r="A963" s="66" t="s">
        <v>1102</v>
      </c>
      <c r="B963" s="67"/>
      <c r="C963" s="67"/>
      <c r="D963" s="68"/>
      <c r="E963" s="70"/>
      <c r="F963" s="105" t="s">
        <v>9293</v>
      </c>
      <c r="G963" s="67"/>
      <c r="H963" s="71"/>
      <c r="I963" s="72"/>
      <c r="J963" s="72"/>
      <c r="K963" s="71" t="s">
        <v>11744</v>
      </c>
      <c r="L963" s="75"/>
      <c r="M963" s="76"/>
      <c r="N963" s="76"/>
      <c r="O963" s="77"/>
      <c r="P963" s="78"/>
      <c r="Q963" s="78"/>
      <c r="R963" s="88"/>
      <c r="S963" s="88"/>
      <c r="T963" s="88"/>
      <c r="U963" s="88"/>
      <c r="V963" s="52"/>
      <c r="W963" s="52"/>
      <c r="X963" s="52"/>
      <c r="Y963" s="52"/>
      <c r="Z963" s="51"/>
      <c r="AA963" s="73"/>
      <c r="AB963" s="73"/>
      <c r="AC963" s="74"/>
      <c r="AD963" s="80" t="s">
        <v>5347</v>
      </c>
      <c r="AE963" s="80">
        <v>464</v>
      </c>
      <c r="AF963" s="80">
        <v>158</v>
      </c>
      <c r="AG963" s="80">
        <v>344</v>
      </c>
      <c r="AH963" s="80">
        <v>57</v>
      </c>
      <c r="AI963" s="80"/>
      <c r="AJ963" s="80" t="s">
        <v>6522</v>
      </c>
      <c r="AK963" s="80"/>
      <c r="AL963" s="80"/>
      <c r="AM963" s="80"/>
      <c r="AN963" s="82">
        <v>40957.637592592589</v>
      </c>
      <c r="AO963" s="85" t="s">
        <v>7976</v>
      </c>
      <c r="AP963" s="80" t="b">
        <v>0</v>
      </c>
      <c r="AQ963" s="80" t="b">
        <v>0</v>
      </c>
      <c r="AR963" s="80" t="b">
        <v>1</v>
      </c>
      <c r="AS963" s="80" t="s">
        <v>8191</v>
      </c>
      <c r="AT963" s="80">
        <v>0</v>
      </c>
      <c r="AU963" s="85" t="s">
        <v>8318</v>
      </c>
      <c r="AV963" s="80" t="b">
        <v>0</v>
      </c>
      <c r="AW963" s="80" t="s">
        <v>9555</v>
      </c>
      <c r="AX963" s="85" t="s">
        <v>10516</v>
      </c>
      <c r="AY963" s="80" t="s">
        <v>66</v>
      </c>
      <c r="AZ963" s="2"/>
      <c r="BA963" s="3"/>
      <c r="BB963" s="3"/>
      <c r="BC963" s="3"/>
      <c r="BD963" s="3"/>
    </row>
    <row r="964" spans="1:56" x14ac:dyDescent="0.25">
      <c r="A964" s="66" t="s">
        <v>1400</v>
      </c>
      <c r="B964" s="67"/>
      <c r="C964" s="67"/>
      <c r="D964" s="68"/>
      <c r="E964" s="70"/>
      <c r="F964" s="105" t="s">
        <v>9294</v>
      </c>
      <c r="G964" s="67"/>
      <c r="H964" s="71"/>
      <c r="I964" s="72"/>
      <c r="J964" s="72"/>
      <c r="K964" s="71" t="s">
        <v>11745</v>
      </c>
      <c r="L964" s="75"/>
      <c r="M964" s="76"/>
      <c r="N964" s="76"/>
      <c r="O964" s="77"/>
      <c r="P964" s="78"/>
      <c r="Q964" s="78"/>
      <c r="R964" s="88"/>
      <c r="S964" s="88"/>
      <c r="T964" s="88"/>
      <c r="U964" s="88"/>
      <c r="V964" s="52"/>
      <c r="W964" s="52"/>
      <c r="X964" s="52"/>
      <c r="Y964" s="52"/>
      <c r="Z964" s="51"/>
      <c r="AA964" s="73"/>
      <c r="AB964" s="73"/>
      <c r="AC964" s="74"/>
      <c r="AD964" s="80" t="s">
        <v>5611</v>
      </c>
      <c r="AE964" s="80">
        <v>119</v>
      </c>
      <c r="AF964" s="80">
        <v>2295</v>
      </c>
      <c r="AG964" s="80">
        <v>3558</v>
      </c>
      <c r="AH964" s="80">
        <v>876</v>
      </c>
      <c r="AI964" s="80">
        <v>7200</v>
      </c>
      <c r="AJ964" s="80" t="s">
        <v>6523</v>
      </c>
      <c r="AK964" s="80" t="s">
        <v>6973</v>
      </c>
      <c r="AL964" s="85" t="s">
        <v>7157</v>
      </c>
      <c r="AM964" s="80" t="s">
        <v>7194</v>
      </c>
      <c r="AN964" s="82">
        <v>41218.781759259262</v>
      </c>
      <c r="AO964" s="85" t="s">
        <v>7977</v>
      </c>
      <c r="AP964" s="80" t="b">
        <v>0</v>
      </c>
      <c r="AQ964" s="80" t="b">
        <v>0</v>
      </c>
      <c r="AR964" s="80" t="b">
        <v>1</v>
      </c>
      <c r="AS964" s="80" t="s">
        <v>8191</v>
      </c>
      <c r="AT964" s="80">
        <v>9</v>
      </c>
      <c r="AU964" s="85" t="s">
        <v>8319</v>
      </c>
      <c r="AV964" s="80" t="b">
        <v>0</v>
      </c>
      <c r="AW964" s="80" t="s">
        <v>9555</v>
      </c>
      <c r="AX964" s="85" t="s">
        <v>10517</v>
      </c>
      <c r="AY964" s="80" t="s">
        <v>65</v>
      </c>
      <c r="AZ964" s="2"/>
      <c r="BA964" s="3"/>
      <c r="BB964" s="3"/>
      <c r="BC964" s="3"/>
      <c r="BD964" s="3"/>
    </row>
    <row r="965" spans="1:56" x14ac:dyDescent="0.25">
      <c r="A965" s="66" t="s">
        <v>1401</v>
      </c>
      <c r="B965" s="67"/>
      <c r="C965" s="67"/>
      <c r="D965" s="68"/>
      <c r="E965" s="70"/>
      <c r="F965" s="105" t="s">
        <v>9295</v>
      </c>
      <c r="G965" s="67"/>
      <c r="H965" s="71"/>
      <c r="I965" s="72"/>
      <c r="J965" s="72"/>
      <c r="K965" s="71" t="s">
        <v>11746</v>
      </c>
      <c r="L965" s="75"/>
      <c r="M965" s="76"/>
      <c r="N965" s="76"/>
      <c r="O965" s="77"/>
      <c r="P965" s="78"/>
      <c r="Q965" s="78"/>
      <c r="R965" s="88"/>
      <c r="S965" s="88"/>
      <c r="T965" s="88"/>
      <c r="U965" s="88"/>
      <c r="V965" s="52"/>
      <c r="W965" s="52"/>
      <c r="X965" s="52"/>
      <c r="Y965" s="52"/>
      <c r="Z965" s="51"/>
      <c r="AA965" s="73"/>
      <c r="AB965" s="73"/>
      <c r="AC965" s="74"/>
      <c r="AD965" s="80" t="s">
        <v>5612</v>
      </c>
      <c r="AE965" s="80">
        <v>2495</v>
      </c>
      <c r="AF965" s="80">
        <v>24521</v>
      </c>
      <c r="AG965" s="80">
        <v>69729</v>
      </c>
      <c r="AH965" s="80">
        <v>19952</v>
      </c>
      <c r="AI965" s="80">
        <v>-28800</v>
      </c>
      <c r="AJ965" s="80" t="s">
        <v>6524</v>
      </c>
      <c r="AK965" s="80" t="s">
        <v>6974</v>
      </c>
      <c r="AL965" s="80"/>
      <c r="AM965" s="80" t="s">
        <v>7189</v>
      </c>
      <c r="AN965" s="82">
        <v>40854.278032407405</v>
      </c>
      <c r="AO965" s="85" t="s">
        <v>7978</v>
      </c>
      <c r="AP965" s="80" t="b">
        <v>1</v>
      </c>
      <c r="AQ965" s="80" t="b">
        <v>0</v>
      </c>
      <c r="AR965" s="80" t="b">
        <v>1</v>
      </c>
      <c r="AS965" s="80" t="s">
        <v>8191</v>
      </c>
      <c r="AT965" s="80">
        <v>12</v>
      </c>
      <c r="AU965" s="85" t="s">
        <v>8197</v>
      </c>
      <c r="AV965" s="80" t="b">
        <v>0</v>
      </c>
      <c r="AW965" s="80" t="s">
        <v>9555</v>
      </c>
      <c r="AX965" s="85" t="s">
        <v>10518</v>
      </c>
      <c r="AY965" s="80" t="s">
        <v>65</v>
      </c>
      <c r="AZ965" s="2"/>
      <c r="BA965" s="3"/>
      <c r="BB965" s="3"/>
      <c r="BC965" s="3"/>
      <c r="BD965" s="3"/>
    </row>
    <row r="966" spans="1:56" x14ac:dyDescent="0.25">
      <c r="A966" s="66" t="s">
        <v>1103</v>
      </c>
      <c r="B966" s="67"/>
      <c r="C966" s="67"/>
      <c r="D966" s="68"/>
      <c r="E966" s="70"/>
      <c r="F966" s="105" t="s">
        <v>9296</v>
      </c>
      <c r="G966" s="67"/>
      <c r="H966" s="71"/>
      <c r="I966" s="72"/>
      <c r="J966" s="72"/>
      <c r="K966" s="71" t="s">
        <v>11747</v>
      </c>
      <c r="L966" s="75"/>
      <c r="M966" s="76"/>
      <c r="N966" s="76"/>
      <c r="O966" s="77"/>
      <c r="P966" s="78"/>
      <c r="Q966" s="78"/>
      <c r="R966" s="88"/>
      <c r="S966" s="88"/>
      <c r="T966" s="88"/>
      <c r="U966" s="88"/>
      <c r="V966" s="52"/>
      <c r="W966" s="52"/>
      <c r="X966" s="52"/>
      <c r="Y966" s="52"/>
      <c r="Z966" s="51"/>
      <c r="AA966" s="73"/>
      <c r="AB966" s="73"/>
      <c r="AC966" s="74"/>
      <c r="AD966" s="80" t="s">
        <v>5613</v>
      </c>
      <c r="AE966" s="80">
        <v>148</v>
      </c>
      <c r="AF966" s="80">
        <v>116</v>
      </c>
      <c r="AG966" s="80">
        <v>2958</v>
      </c>
      <c r="AH966" s="80">
        <v>3343</v>
      </c>
      <c r="AI966" s="80"/>
      <c r="AJ966" s="80" t="s">
        <v>6525</v>
      </c>
      <c r="AK966" s="80"/>
      <c r="AL966" s="80"/>
      <c r="AM966" s="80"/>
      <c r="AN966" s="82">
        <v>41707.482673611114</v>
      </c>
      <c r="AO966" s="85" t="s">
        <v>7979</v>
      </c>
      <c r="AP966" s="80" t="b">
        <v>1</v>
      </c>
      <c r="AQ966" s="80" t="b">
        <v>0</v>
      </c>
      <c r="AR966" s="80" t="b">
        <v>1</v>
      </c>
      <c r="AS966" s="80" t="s">
        <v>8190</v>
      </c>
      <c r="AT966" s="80">
        <v>1</v>
      </c>
      <c r="AU966" s="85" t="s">
        <v>8197</v>
      </c>
      <c r="AV966" s="80" t="b">
        <v>0</v>
      </c>
      <c r="AW966" s="80" t="s">
        <v>9555</v>
      </c>
      <c r="AX966" s="85" t="s">
        <v>10519</v>
      </c>
      <c r="AY966" s="80" t="s">
        <v>66</v>
      </c>
      <c r="AZ966" s="2"/>
      <c r="BA966" s="3"/>
      <c r="BB966" s="3"/>
      <c r="BC966" s="3"/>
      <c r="BD966" s="3"/>
    </row>
    <row r="967" spans="1:56" x14ac:dyDescent="0.25">
      <c r="A967" s="66" t="s">
        <v>1104</v>
      </c>
      <c r="B967" s="67"/>
      <c r="C967" s="67"/>
      <c r="D967" s="68"/>
      <c r="E967" s="70"/>
      <c r="F967" s="105" t="s">
        <v>9297</v>
      </c>
      <c r="G967" s="67"/>
      <c r="H967" s="71"/>
      <c r="I967" s="72"/>
      <c r="J967" s="72"/>
      <c r="K967" s="71" t="s">
        <v>11748</v>
      </c>
      <c r="L967" s="75"/>
      <c r="M967" s="76"/>
      <c r="N967" s="76"/>
      <c r="O967" s="77"/>
      <c r="P967" s="78"/>
      <c r="Q967" s="78"/>
      <c r="R967" s="88"/>
      <c r="S967" s="88"/>
      <c r="T967" s="88"/>
      <c r="U967" s="88"/>
      <c r="V967" s="52"/>
      <c r="W967" s="52"/>
      <c r="X967" s="52"/>
      <c r="Y967" s="52"/>
      <c r="Z967" s="51"/>
      <c r="AA967" s="73"/>
      <c r="AB967" s="73"/>
      <c r="AC967" s="74"/>
      <c r="AD967" s="80" t="s">
        <v>5103</v>
      </c>
      <c r="AE967" s="80">
        <v>165</v>
      </c>
      <c r="AF967" s="80">
        <v>35</v>
      </c>
      <c r="AG967" s="80">
        <v>1334</v>
      </c>
      <c r="AH967" s="80">
        <v>143</v>
      </c>
      <c r="AI967" s="80"/>
      <c r="AJ967" s="80" t="s">
        <v>5295</v>
      </c>
      <c r="AK967" s="80"/>
      <c r="AL967" s="80"/>
      <c r="AM967" s="80"/>
      <c r="AN967" s="82">
        <v>42307.763854166667</v>
      </c>
      <c r="AO967" s="85" t="s">
        <v>7980</v>
      </c>
      <c r="AP967" s="80" t="b">
        <v>1</v>
      </c>
      <c r="AQ967" s="80" t="b">
        <v>0</v>
      </c>
      <c r="AR967" s="80" t="b">
        <v>0</v>
      </c>
      <c r="AS967" s="80" t="s">
        <v>8191</v>
      </c>
      <c r="AT967" s="80">
        <v>0</v>
      </c>
      <c r="AU967" s="85" t="s">
        <v>8197</v>
      </c>
      <c r="AV967" s="80" t="b">
        <v>0</v>
      </c>
      <c r="AW967" s="80" t="s">
        <v>9555</v>
      </c>
      <c r="AX967" s="85" t="s">
        <v>10520</v>
      </c>
      <c r="AY967" s="80" t="s">
        <v>66</v>
      </c>
      <c r="AZ967" s="2"/>
      <c r="BA967" s="3"/>
      <c r="BB967" s="3"/>
      <c r="BC967" s="3"/>
      <c r="BD967" s="3"/>
    </row>
    <row r="968" spans="1:56" x14ac:dyDescent="0.25">
      <c r="A968" s="66" t="s">
        <v>1105</v>
      </c>
      <c r="B968" s="67"/>
      <c r="C968" s="67"/>
      <c r="D968" s="68"/>
      <c r="E968" s="70"/>
      <c r="F968" s="105" t="s">
        <v>9298</v>
      </c>
      <c r="G968" s="67"/>
      <c r="H968" s="71"/>
      <c r="I968" s="72"/>
      <c r="J968" s="72"/>
      <c r="K968" s="71" t="s">
        <v>11749</v>
      </c>
      <c r="L968" s="75"/>
      <c r="M968" s="76"/>
      <c r="N968" s="76"/>
      <c r="O968" s="77"/>
      <c r="P968" s="78"/>
      <c r="Q968" s="78"/>
      <c r="R968" s="88"/>
      <c r="S968" s="88"/>
      <c r="T968" s="88"/>
      <c r="U968" s="88"/>
      <c r="V968" s="52"/>
      <c r="W968" s="52"/>
      <c r="X968" s="52"/>
      <c r="Y968" s="52"/>
      <c r="Z968" s="51"/>
      <c r="AA968" s="73"/>
      <c r="AB968" s="73"/>
      <c r="AC968" s="74"/>
      <c r="AD968" s="80" t="s">
        <v>5614</v>
      </c>
      <c r="AE968" s="80">
        <v>12701</v>
      </c>
      <c r="AF968" s="80">
        <v>16640</v>
      </c>
      <c r="AG968" s="80">
        <v>550405</v>
      </c>
      <c r="AH968" s="80">
        <v>74630</v>
      </c>
      <c r="AI968" s="80">
        <v>10800</v>
      </c>
      <c r="AJ968" s="80" t="s">
        <v>6526</v>
      </c>
      <c r="AK968" s="80"/>
      <c r="AL968" s="80"/>
      <c r="AM968" s="80" t="s">
        <v>6768</v>
      </c>
      <c r="AN968" s="82">
        <v>40923.903449074074</v>
      </c>
      <c r="AO968" s="85" t="s">
        <v>7981</v>
      </c>
      <c r="AP968" s="80" t="b">
        <v>0</v>
      </c>
      <c r="AQ968" s="80" t="b">
        <v>0</v>
      </c>
      <c r="AR968" s="80" t="b">
        <v>1</v>
      </c>
      <c r="AS968" s="80" t="s">
        <v>8190</v>
      </c>
      <c r="AT968" s="80">
        <v>40</v>
      </c>
      <c r="AU968" s="85" t="s">
        <v>8320</v>
      </c>
      <c r="AV968" s="80" t="b">
        <v>0</v>
      </c>
      <c r="AW968" s="80" t="s">
        <v>9555</v>
      </c>
      <c r="AX968" s="85" t="s">
        <v>10521</v>
      </c>
      <c r="AY968" s="80" t="s">
        <v>66</v>
      </c>
      <c r="AZ968" s="2"/>
      <c r="BA968" s="3"/>
      <c r="BB968" s="3"/>
      <c r="BC968" s="3"/>
      <c r="BD968" s="3"/>
    </row>
    <row r="969" spans="1:56" x14ac:dyDescent="0.25">
      <c r="A969" s="66" t="s">
        <v>1106</v>
      </c>
      <c r="B969" s="67"/>
      <c r="C969" s="67"/>
      <c r="D969" s="68"/>
      <c r="E969" s="70"/>
      <c r="F969" s="105" t="s">
        <v>9299</v>
      </c>
      <c r="G969" s="67"/>
      <c r="H969" s="71"/>
      <c r="I969" s="72"/>
      <c r="J969" s="72"/>
      <c r="K969" s="71" t="s">
        <v>11750</v>
      </c>
      <c r="L969" s="75"/>
      <c r="M969" s="76"/>
      <c r="N969" s="76"/>
      <c r="O969" s="77"/>
      <c r="P969" s="78"/>
      <c r="Q969" s="78"/>
      <c r="R969" s="88"/>
      <c r="S969" s="88"/>
      <c r="T969" s="88"/>
      <c r="U969" s="88"/>
      <c r="V969" s="52"/>
      <c r="W969" s="52"/>
      <c r="X969" s="52"/>
      <c r="Y969" s="52"/>
      <c r="Z969" s="51"/>
      <c r="AA969" s="73"/>
      <c r="AB969" s="73"/>
      <c r="AC969" s="74"/>
      <c r="AD969" s="80" t="s">
        <v>5615</v>
      </c>
      <c r="AE969" s="80">
        <v>37</v>
      </c>
      <c r="AF969" s="80">
        <v>420</v>
      </c>
      <c r="AG969" s="80">
        <v>6458</v>
      </c>
      <c r="AH969" s="80">
        <v>30</v>
      </c>
      <c r="AI969" s="80">
        <v>10800</v>
      </c>
      <c r="AJ969" s="80"/>
      <c r="AK969" s="80"/>
      <c r="AL969" s="80"/>
      <c r="AM969" s="80" t="s">
        <v>7188</v>
      </c>
      <c r="AN969" s="82">
        <v>41279.515497685185</v>
      </c>
      <c r="AO969" s="85" t="s">
        <v>7982</v>
      </c>
      <c r="AP969" s="80" t="b">
        <v>0</v>
      </c>
      <c r="AQ969" s="80" t="b">
        <v>0</v>
      </c>
      <c r="AR969" s="80" t="b">
        <v>0</v>
      </c>
      <c r="AS969" s="80" t="s">
        <v>8190</v>
      </c>
      <c r="AT969" s="80">
        <v>0</v>
      </c>
      <c r="AU969" s="85" t="s">
        <v>8321</v>
      </c>
      <c r="AV969" s="80" t="b">
        <v>0</v>
      </c>
      <c r="AW969" s="80" t="s">
        <v>9555</v>
      </c>
      <c r="AX969" s="85" t="s">
        <v>10522</v>
      </c>
      <c r="AY969" s="80" t="s">
        <v>66</v>
      </c>
      <c r="AZ969" s="2"/>
      <c r="BA969" s="3"/>
      <c r="BB969" s="3"/>
      <c r="BC969" s="3"/>
      <c r="BD969" s="3"/>
    </row>
    <row r="970" spans="1:56" x14ac:dyDescent="0.25">
      <c r="A970" s="66" t="s">
        <v>1107</v>
      </c>
      <c r="B970" s="67"/>
      <c r="C970" s="67"/>
      <c r="D970" s="68"/>
      <c r="E970" s="70"/>
      <c r="F970" s="105" t="s">
        <v>9300</v>
      </c>
      <c r="G970" s="67"/>
      <c r="H970" s="71"/>
      <c r="I970" s="72"/>
      <c r="J970" s="72"/>
      <c r="K970" s="71" t="s">
        <v>11751</v>
      </c>
      <c r="L970" s="75"/>
      <c r="M970" s="76"/>
      <c r="N970" s="76"/>
      <c r="O970" s="77"/>
      <c r="P970" s="78"/>
      <c r="Q970" s="78"/>
      <c r="R970" s="88"/>
      <c r="S970" s="88"/>
      <c r="T970" s="88"/>
      <c r="U970" s="88"/>
      <c r="V970" s="52"/>
      <c r="W970" s="52"/>
      <c r="X970" s="52"/>
      <c r="Y970" s="52"/>
      <c r="Z970" s="51"/>
      <c r="AA970" s="73"/>
      <c r="AB970" s="73"/>
      <c r="AC970" s="74"/>
      <c r="AD970" s="80" t="s">
        <v>5616</v>
      </c>
      <c r="AE970" s="80">
        <v>331</v>
      </c>
      <c r="AF970" s="80">
        <v>1179</v>
      </c>
      <c r="AG970" s="80">
        <v>21709</v>
      </c>
      <c r="AH970" s="80">
        <v>2178</v>
      </c>
      <c r="AI970" s="80">
        <v>-25200</v>
      </c>
      <c r="AJ970" s="80" t="s">
        <v>6527</v>
      </c>
      <c r="AK970" s="80"/>
      <c r="AL970" s="80"/>
      <c r="AM970" s="80" t="s">
        <v>7217</v>
      </c>
      <c r="AN970" s="82">
        <v>41040.340752314813</v>
      </c>
      <c r="AO970" s="85" t="s">
        <v>7983</v>
      </c>
      <c r="AP970" s="80" t="b">
        <v>1</v>
      </c>
      <c r="AQ970" s="80" t="b">
        <v>0</v>
      </c>
      <c r="AR970" s="80" t="b">
        <v>1</v>
      </c>
      <c r="AS970" s="80" t="s">
        <v>8190</v>
      </c>
      <c r="AT970" s="80">
        <v>4</v>
      </c>
      <c r="AU970" s="85" t="s">
        <v>8197</v>
      </c>
      <c r="AV970" s="80" t="b">
        <v>0</v>
      </c>
      <c r="AW970" s="80" t="s">
        <v>9555</v>
      </c>
      <c r="AX970" s="85" t="s">
        <v>10523</v>
      </c>
      <c r="AY970" s="80" t="s">
        <v>66</v>
      </c>
      <c r="AZ970" s="2"/>
      <c r="BA970" s="3"/>
      <c r="BB970" s="3"/>
      <c r="BC970" s="3"/>
      <c r="BD970" s="3"/>
    </row>
    <row r="971" spans="1:56" x14ac:dyDescent="0.25">
      <c r="A971" s="66" t="s">
        <v>1108</v>
      </c>
      <c r="B971" s="67"/>
      <c r="C971" s="67"/>
      <c r="D971" s="68"/>
      <c r="E971" s="70"/>
      <c r="F971" s="105" t="s">
        <v>9301</v>
      </c>
      <c r="G971" s="67"/>
      <c r="H971" s="71"/>
      <c r="I971" s="72"/>
      <c r="J971" s="72"/>
      <c r="K971" s="71" t="s">
        <v>11752</v>
      </c>
      <c r="L971" s="75"/>
      <c r="M971" s="76"/>
      <c r="N971" s="76"/>
      <c r="O971" s="77"/>
      <c r="P971" s="78"/>
      <c r="Q971" s="78"/>
      <c r="R971" s="88"/>
      <c r="S971" s="88"/>
      <c r="T971" s="88"/>
      <c r="U971" s="88"/>
      <c r="V971" s="52"/>
      <c r="W971" s="52"/>
      <c r="X971" s="52"/>
      <c r="Y971" s="52"/>
      <c r="Z971" s="51"/>
      <c r="AA971" s="73"/>
      <c r="AB971" s="73"/>
      <c r="AC971" s="74"/>
      <c r="AD971" s="80" t="s">
        <v>5617</v>
      </c>
      <c r="AE971" s="80">
        <v>34</v>
      </c>
      <c r="AF971" s="80">
        <v>118</v>
      </c>
      <c r="AG971" s="80">
        <v>2598</v>
      </c>
      <c r="AH971" s="80">
        <v>44</v>
      </c>
      <c r="AI971" s="80"/>
      <c r="AJ971" s="80"/>
      <c r="AK971" s="80"/>
      <c r="AL971" s="80"/>
      <c r="AM971" s="80"/>
      <c r="AN971" s="82">
        <v>41656.698368055557</v>
      </c>
      <c r="AO971" s="85" t="s">
        <v>7984</v>
      </c>
      <c r="AP971" s="80" t="b">
        <v>1</v>
      </c>
      <c r="AQ971" s="80" t="b">
        <v>0</v>
      </c>
      <c r="AR971" s="80" t="b">
        <v>0</v>
      </c>
      <c r="AS971" s="80" t="s">
        <v>8190</v>
      </c>
      <c r="AT971" s="80">
        <v>0</v>
      </c>
      <c r="AU971" s="85" t="s">
        <v>8197</v>
      </c>
      <c r="AV971" s="80" t="b">
        <v>0</v>
      </c>
      <c r="AW971" s="80" t="s">
        <v>9555</v>
      </c>
      <c r="AX971" s="85" t="s">
        <v>10524</v>
      </c>
      <c r="AY971" s="80" t="s">
        <v>66</v>
      </c>
      <c r="AZ971" s="2"/>
      <c r="BA971" s="3"/>
      <c r="BB971" s="3"/>
      <c r="BC971" s="3"/>
      <c r="BD971" s="3"/>
    </row>
    <row r="972" spans="1:56" x14ac:dyDescent="0.25">
      <c r="A972" s="66" t="s">
        <v>1109</v>
      </c>
      <c r="B972" s="67"/>
      <c r="C972" s="67"/>
      <c r="D972" s="68"/>
      <c r="E972" s="70"/>
      <c r="F972" s="105" t="s">
        <v>9302</v>
      </c>
      <c r="G972" s="67"/>
      <c r="H972" s="71"/>
      <c r="I972" s="72"/>
      <c r="J972" s="72"/>
      <c r="K972" s="71" t="s">
        <v>11753</v>
      </c>
      <c r="L972" s="75"/>
      <c r="M972" s="76"/>
      <c r="N972" s="76"/>
      <c r="O972" s="77"/>
      <c r="P972" s="78"/>
      <c r="Q972" s="78"/>
      <c r="R972" s="88"/>
      <c r="S972" s="88"/>
      <c r="T972" s="88"/>
      <c r="U972" s="88"/>
      <c r="V972" s="52"/>
      <c r="W972" s="52"/>
      <c r="X972" s="52"/>
      <c r="Y972" s="52"/>
      <c r="Z972" s="51"/>
      <c r="AA972" s="73"/>
      <c r="AB972" s="73"/>
      <c r="AC972" s="74"/>
      <c r="AD972" s="80" t="s">
        <v>5618</v>
      </c>
      <c r="AE972" s="80">
        <v>79</v>
      </c>
      <c r="AF972" s="80">
        <v>14592</v>
      </c>
      <c r="AG972" s="80">
        <v>79166</v>
      </c>
      <c r="AH972" s="80">
        <v>1243</v>
      </c>
      <c r="AI972" s="80">
        <v>10800</v>
      </c>
      <c r="AJ972" s="80" t="s">
        <v>6528</v>
      </c>
      <c r="AK972" s="80" t="s">
        <v>6975</v>
      </c>
      <c r="AL972" s="80"/>
      <c r="AM972" s="80" t="s">
        <v>6768</v>
      </c>
      <c r="AN972" s="82">
        <v>40881.959768518522</v>
      </c>
      <c r="AO972" s="85" t="s">
        <v>7985</v>
      </c>
      <c r="AP972" s="80" t="b">
        <v>0</v>
      </c>
      <c r="AQ972" s="80" t="b">
        <v>0</v>
      </c>
      <c r="AR972" s="80" t="b">
        <v>1</v>
      </c>
      <c r="AS972" s="80" t="s">
        <v>8194</v>
      </c>
      <c r="AT972" s="80">
        <v>55</v>
      </c>
      <c r="AU972" s="85" t="s">
        <v>8322</v>
      </c>
      <c r="AV972" s="80" t="b">
        <v>0</v>
      </c>
      <c r="AW972" s="80" t="s">
        <v>9555</v>
      </c>
      <c r="AX972" s="85" t="s">
        <v>10525</v>
      </c>
      <c r="AY972" s="80" t="s">
        <v>66</v>
      </c>
      <c r="AZ972" s="2"/>
      <c r="BA972" s="3"/>
      <c r="BB972" s="3"/>
      <c r="BC972" s="3"/>
      <c r="BD972" s="3"/>
    </row>
    <row r="973" spans="1:56" x14ac:dyDescent="0.25">
      <c r="A973" s="66" t="s">
        <v>1110</v>
      </c>
      <c r="B973" s="67"/>
      <c r="C973" s="67"/>
      <c r="D973" s="68"/>
      <c r="E973" s="70"/>
      <c r="F973" s="105" t="s">
        <v>9303</v>
      </c>
      <c r="G973" s="67"/>
      <c r="H973" s="71"/>
      <c r="I973" s="72"/>
      <c r="J973" s="72"/>
      <c r="K973" s="71" t="s">
        <v>11754</v>
      </c>
      <c r="L973" s="75"/>
      <c r="M973" s="76"/>
      <c r="N973" s="76"/>
      <c r="O973" s="77"/>
      <c r="P973" s="78"/>
      <c r="Q973" s="78"/>
      <c r="R973" s="88"/>
      <c r="S973" s="88"/>
      <c r="T973" s="88"/>
      <c r="U973" s="88"/>
      <c r="V973" s="52"/>
      <c r="W973" s="52"/>
      <c r="X973" s="52"/>
      <c r="Y973" s="52"/>
      <c r="Z973" s="51"/>
      <c r="AA973" s="73"/>
      <c r="AB973" s="73"/>
      <c r="AC973" s="74"/>
      <c r="AD973" s="80" t="s">
        <v>5619</v>
      </c>
      <c r="AE973" s="80">
        <v>42</v>
      </c>
      <c r="AF973" s="80">
        <v>1</v>
      </c>
      <c r="AG973" s="80">
        <v>2454</v>
      </c>
      <c r="AH973" s="80">
        <v>1113</v>
      </c>
      <c r="AI973" s="80"/>
      <c r="AJ973" s="80" t="s">
        <v>6529</v>
      </c>
      <c r="AK973" s="80"/>
      <c r="AL973" s="80"/>
      <c r="AM973" s="80"/>
      <c r="AN973" s="82">
        <v>42012.424224537041</v>
      </c>
      <c r="AO973" s="85" t="s">
        <v>7986</v>
      </c>
      <c r="AP973" s="80" t="b">
        <v>1</v>
      </c>
      <c r="AQ973" s="80" t="b">
        <v>0</v>
      </c>
      <c r="AR973" s="80" t="b">
        <v>0</v>
      </c>
      <c r="AS973" s="80" t="s">
        <v>8191</v>
      </c>
      <c r="AT973" s="80">
        <v>0</v>
      </c>
      <c r="AU973" s="85" t="s">
        <v>8197</v>
      </c>
      <c r="AV973" s="80" t="b">
        <v>0</v>
      </c>
      <c r="AW973" s="80" t="s">
        <v>9555</v>
      </c>
      <c r="AX973" s="85" t="s">
        <v>10526</v>
      </c>
      <c r="AY973" s="80" t="s">
        <v>66</v>
      </c>
      <c r="AZ973" s="2"/>
      <c r="BA973" s="3"/>
      <c r="BB973" s="3"/>
      <c r="BC973" s="3"/>
      <c r="BD973" s="3"/>
    </row>
    <row r="974" spans="1:56" x14ac:dyDescent="0.25">
      <c r="A974" s="66" t="s">
        <v>1111</v>
      </c>
      <c r="B974" s="67"/>
      <c r="C974" s="67"/>
      <c r="D974" s="68"/>
      <c r="E974" s="70"/>
      <c r="F974" s="105" t="s">
        <v>9304</v>
      </c>
      <c r="G974" s="67"/>
      <c r="H974" s="71"/>
      <c r="I974" s="72"/>
      <c r="J974" s="72"/>
      <c r="K974" s="71" t="s">
        <v>11755</v>
      </c>
      <c r="L974" s="75"/>
      <c r="M974" s="76"/>
      <c r="N974" s="76"/>
      <c r="O974" s="77"/>
      <c r="P974" s="78"/>
      <c r="Q974" s="78"/>
      <c r="R974" s="88"/>
      <c r="S974" s="88"/>
      <c r="T974" s="88"/>
      <c r="U974" s="88"/>
      <c r="V974" s="52"/>
      <c r="W974" s="52"/>
      <c r="X974" s="52"/>
      <c r="Y974" s="52"/>
      <c r="Z974" s="51"/>
      <c r="AA974" s="73"/>
      <c r="AB974" s="73"/>
      <c r="AC974" s="74"/>
      <c r="AD974" s="80" t="s">
        <v>5620</v>
      </c>
      <c r="AE974" s="80">
        <v>243</v>
      </c>
      <c r="AF974" s="80">
        <v>681</v>
      </c>
      <c r="AG974" s="80">
        <v>64043</v>
      </c>
      <c r="AH974" s="80">
        <v>2072</v>
      </c>
      <c r="AI974" s="80"/>
      <c r="AJ974" s="80"/>
      <c r="AK974" s="80"/>
      <c r="AL974" s="80"/>
      <c r="AM974" s="80"/>
      <c r="AN974" s="82">
        <v>41298.951145833336</v>
      </c>
      <c r="AO974" s="85" t="s">
        <v>7987</v>
      </c>
      <c r="AP974" s="80" t="b">
        <v>1</v>
      </c>
      <c r="AQ974" s="80" t="b">
        <v>0</v>
      </c>
      <c r="AR974" s="80" t="b">
        <v>0</v>
      </c>
      <c r="AS974" s="80" t="s">
        <v>8190</v>
      </c>
      <c r="AT974" s="80">
        <v>3</v>
      </c>
      <c r="AU974" s="85" t="s">
        <v>8197</v>
      </c>
      <c r="AV974" s="80" t="b">
        <v>0</v>
      </c>
      <c r="AW974" s="80" t="s">
        <v>9555</v>
      </c>
      <c r="AX974" s="85" t="s">
        <v>10527</v>
      </c>
      <c r="AY974" s="80" t="s">
        <v>66</v>
      </c>
      <c r="AZ974" s="2"/>
      <c r="BA974" s="3"/>
      <c r="BB974" s="3"/>
      <c r="BC974" s="3"/>
      <c r="BD974" s="3"/>
    </row>
    <row r="975" spans="1:56" x14ac:dyDescent="0.25">
      <c r="A975" s="66" t="s">
        <v>1112</v>
      </c>
      <c r="B975" s="67"/>
      <c r="C975" s="67"/>
      <c r="D975" s="68"/>
      <c r="E975" s="70"/>
      <c r="F975" s="105" t="s">
        <v>9305</v>
      </c>
      <c r="G975" s="67"/>
      <c r="H975" s="71"/>
      <c r="I975" s="72"/>
      <c r="J975" s="72"/>
      <c r="K975" s="71" t="s">
        <v>11756</v>
      </c>
      <c r="L975" s="75"/>
      <c r="M975" s="76"/>
      <c r="N975" s="76"/>
      <c r="O975" s="77"/>
      <c r="P975" s="78"/>
      <c r="Q975" s="78"/>
      <c r="R975" s="88"/>
      <c r="S975" s="88"/>
      <c r="T975" s="88"/>
      <c r="U975" s="88"/>
      <c r="V975" s="52"/>
      <c r="W975" s="52"/>
      <c r="X975" s="52"/>
      <c r="Y975" s="52"/>
      <c r="Z975" s="51"/>
      <c r="AA975" s="73"/>
      <c r="AB975" s="73"/>
      <c r="AC975" s="74"/>
      <c r="AD975" s="80" t="s">
        <v>5621</v>
      </c>
      <c r="AE975" s="80">
        <v>2068</v>
      </c>
      <c r="AF975" s="80">
        <v>1205</v>
      </c>
      <c r="AG975" s="80">
        <v>23816</v>
      </c>
      <c r="AH975" s="80">
        <v>1272</v>
      </c>
      <c r="AI975" s="80"/>
      <c r="AJ975" s="80"/>
      <c r="AK975" s="80" t="s">
        <v>6869</v>
      </c>
      <c r="AL975" s="80"/>
      <c r="AM975" s="80"/>
      <c r="AN975" s="82">
        <v>41081.490254629629</v>
      </c>
      <c r="AO975" s="85" t="s">
        <v>7988</v>
      </c>
      <c r="AP975" s="80" t="b">
        <v>1</v>
      </c>
      <c r="AQ975" s="80" t="b">
        <v>0</v>
      </c>
      <c r="AR975" s="80" t="b">
        <v>1</v>
      </c>
      <c r="AS975" s="80" t="s">
        <v>8190</v>
      </c>
      <c r="AT975" s="80">
        <v>9</v>
      </c>
      <c r="AU975" s="85" t="s">
        <v>8197</v>
      </c>
      <c r="AV975" s="80" t="b">
        <v>0</v>
      </c>
      <c r="AW975" s="80" t="s">
        <v>9555</v>
      </c>
      <c r="AX975" s="85" t="s">
        <v>10528</v>
      </c>
      <c r="AY975" s="80" t="s">
        <v>66</v>
      </c>
      <c r="AZ975" s="2"/>
      <c r="BA975" s="3"/>
      <c r="BB975" s="3"/>
      <c r="BC975" s="3"/>
      <c r="BD975" s="3"/>
    </row>
    <row r="976" spans="1:56" x14ac:dyDescent="0.25">
      <c r="A976" s="66" t="s">
        <v>1113</v>
      </c>
      <c r="B976" s="67"/>
      <c r="C976" s="67"/>
      <c r="D976" s="68"/>
      <c r="E976" s="70"/>
      <c r="F976" s="105" t="s">
        <v>9306</v>
      </c>
      <c r="G976" s="67"/>
      <c r="H976" s="71"/>
      <c r="I976" s="72"/>
      <c r="J976" s="72"/>
      <c r="K976" s="71" t="s">
        <v>11757</v>
      </c>
      <c r="L976" s="75"/>
      <c r="M976" s="76"/>
      <c r="N976" s="76"/>
      <c r="O976" s="77"/>
      <c r="P976" s="78"/>
      <c r="Q976" s="78"/>
      <c r="R976" s="88"/>
      <c r="S976" s="88"/>
      <c r="T976" s="88"/>
      <c r="U976" s="88"/>
      <c r="V976" s="52"/>
      <c r="W976" s="52"/>
      <c r="X976" s="52"/>
      <c r="Y976" s="52"/>
      <c r="Z976" s="51"/>
      <c r="AA976" s="73"/>
      <c r="AB976" s="73"/>
      <c r="AC976" s="74"/>
      <c r="AD976" s="80" t="s">
        <v>5622</v>
      </c>
      <c r="AE976" s="80">
        <v>2127</v>
      </c>
      <c r="AF976" s="80">
        <v>607</v>
      </c>
      <c r="AG976" s="80">
        <v>40892</v>
      </c>
      <c r="AH976" s="80">
        <v>12</v>
      </c>
      <c r="AI976" s="80"/>
      <c r="AJ976" s="80"/>
      <c r="AK976" s="80" t="s">
        <v>6976</v>
      </c>
      <c r="AL976" s="80"/>
      <c r="AM976" s="80"/>
      <c r="AN976" s="82">
        <v>40885.814328703702</v>
      </c>
      <c r="AO976" s="85" t="s">
        <v>7989</v>
      </c>
      <c r="AP976" s="80" t="b">
        <v>1</v>
      </c>
      <c r="AQ976" s="80" t="b">
        <v>0</v>
      </c>
      <c r="AR976" s="80" t="b">
        <v>1</v>
      </c>
      <c r="AS976" s="80" t="s">
        <v>8190</v>
      </c>
      <c r="AT976" s="80">
        <v>1</v>
      </c>
      <c r="AU976" s="85" t="s">
        <v>8197</v>
      </c>
      <c r="AV976" s="80" t="b">
        <v>0</v>
      </c>
      <c r="AW976" s="80" t="s">
        <v>9555</v>
      </c>
      <c r="AX976" s="85" t="s">
        <v>10529</v>
      </c>
      <c r="AY976" s="80" t="s">
        <v>66</v>
      </c>
      <c r="AZ976" s="2"/>
      <c r="BA976" s="3"/>
      <c r="BB976" s="3"/>
      <c r="BC976" s="3"/>
      <c r="BD976" s="3"/>
    </row>
    <row r="977" spans="1:56" x14ac:dyDescent="0.25">
      <c r="A977" s="66" t="s">
        <v>1114</v>
      </c>
      <c r="B977" s="67"/>
      <c r="C977" s="67"/>
      <c r="D977" s="68"/>
      <c r="E977" s="70"/>
      <c r="F977" s="105" t="s">
        <v>9307</v>
      </c>
      <c r="G977" s="67"/>
      <c r="H977" s="71"/>
      <c r="I977" s="72"/>
      <c r="J977" s="72"/>
      <c r="K977" s="71" t="s">
        <v>11758</v>
      </c>
      <c r="L977" s="75"/>
      <c r="M977" s="76"/>
      <c r="N977" s="76"/>
      <c r="O977" s="77"/>
      <c r="P977" s="78"/>
      <c r="Q977" s="78"/>
      <c r="R977" s="88"/>
      <c r="S977" s="88"/>
      <c r="T977" s="88"/>
      <c r="U977" s="88"/>
      <c r="V977" s="52"/>
      <c r="W977" s="52"/>
      <c r="X977" s="52"/>
      <c r="Y977" s="52"/>
      <c r="Z977" s="51"/>
      <c r="AA977" s="73"/>
      <c r="AB977" s="73"/>
      <c r="AC977" s="74"/>
      <c r="AD977" s="80" t="s">
        <v>5143</v>
      </c>
      <c r="AE977" s="80">
        <v>159</v>
      </c>
      <c r="AF977" s="80">
        <v>117</v>
      </c>
      <c r="AG977" s="80">
        <v>5825</v>
      </c>
      <c r="AH977" s="80">
        <v>69</v>
      </c>
      <c r="AI977" s="80"/>
      <c r="AJ977" s="80"/>
      <c r="AK977" s="80" t="s">
        <v>6977</v>
      </c>
      <c r="AL977" s="80"/>
      <c r="AM977" s="80"/>
      <c r="AN977" s="82">
        <v>41502.685983796298</v>
      </c>
      <c r="AO977" s="85" t="s">
        <v>7990</v>
      </c>
      <c r="AP977" s="80" t="b">
        <v>1</v>
      </c>
      <c r="AQ977" s="80" t="b">
        <v>0</v>
      </c>
      <c r="AR977" s="80" t="b">
        <v>1</v>
      </c>
      <c r="AS977" s="80" t="s">
        <v>8190</v>
      </c>
      <c r="AT977" s="80">
        <v>1</v>
      </c>
      <c r="AU977" s="85" t="s">
        <v>8197</v>
      </c>
      <c r="AV977" s="80" t="b">
        <v>0</v>
      </c>
      <c r="AW977" s="80" t="s">
        <v>9555</v>
      </c>
      <c r="AX977" s="85" t="s">
        <v>10530</v>
      </c>
      <c r="AY977" s="80" t="s">
        <v>66</v>
      </c>
      <c r="AZ977" s="2"/>
      <c r="BA977" s="3"/>
      <c r="BB977" s="3"/>
      <c r="BC977" s="3"/>
      <c r="BD977" s="3"/>
    </row>
    <row r="978" spans="1:56" x14ac:dyDescent="0.25">
      <c r="A978" s="66" t="s">
        <v>1115</v>
      </c>
      <c r="B978" s="67"/>
      <c r="C978" s="67"/>
      <c r="D978" s="68"/>
      <c r="E978" s="70"/>
      <c r="F978" s="105" t="s">
        <v>9308</v>
      </c>
      <c r="G978" s="67"/>
      <c r="H978" s="71"/>
      <c r="I978" s="72"/>
      <c r="J978" s="72"/>
      <c r="K978" s="71" t="s">
        <v>11759</v>
      </c>
      <c r="L978" s="75"/>
      <c r="M978" s="76"/>
      <c r="N978" s="76"/>
      <c r="O978" s="77"/>
      <c r="P978" s="78"/>
      <c r="Q978" s="78"/>
      <c r="R978" s="88"/>
      <c r="S978" s="88"/>
      <c r="T978" s="88"/>
      <c r="U978" s="88"/>
      <c r="V978" s="52"/>
      <c r="W978" s="52"/>
      <c r="X978" s="52"/>
      <c r="Y978" s="52"/>
      <c r="Z978" s="51"/>
      <c r="AA978" s="73"/>
      <c r="AB978" s="73"/>
      <c r="AC978" s="74"/>
      <c r="AD978" s="80" t="s">
        <v>5623</v>
      </c>
      <c r="AE978" s="80">
        <v>1715</v>
      </c>
      <c r="AF978" s="80">
        <v>1046</v>
      </c>
      <c r="AG978" s="80">
        <v>58391</v>
      </c>
      <c r="AH978" s="80">
        <v>26794</v>
      </c>
      <c r="AI978" s="80"/>
      <c r="AJ978" s="80"/>
      <c r="AK978" s="80"/>
      <c r="AL978" s="80"/>
      <c r="AM978" s="80"/>
      <c r="AN978" s="82">
        <v>41268.078460648147</v>
      </c>
      <c r="AO978" s="85" t="s">
        <v>7991</v>
      </c>
      <c r="AP978" s="80" t="b">
        <v>1</v>
      </c>
      <c r="AQ978" s="80" t="b">
        <v>0</v>
      </c>
      <c r="AR978" s="80" t="b">
        <v>1</v>
      </c>
      <c r="AS978" s="80" t="s">
        <v>8191</v>
      </c>
      <c r="AT978" s="80">
        <v>9</v>
      </c>
      <c r="AU978" s="85" t="s">
        <v>8197</v>
      </c>
      <c r="AV978" s="80" t="b">
        <v>0</v>
      </c>
      <c r="AW978" s="80" t="s">
        <v>9555</v>
      </c>
      <c r="AX978" s="85" t="s">
        <v>10531</v>
      </c>
      <c r="AY978" s="80" t="s">
        <v>66</v>
      </c>
      <c r="AZ978" s="2"/>
      <c r="BA978" s="3"/>
      <c r="BB978" s="3"/>
      <c r="BC978" s="3"/>
      <c r="BD978" s="3"/>
    </row>
    <row r="979" spans="1:56" x14ac:dyDescent="0.25">
      <c r="A979" s="66" t="s">
        <v>1116</v>
      </c>
      <c r="B979" s="67"/>
      <c r="C979" s="67"/>
      <c r="D979" s="68"/>
      <c r="E979" s="70"/>
      <c r="F979" s="105" t="s">
        <v>9309</v>
      </c>
      <c r="G979" s="67"/>
      <c r="H979" s="71"/>
      <c r="I979" s="72"/>
      <c r="J979" s="72"/>
      <c r="K979" s="71" t="s">
        <v>11760</v>
      </c>
      <c r="L979" s="75"/>
      <c r="M979" s="76"/>
      <c r="N979" s="76"/>
      <c r="O979" s="77"/>
      <c r="P979" s="78"/>
      <c r="Q979" s="78"/>
      <c r="R979" s="88"/>
      <c r="S979" s="88"/>
      <c r="T979" s="88"/>
      <c r="U979" s="88"/>
      <c r="V979" s="52"/>
      <c r="W979" s="52"/>
      <c r="X979" s="52"/>
      <c r="Y979" s="52"/>
      <c r="Z979" s="51"/>
      <c r="AA979" s="73"/>
      <c r="AB979" s="73"/>
      <c r="AC979" s="74"/>
      <c r="AD979" s="80" t="s">
        <v>5624</v>
      </c>
      <c r="AE979" s="80">
        <v>3168</v>
      </c>
      <c r="AF979" s="80">
        <v>9797</v>
      </c>
      <c r="AG979" s="80">
        <v>135837</v>
      </c>
      <c r="AH979" s="80">
        <v>962</v>
      </c>
      <c r="AI979" s="80">
        <v>7200</v>
      </c>
      <c r="AJ979" s="80" t="s">
        <v>6530</v>
      </c>
      <c r="AK979" s="80" t="s">
        <v>6978</v>
      </c>
      <c r="AL979" s="80"/>
      <c r="AM979" s="80" t="s">
        <v>7203</v>
      </c>
      <c r="AN979" s="82">
        <v>40707.778344907405</v>
      </c>
      <c r="AO979" s="85" t="s">
        <v>7992</v>
      </c>
      <c r="AP979" s="80" t="b">
        <v>1</v>
      </c>
      <c r="AQ979" s="80" t="b">
        <v>0</v>
      </c>
      <c r="AR979" s="80" t="b">
        <v>1</v>
      </c>
      <c r="AS979" s="80" t="s">
        <v>8191</v>
      </c>
      <c r="AT979" s="80">
        <v>46</v>
      </c>
      <c r="AU979" s="85" t="s">
        <v>8197</v>
      </c>
      <c r="AV979" s="80" t="b">
        <v>0</v>
      </c>
      <c r="AW979" s="80" t="s">
        <v>9555</v>
      </c>
      <c r="AX979" s="85" t="s">
        <v>10532</v>
      </c>
      <c r="AY979" s="80" t="s">
        <v>66</v>
      </c>
      <c r="AZ979" s="2"/>
      <c r="BA979" s="3"/>
      <c r="BB979" s="3"/>
      <c r="BC979" s="3"/>
      <c r="BD979" s="3"/>
    </row>
    <row r="980" spans="1:56" x14ac:dyDescent="0.25">
      <c r="A980" s="66" t="s">
        <v>1117</v>
      </c>
      <c r="B980" s="67"/>
      <c r="C980" s="67"/>
      <c r="D980" s="68"/>
      <c r="E980" s="70"/>
      <c r="F980" s="105" t="s">
        <v>9310</v>
      </c>
      <c r="G980" s="67"/>
      <c r="H980" s="71"/>
      <c r="I980" s="72"/>
      <c r="J980" s="72"/>
      <c r="K980" s="71" t="s">
        <v>11761</v>
      </c>
      <c r="L980" s="75"/>
      <c r="M980" s="76"/>
      <c r="N980" s="76"/>
      <c r="O980" s="77"/>
      <c r="P980" s="78"/>
      <c r="Q980" s="78"/>
      <c r="R980" s="88"/>
      <c r="S980" s="88"/>
      <c r="T980" s="88"/>
      <c r="U980" s="88"/>
      <c r="V980" s="52"/>
      <c r="W980" s="52"/>
      <c r="X980" s="52"/>
      <c r="Y980" s="52"/>
      <c r="Z980" s="51"/>
      <c r="AA980" s="73"/>
      <c r="AB980" s="73"/>
      <c r="AC980" s="74"/>
      <c r="AD980" s="80" t="s">
        <v>5625</v>
      </c>
      <c r="AE980" s="80">
        <v>218</v>
      </c>
      <c r="AF980" s="80">
        <v>120</v>
      </c>
      <c r="AG980" s="80">
        <v>4833</v>
      </c>
      <c r="AH980" s="80">
        <v>186</v>
      </c>
      <c r="AI980" s="80"/>
      <c r="AJ980" s="80"/>
      <c r="AK980" s="80"/>
      <c r="AL980" s="80"/>
      <c r="AM980" s="80"/>
      <c r="AN980" s="82">
        <v>41780.915752314817</v>
      </c>
      <c r="AO980" s="85" t="s">
        <v>7993</v>
      </c>
      <c r="AP980" s="80" t="b">
        <v>1</v>
      </c>
      <c r="AQ980" s="80" t="b">
        <v>0</v>
      </c>
      <c r="AR980" s="80" t="b">
        <v>0</v>
      </c>
      <c r="AS980" s="80" t="s">
        <v>8190</v>
      </c>
      <c r="AT980" s="80">
        <v>2</v>
      </c>
      <c r="AU980" s="85" t="s">
        <v>8197</v>
      </c>
      <c r="AV980" s="80" t="b">
        <v>0</v>
      </c>
      <c r="AW980" s="80" t="s">
        <v>9555</v>
      </c>
      <c r="AX980" s="85" t="s">
        <v>10533</v>
      </c>
      <c r="AY980" s="80" t="s">
        <v>66</v>
      </c>
      <c r="AZ980" s="2"/>
      <c r="BA980" s="3"/>
      <c r="BB980" s="3"/>
      <c r="BC980" s="3"/>
      <c r="BD980" s="3"/>
    </row>
    <row r="981" spans="1:56" x14ac:dyDescent="0.25">
      <c r="A981" s="66" t="s">
        <v>1118</v>
      </c>
      <c r="B981" s="67"/>
      <c r="C981" s="67"/>
      <c r="D981" s="68"/>
      <c r="E981" s="70"/>
      <c r="F981" s="105" t="s">
        <v>9311</v>
      </c>
      <c r="G981" s="67"/>
      <c r="H981" s="71"/>
      <c r="I981" s="72"/>
      <c r="J981" s="72"/>
      <c r="K981" s="71" t="s">
        <v>11762</v>
      </c>
      <c r="L981" s="75"/>
      <c r="M981" s="76"/>
      <c r="N981" s="76"/>
      <c r="O981" s="77"/>
      <c r="P981" s="78"/>
      <c r="Q981" s="78"/>
      <c r="R981" s="88"/>
      <c r="S981" s="88"/>
      <c r="T981" s="88"/>
      <c r="U981" s="88"/>
      <c r="V981" s="52"/>
      <c r="W981" s="52"/>
      <c r="X981" s="52"/>
      <c r="Y981" s="52"/>
      <c r="Z981" s="51"/>
      <c r="AA981" s="73"/>
      <c r="AB981" s="73"/>
      <c r="AC981" s="74"/>
      <c r="AD981" s="80" t="s">
        <v>5626</v>
      </c>
      <c r="AE981" s="80">
        <v>846</v>
      </c>
      <c r="AF981" s="80">
        <v>376</v>
      </c>
      <c r="AG981" s="80">
        <v>11535</v>
      </c>
      <c r="AH981" s="80">
        <v>1446</v>
      </c>
      <c r="AI981" s="80">
        <v>10800</v>
      </c>
      <c r="AJ981" s="80" t="s">
        <v>6531</v>
      </c>
      <c r="AK981" s="80"/>
      <c r="AL981" s="80"/>
      <c r="AM981" s="80" t="s">
        <v>6768</v>
      </c>
      <c r="AN981" s="82">
        <v>41659.729872685188</v>
      </c>
      <c r="AO981" s="85" t="s">
        <v>7994</v>
      </c>
      <c r="AP981" s="80" t="b">
        <v>0</v>
      </c>
      <c r="AQ981" s="80" t="b">
        <v>0</v>
      </c>
      <c r="AR981" s="80" t="b">
        <v>0</v>
      </c>
      <c r="AS981" s="80" t="s">
        <v>8190</v>
      </c>
      <c r="AT981" s="80">
        <v>2</v>
      </c>
      <c r="AU981" s="85" t="s">
        <v>8263</v>
      </c>
      <c r="AV981" s="80" t="b">
        <v>0</v>
      </c>
      <c r="AW981" s="80" t="s">
        <v>9555</v>
      </c>
      <c r="AX981" s="85" t="s">
        <v>10534</v>
      </c>
      <c r="AY981" s="80" t="s">
        <v>66</v>
      </c>
      <c r="AZ981" s="2"/>
      <c r="BA981" s="3"/>
      <c r="BB981" s="3"/>
      <c r="BC981" s="3"/>
      <c r="BD981" s="3"/>
    </row>
    <row r="982" spans="1:56" x14ac:dyDescent="0.25">
      <c r="A982" s="66" t="s">
        <v>1119</v>
      </c>
      <c r="B982" s="67"/>
      <c r="C982" s="67"/>
      <c r="D982" s="68"/>
      <c r="E982" s="70"/>
      <c r="F982" s="105" t="s">
        <v>9312</v>
      </c>
      <c r="G982" s="67"/>
      <c r="H982" s="71"/>
      <c r="I982" s="72"/>
      <c r="J982" s="72"/>
      <c r="K982" s="71" t="s">
        <v>11763</v>
      </c>
      <c r="L982" s="75"/>
      <c r="M982" s="76"/>
      <c r="N982" s="76"/>
      <c r="O982" s="77"/>
      <c r="P982" s="78"/>
      <c r="Q982" s="78"/>
      <c r="R982" s="88"/>
      <c r="S982" s="88"/>
      <c r="T982" s="88"/>
      <c r="U982" s="88"/>
      <c r="V982" s="52"/>
      <c r="W982" s="52"/>
      <c r="X982" s="52"/>
      <c r="Y982" s="52"/>
      <c r="Z982" s="51"/>
      <c r="AA982" s="73"/>
      <c r="AB982" s="73"/>
      <c r="AC982" s="74"/>
      <c r="AD982" s="80" t="s">
        <v>5627</v>
      </c>
      <c r="AE982" s="80">
        <v>711</v>
      </c>
      <c r="AF982" s="80">
        <v>375</v>
      </c>
      <c r="AG982" s="80">
        <v>23667</v>
      </c>
      <c r="AH982" s="80">
        <v>87</v>
      </c>
      <c r="AI982" s="80">
        <v>10800</v>
      </c>
      <c r="AJ982" s="80" t="s">
        <v>6532</v>
      </c>
      <c r="AK982" s="80"/>
      <c r="AL982" s="80"/>
      <c r="AM982" s="80" t="s">
        <v>7188</v>
      </c>
      <c r="AN982" s="82">
        <v>41095.426354166666</v>
      </c>
      <c r="AO982" s="85" t="s">
        <v>7995</v>
      </c>
      <c r="AP982" s="80" t="b">
        <v>1</v>
      </c>
      <c r="AQ982" s="80" t="b">
        <v>0</v>
      </c>
      <c r="AR982" s="80" t="b">
        <v>1</v>
      </c>
      <c r="AS982" s="80" t="s">
        <v>8190</v>
      </c>
      <c r="AT982" s="80">
        <v>1</v>
      </c>
      <c r="AU982" s="85" t="s">
        <v>8197</v>
      </c>
      <c r="AV982" s="80" t="b">
        <v>0</v>
      </c>
      <c r="AW982" s="80" t="s">
        <v>9555</v>
      </c>
      <c r="AX982" s="85" t="s">
        <v>10535</v>
      </c>
      <c r="AY982" s="80" t="s">
        <v>66</v>
      </c>
      <c r="AZ982" s="2"/>
      <c r="BA982" s="3"/>
      <c r="BB982" s="3"/>
      <c r="BC982" s="3"/>
      <c r="BD982" s="3"/>
    </row>
    <row r="983" spans="1:56" x14ac:dyDescent="0.25">
      <c r="A983" s="66" t="s">
        <v>1120</v>
      </c>
      <c r="B983" s="67"/>
      <c r="C983" s="67"/>
      <c r="D983" s="68"/>
      <c r="E983" s="70"/>
      <c r="F983" s="105" t="s">
        <v>9313</v>
      </c>
      <c r="G983" s="67"/>
      <c r="H983" s="71"/>
      <c r="I983" s="72"/>
      <c r="J983" s="72"/>
      <c r="K983" s="71" t="s">
        <v>11764</v>
      </c>
      <c r="L983" s="75"/>
      <c r="M983" s="76"/>
      <c r="N983" s="76"/>
      <c r="O983" s="77"/>
      <c r="P983" s="78"/>
      <c r="Q983" s="78"/>
      <c r="R983" s="88"/>
      <c r="S983" s="88"/>
      <c r="T983" s="88"/>
      <c r="U983" s="88"/>
      <c r="V983" s="52"/>
      <c r="W983" s="52"/>
      <c r="X983" s="52"/>
      <c r="Y983" s="52"/>
      <c r="Z983" s="51"/>
      <c r="AA983" s="73"/>
      <c r="AB983" s="73"/>
      <c r="AC983" s="74"/>
      <c r="AD983" s="80" t="s">
        <v>5628</v>
      </c>
      <c r="AE983" s="80">
        <v>299</v>
      </c>
      <c r="AF983" s="80">
        <v>1194</v>
      </c>
      <c r="AG983" s="80">
        <v>10702</v>
      </c>
      <c r="AH983" s="80">
        <v>692</v>
      </c>
      <c r="AI983" s="80">
        <v>10800</v>
      </c>
      <c r="AJ983" s="80" t="s">
        <v>6533</v>
      </c>
      <c r="AK983" s="80"/>
      <c r="AL983" s="80"/>
      <c r="AM983" s="80" t="s">
        <v>7214</v>
      </c>
      <c r="AN983" s="82">
        <v>40572.973634259259</v>
      </c>
      <c r="AO983" s="85" t="s">
        <v>7996</v>
      </c>
      <c r="AP983" s="80" t="b">
        <v>1</v>
      </c>
      <c r="AQ983" s="80" t="b">
        <v>0</v>
      </c>
      <c r="AR983" s="80" t="b">
        <v>1</v>
      </c>
      <c r="AS983" s="80" t="s">
        <v>8191</v>
      </c>
      <c r="AT983" s="80">
        <v>1</v>
      </c>
      <c r="AU983" s="85" t="s">
        <v>8197</v>
      </c>
      <c r="AV983" s="80" t="b">
        <v>0</v>
      </c>
      <c r="AW983" s="80" t="s">
        <v>9555</v>
      </c>
      <c r="AX983" s="85" t="s">
        <v>10536</v>
      </c>
      <c r="AY983" s="80" t="s">
        <v>66</v>
      </c>
      <c r="AZ983" s="2"/>
      <c r="BA983" s="3"/>
      <c r="BB983" s="3"/>
      <c r="BC983" s="3"/>
      <c r="BD983" s="3"/>
    </row>
    <row r="984" spans="1:56" x14ac:dyDescent="0.25">
      <c r="A984" s="66" t="s">
        <v>1121</v>
      </c>
      <c r="B984" s="67"/>
      <c r="C984" s="67"/>
      <c r="D984" s="68"/>
      <c r="E984" s="70"/>
      <c r="F984" s="105" t="s">
        <v>9314</v>
      </c>
      <c r="G984" s="67"/>
      <c r="H984" s="71"/>
      <c r="I984" s="72"/>
      <c r="J984" s="72"/>
      <c r="K984" s="71" t="s">
        <v>11765</v>
      </c>
      <c r="L984" s="75"/>
      <c r="M984" s="76"/>
      <c r="N984" s="76"/>
      <c r="O984" s="77"/>
      <c r="P984" s="78"/>
      <c r="Q984" s="78"/>
      <c r="R984" s="88"/>
      <c r="S984" s="88"/>
      <c r="T984" s="88"/>
      <c r="U984" s="88"/>
      <c r="V984" s="52"/>
      <c r="W984" s="52"/>
      <c r="X984" s="52"/>
      <c r="Y984" s="52"/>
      <c r="Z984" s="51"/>
      <c r="AA984" s="73"/>
      <c r="AB984" s="73"/>
      <c r="AC984" s="74"/>
      <c r="AD984" s="80" t="s">
        <v>5629</v>
      </c>
      <c r="AE984" s="80">
        <v>920</v>
      </c>
      <c r="AF984" s="80">
        <v>825</v>
      </c>
      <c r="AG984" s="80">
        <v>28555</v>
      </c>
      <c r="AH984" s="80">
        <v>1094</v>
      </c>
      <c r="AI984" s="80">
        <v>10800</v>
      </c>
      <c r="AJ984" s="80" t="s">
        <v>6534</v>
      </c>
      <c r="AK984" s="80"/>
      <c r="AL984" s="80"/>
      <c r="AM984" s="80" t="s">
        <v>6768</v>
      </c>
      <c r="AN984" s="82">
        <v>40840.900208333333</v>
      </c>
      <c r="AO984" s="85" t="s">
        <v>7997</v>
      </c>
      <c r="AP984" s="80" t="b">
        <v>1</v>
      </c>
      <c r="AQ984" s="80" t="b">
        <v>0</v>
      </c>
      <c r="AR984" s="80" t="b">
        <v>0</v>
      </c>
      <c r="AS984" s="80" t="s">
        <v>8190</v>
      </c>
      <c r="AT984" s="80">
        <v>4</v>
      </c>
      <c r="AU984" s="85" t="s">
        <v>8197</v>
      </c>
      <c r="AV984" s="80" t="b">
        <v>0</v>
      </c>
      <c r="AW984" s="80" t="s">
        <v>9555</v>
      </c>
      <c r="AX984" s="85" t="s">
        <v>10537</v>
      </c>
      <c r="AY984" s="80" t="s">
        <v>66</v>
      </c>
      <c r="AZ984" s="2"/>
      <c r="BA984" s="3"/>
      <c r="BB984" s="3"/>
      <c r="BC984" s="3"/>
      <c r="BD984" s="3"/>
    </row>
    <row r="985" spans="1:56" x14ac:dyDescent="0.25">
      <c r="A985" s="66" t="s">
        <v>1122</v>
      </c>
      <c r="B985" s="67"/>
      <c r="C985" s="67"/>
      <c r="D985" s="68"/>
      <c r="E985" s="70"/>
      <c r="F985" s="105" t="s">
        <v>9315</v>
      </c>
      <c r="G985" s="67"/>
      <c r="H985" s="71"/>
      <c r="I985" s="72"/>
      <c r="J985" s="72"/>
      <c r="K985" s="71" t="s">
        <v>11766</v>
      </c>
      <c r="L985" s="75"/>
      <c r="M985" s="76"/>
      <c r="N985" s="76"/>
      <c r="O985" s="77"/>
      <c r="P985" s="78"/>
      <c r="Q985" s="78"/>
      <c r="R985" s="88"/>
      <c r="S985" s="88"/>
      <c r="T985" s="88"/>
      <c r="U985" s="88"/>
      <c r="V985" s="52"/>
      <c r="W985" s="52"/>
      <c r="X985" s="52"/>
      <c r="Y985" s="52"/>
      <c r="Z985" s="51"/>
      <c r="AA985" s="73"/>
      <c r="AB985" s="73"/>
      <c r="AC985" s="74"/>
      <c r="AD985" s="80" t="s">
        <v>5630</v>
      </c>
      <c r="AE985" s="80">
        <v>1610</v>
      </c>
      <c r="AF985" s="80">
        <v>1760</v>
      </c>
      <c r="AG985" s="80">
        <v>61705</v>
      </c>
      <c r="AH985" s="80">
        <v>1551</v>
      </c>
      <c r="AI985" s="80"/>
      <c r="AJ985" s="80" t="s">
        <v>6535</v>
      </c>
      <c r="AK985" s="80"/>
      <c r="AL985" s="80"/>
      <c r="AM985" s="80"/>
      <c r="AN985" s="82">
        <v>40008.78396990741</v>
      </c>
      <c r="AO985" s="80"/>
      <c r="AP985" s="80" t="b">
        <v>1</v>
      </c>
      <c r="AQ985" s="80" t="b">
        <v>0</v>
      </c>
      <c r="AR985" s="80" t="b">
        <v>1</v>
      </c>
      <c r="AS985" s="80" t="s">
        <v>8191</v>
      </c>
      <c r="AT985" s="80">
        <v>10</v>
      </c>
      <c r="AU985" s="85" t="s">
        <v>8197</v>
      </c>
      <c r="AV985" s="80" t="b">
        <v>0</v>
      </c>
      <c r="AW985" s="80" t="s">
        <v>9555</v>
      </c>
      <c r="AX985" s="85" t="s">
        <v>10538</v>
      </c>
      <c r="AY985" s="80" t="s">
        <v>66</v>
      </c>
      <c r="AZ985" s="2"/>
      <c r="BA985" s="3"/>
      <c r="BB985" s="3"/>
      <c r="BC985" s="3"/>
      <c r="BD985" s="3"/>
    </row>
    <row r="986" spans="1:56" x14ac:dyDescent="0.25">
      <c r="A986" s="66" t="s">
        <v>1123</v>
      </c>
      <c r="B986" s="67"/>
      <c r="C986" s="67"/>
      <c r="D986" s="68"/>
      <c r="E986" s="70"/>
      <c r="F986" s="105" t="s">
        <v>9316</v>
      </c>
      <c r="G986" s="67"/>
      <c r="H986" s="71"/>
      <c r="I986" s="72"/>
      <c r="J986" s="72"/>
      <c r="K986" s="71" t="s">
        <v>11767</v>
      </c>
      <c r="L986" s="75"/>
      <c r="M986" s="76"/>
      <c r="N986" s="76"/>
      <c r="O986" s="77"/>
      <c r="P986" s="78"/>
      <c r="Q986" s="78"/>
      <c r="R986" s="88"/>
      <c r="S986" s="88"/>
      <c r="T986" s="88"/>
      <c r="U986" s="88"/>
      <c r="V986" s="52"/>
      <c r="W986" s="52"/>
      <c r="X986" s="52"/>
      <c r="Y986" s="52"/>
      <c r="Z986" s="51"/>
      <c r="AA986" s="73"/>
      <c r="AB986" s="73"/>
      <c r="AC986" s="74"/>
      <c r="AD986" s="80" t="s">
        <v>5631</v>
      </c>
      <c r="AE986" s="80">
        <v>1750</v>
      </c>
      <c r="AF986" s="80">
        <v>761</v>
      </c>
      <c r="AG986" s="80">
        <v>13965</v>
      </c>
      <c r="AH986" s="80">
        <v>4839</v>
      </c>
      <c r="AI986" s="80">
        <v>10800</v>
      </c>
      <c r="AJ986" s="80" t="s">
        <v>6536</v>
      </c>
      <c r="AK986" s="80"/>
      <c r="AL986" s="80"/>
      <c r="AM986" s="80" t="s">
        <v>6768</v>
      </c>
      <c r="AN986" s="82">
        <v>40878.086261574077</v>
      </c>
      <c r="AO986" s="85" t="s">
        <v>7998</v>
      </c>
      <c r="AP986" s="80" t="b">
        <v>1</v>
      </c>
      <c r="AQ986" s="80" t="b">
        <v>0</v>
      </c>
      <c r="AR986" s="80" t="b">
        <v>1</v>
      </c>
      <c r="AS986" s="80" t="s">
        <v>8190</v>
      </c>
      <c r="AT986" s="80">
        <v>1</v>
      </c>
      <c r="AU986" s="85" t="s">
        <v>8197</v>
      </c>
      <c r="AV986" s="80" t="b">
        <v>0</v>
      </c>
      <c r="AW986" s="80" t="s">
        <v>9555</v>
      </c>
      <c r="AX986" s="85" t="s">
        <v>10539</v>
      </c>
      <c r="AY986" s="80" t="s">
        <v>66</v>
      </c>
      <c r="AZ986" s="2"/>
      <c r="BA986" s="3"/>
      <c r="BB986" s="3"/>
      <c r="BC986" s="3"/>
      <c r="BD986" s="3"/>
    </row>
    <row r="987" spans="1:56" x14ac:dyDescent="0.25">
      <c r="A987" s="66" t="s">
        <v>1124</v>
      </c>
      <c r="B987" s="67"/>
      <c r="C987" s="67"/>
      <c r="D987" s="68"/>
      <c r="E987" s="70"/>
      <c r="F987" s="105" t="s">
        <v>9317</v>
      </c>
      <c r="G987" s="67"/>
      <c r="H987" s="71"/>
      <c r="I987" s="72"/>
      <c r="J987" s="72"/>
      <c r="K987" s="71" t="s">
        <v>11768</v>
      </c>
      <c r="L987" s="75"/>
      <c r="M987" s="76"/>
      <c r="N987" s="76"/>
      <c r="O987" s="77"/>
      <c r="P987" s="78"/>
      <c r="Q987" s="78"/>
      <c r="R987" s="88"/>
      <c r="S987" s="88"/>
      <c r="T987" s="88"/>
      <c r="U987" s="88"/>
      <c r="V987" s="52"/>
      <c r="W987" s="52"/>
      <c r="X987" s="52"/>
      <c r="Y987" s="52"/>
      <c r="Z987" s="51"/>
      <c r="AA987" s="73"/>
      <c r="AB987" s="73"/>
      <c r="AC987" s="74"/>
      <c r="AD987" s="80" t="s">
        <v>5225</v>
      </c>
      <c r="AE987" s="80">
        <v>4564</v>
      </c>
      <c r="AF987" s="80">
        <v>4410</v>
      </c>
      <c r="AG987" s="80">
        <v>20210</v>
      </c>
      <c r="AH987" s="80">
        <v>921</v>
      </c>
      <c r="AI987" s="80"/>
      <c r="AJ987" s="80" t="s">
        <v>6537</v>
      </c>
      <c r="AK987" s="80" t="s">
        <v>6979</v>
      </c>
      <c r="AL987" s="80"/>
      <c r="AM987" s="80"/>
      <c r="AN987" s="82">
        <v>42136.636412037034</v>
      </c>
      <c r="AO987" s="85" t="s">
        <v>7999</v>
      </c>
      <c r="AP987" s="80" t="b">
        <v>1</v>
      </c>
      <c r="AQ987" s="80" t="b">
        <v>0</v>
      </c>
      <c r="AR987" s="80" t="b">
        <v>0</v>
      </c>
      <c r="AS987" s="80" t="s">
        <v>8190</v>
      </c>
      <c r="AT987" s="80">
        <v>5</v>
      </c>
      <c r="AU987" s="85" t="s">
        <v>8197</v>
      </c>
      <c r="AV987" s="80" t="b">
        <v>0</v>
      </c>
      <c r="AW987" s="80" t="s">
        <v>9555</v>
      </c>
      <c r="AX987" s="85" t="s">
        <v>10540</v>
      </c>
      <c r="AY987" s="80" t="s">
        <v>66</v>
      </c>
      <c r="AZ987" s="2"/>
      <c r="BA987" s="3"/>
      <c r="BB987" s="3"/>
      <c r="BC987" s="3"/>
      <c r="BD987" s="3"/>
    </row>
    <row r="988" spans="1:56" x14ac:dyDescent="0.25">
      <c r="A988" s="66" t="s">
        <v>1125</v>
      </c>
      <c r="B988" s="67"/>
      <c r="C988" s="67"/>
      <c r="D988" s="68"/>
      <c r="E988" s="70"/>
      <c r="F988" s="105" t="s">
        <v>9318</v>
      </c>
      <c r="G988" s="67"/>
      <c r="H988" s="71"/>
      <c r="I988" s="72"/>
      <c r="J988" s="72"/>
      <c r="K988" s="71" t="s">
        <v>11769</v>
      </c>
      <c r="L988" s="75"/>
      <c r="M988" s="76"/>
      <c r="N988" s="76"/>
      <c r="O988" s="77"/>
      <c r="P988" s="78"/>
      <c r="Q988" s="78"/>
      <c r="R988" s="88"/>
      <c r="S988" s="88"/>
      <c r="T988" s="88"/>
      <c r="U988" s="88"/>
      <c r="V988" s="52"/>
      <c r="W988" s="52"/>
      <c r="X988" s="52"/>
      <c r="Y988" s="52"/>
      <c r="Z988" s="51"/>
      <c r="AA988" s="73"/>
      <c r="AB988" s="73"/>
      <c r="AC988" s="74"/>
      <c r="AD988" s="80" t="s">
        <v>5632</v>
      </c>
      <c r="AE988" s="80">
        <v>2019</v>
      </c>
      <c r="AF988" s="80">
        <v>2957</v>
      </c>
      <c r="AG988" s="80">
        <v>6283</v>
      </c>
      <c r="AH988" s="80">
        <v>822</v>
      </c>
      <c r="AI988" s="80"/>
      <c r="AJ988" s="80" t="s">
        <v>6538</v>
      </c>
      <c r="AK988" s="80"/>
      <c r="AL988" s="80"/>
      <c r="AM988" s="80"/>
      <c r="AN988" s="82">
        <v>42252.200729166667</v>
      </c>
      <c r="AO988" s="85" t="s">
        <v>8000</v>
      </c>
      <c r="AP988" s="80" t="b">
        <v>0</v>
      </c>
      <c r="AQ988" s="80" t="b">
        <v>0</v>
      </c>
      <c r="AR988" s="80" t="b">
        <v>0</v>
      </c>
      <c r="AS988" s="80" t="s">
        <v>8191</v>
      </c>
      <c r="AT988" s="80">
        <v>3</v>
      </c>
      <c r="AU988" s="85" t="s">
        <v>8197</v>
      </c>
      <c r="AV988" s="80" t="b">
        <v>0</v>
      </c>
      <c r="AW988" s="80" t="s">
        <v>9555</v>
      </c>
      <c r="AX988" s="85" t="s">
        <v>10541</v>
      </c>
      <c r="AY988" s="80" t="s">
        <v>66</v>
      </c>
      <c r="AZ988" s="2"/>
      <c r="BA988" s="3"/>
      <c r="BB988" s="3"/>
      <c r="BC988" s="3"/>
      <c r="BD988" s="3"/>
    </row>
    <row r="989" spans="1:56" x14ac:dyDescent="0.25">
      <c r="A989" s="66" t="s">
        <v>1402</v>
      </c>
      <c r="B989" s="67"/>
      <c r="C989" s="67"/>
      <c r="D989" s="68"/>
      <c r="E989" s="70"/>
      <c r="F989" s="105" t="s">
        <v>9319</v>
      </c>
      <c r="G989" s="67"/>
      <c r="H989" s="71"/>
      <c r="I989" s="72"/>
      <c r="J989" s="72"/>
      <c r="K989" s="71" t="s">
        <v>11770</v>
      </c>
      <c r="L989" s="75"/>
      <c r="M989" s="76"/>
      <c r="N989" s="76"/>
      <c r="O989" s="77"/>
      <c r="P989" s="78"/>
      <c r="Q989" s="78"/>
      <c r="R989" s="88"/>
      <c r="S989" s="88"/>
      <c r="T989" s="88"/>
      <c r="U989" s="88"/>
      <c r="V989" s="52"/>
      <c r="W989" s="52"/>
      <c r="X989" s="52"/>
      <c r="Y989" s="52"/>
      <c r="Z989" s="51"/>
      <c r="AA989" s="73"/>
      <c r="AB989" s="73"/>
      <c r="AC989" s="74"/>
      <c r="AD989" s="80" t="s">
        <v>5633</v>
      </c>
      <c r="AE989" s="80">
        <v>24</v>
      </c>
      <c r="AF989" s="80">
        <v>4286193</v>
      </c>
      <c r="AG989" s="80">
        <v>15340</v>
      </c>
      <c r="AH989" s="80">
        <v>1125</v>
      </c>
      <c r="AI989" s="80">
        <v>-18000</v>
      </c>
      <c r="AJ989" s="80" t="s">
        <v>6539</v>
      </c>
      <c r="AK989" s="80" t="s">
        <v>6720</v>
      </c>
      <c r="AL989" s="85" t="s">
        <v>7158</v>
      </c>
      <c r="AM989" s="80" t="s">
        <v>7206</v>
      </c>
      <c r="AN989" s="82">
        <v>39858.362488425926</v>
      </c>
      <c r="AO989" s="85" t="s">
        <v>8001</v>
      </c>
      <c r="AP989" s="80" t="b">
        <v>0</v>
      </c>
      <c r="AQ989" s="80" t="b">
        <v>0</v>
      </c>
      <c r="AR989" s="80" t="b">
        <v>0</v>
      </c>
      <c r="AS989" s="80" t="s">
        <v>8191</v>
      </c>
      <c r="AT989" s="80">
        <v>4435</v>
      </c>
      <c r="AU989" s="85" t="s">
        <v>8323</v>
      </c>
      <c r="AV989" s="80" t="b">
        <v>1</v>
      </c>
      <c r="AW989" s="80" t="s">
        <v>9555</v>
      </c>
      <c r="AX989" s="85" t="s">
        <v>10542</v>
      </c>
      <c r="AY989" s="80" t="s">
        <v>65</v>
      </c>
      <c r="AZ989" s="2"/>
      <c r="BA989" s="3"/>
      <c r="BB989" s="3"/>
      <c r="BC989" s="3"/>
      <c r="BD989" s="3"/>
    </row>
    <row r="990" spans="1:56" x14ac:dyDescent="0.25">
      <c r="A990" s="66" t="s">
        <v>1126</v>
      </c>
      <c r="B990" s="67"/>
      <c r="C990" s="67"/>
      <c r="D990" s="68"/>
      <c r="E990" s="70"/>
      <c r="F990" s="105" t="s">
        <v>9320</v>
      </c>
      <c r="G990" s="67"/>
      <c r="H990" s="71"/>
      <c r="I990" s="72"/>
      <c r="J990" s="72"/>
      <c r="K990" s="71" t="s">
        <v>11771</v>
      </c>
      <c r="L990" s="75"/>
      <c r="M990" s="76"/>
      <c r="N990" s="76"/>
      <c r="O990" s="77"/>
      <c r="P990" s="78"/>
      <c r="Q990" s="78"/>
      <c r="R990" s="88"/>
      <c r="S990" s="88"/>
      <c r="T990" s="88"/>
      <c r="U990" s="88"/>
      <c r="V990" s="52"/>
      <c r="W990" s="52"/>
      <c r="X990" s="52"/>
      <c r="Y990" s="52"/>
      <c r="Z990" s="51"/>
      <c r="AA990" s="73"/>
      <c r="AB990" s="73"/>
      <c r="AC990" s="74"/>
      <c r="AD990" s="80" t="s">
        <v>5634</v>
      </c>
      <c r="AE990" s="80">
        <v>1963</v>
      </c>
      <c r="AF990" s="80">
        <v>1361</v>
      </c>
      <c r="AG990" s="80">
        <v>64580</v>
      </c>
      <c r="AH990" s="80">
        <v>33071</v>
      </c>
      <c r="AI990" s="80">
        <v>-18000</v>
      </c>
      <c r="AJ990" s="80" t="s">
        <v>6540</v>
      </c>
      <c r="AK990" s="80"/>
      <c r="AL990" s="80"/>
      <c r="AM990" s="80" t="s">
        <v>7199</v>
      </c>
      <c r="AN990" s="82">
        <v>40676.637812499997</v>
      </c>
      <c r="AO990" s="85" t="s">
        <v>8002</v>
      </c>
      <c r="AP990" s="80" t="b">
        <v>0</v>
      </c>
      <c r="AQ990" s="80" t="b">
        <v>0</v>
      </c>
      <c r="AR990" s="80" t="b">
        <v>1</v>
      </c>
      <c r="AS990" s="80" t="s">
        <v>8191</v>
      </c>
      <c r="AT990" s="80">
        <v>26</v>
      </c>
      <c r="AU990" s="85" t="s">
        <v>8198</v>
      </c>
      <c r="AV990" s="80" t="b">
        <v>0</v>
      </c>
      <c r="AW990" s="80" t="s">
        <v>9555</v>
      </c>
      <c r="AX990" s="85" t="s">
        <v>10543</v>
      </c>
      <c r="AY990" s="80" t="s">
        <v>66</v>
      </c>
      <c r="AZ990" s="2"/>
      <c r="BA990" s="3"/>
      <c r="BB990" s="3"/>
      <c r="BC990" s="3"/>
      <c r="BD990" s="3"/>
    </row>
    <row r="991" spans="1:56" x14ac:dyDescent="0.25">
      <c r="A991" s="66" t="s">
        <v>1127</v>
      </c>
      <c r="B991" s="67"/>
      <c r="C991" s="67"/>
      <c r="D991" s="68"/>
      <c r="E991" s="70"/>
      <c r="F991" s="105" t="s">
        <v>9321</v>
      </c>
      <c r="G991" s="67"/>
      <c r="H991" s="71"/>
      <c r="I991" s="72"/>
      <c r="J991" s="72"/>
      <c r="K991" s="71" t="s">
        <v>11772</v>
      </c>
      <c r="L991" s="75"/>
      <c r="M991" s="76"/>
      <c r="N991" s="76"/>
      <c r="O991" s="77"/>
      <c r="P991" s="78"/>
      <c r="Q991" s="78"/>
      <c r="R991" s="88"/>
      <c r="S991" s="88"/>
      <c r="T991" s="88"/>
      <c r="U991" s="88"/>
      <c r="V991" s="52"/>
      <c r="W991" s="52"/>
      <c r="X991" s="52"/>
      <c r="Y991" s="52"/>
      <c r="Z991" s="51"/>
      <c r="AA991" s="73"/>
      <c r="AB991" s="73"/>
      <c r="AC991" s="74"/>
      <c r="AD991" s="80" t="s">
        <v>5143</v>
      </c>
      <c r="AE991" s="80">
        <v>12</v>
      </c>
      <c r="AF991" s="80">
        <v>14</v>
      </c>
      <c r="AG991" s="80">
        <v>272</v>
      </c>
      <c r="AH991" s="80">
        <v>32</v>
      </c>
      <c r="AI991" s="80"/>
      <c r="AJ991" s="80" t="s">
        <v>6541</v>
      </c>
      <c r="AK991" s="80"/>
      <c r="AL991" s="80"/>
      <c r="AM991" s="80"/>
      <c r="AN991" s="82">
        <v>42372.460844907408</v>
      </c>
      <c r="AO991" s="80"/>
      <c r="AP991" s="80" t="b">
        <v>1</v>
      </c>
      <c r="AQ991" s="80" t="b">
        <v>0</v>
      </c>
      <c r="AR991" s="80" t="b">
        <v>0</v>
      </c>
      <c r="AS991" s="80" t="s">
        <v>8190</v>
      </c>
      <c r="AT991" s="80">
        <v>0</v>
      </c>
      <c r="AU991" s="80"/>
      <c r="AV991" s="80" t="b">
        <v>0</v>
      </c>
      <c r="AW991" s="80" t="s">
        <v>9555</v>
      </c>
      <c r="AX991" s="85" t="s">
        <v>10544</v>
      </c>
      <c r="AY991" s="80" t="s">
        <v>66</v>
      </c>
      <c r="AZ991" s="2"/>
      <c r="BA991" s="3"/>
      <c r="BB991" s="3"/>
      <c r="BC991" s="3"/>
      <c r="BD991" s="3"/>
    </row>
    <row r="992" spans="1:56" x14ac:dyDescent="0.25">
      <c r="A992" s="66" t="s">
        <v>1128</v>
      </c>
      <c r="B992" s="67"/>
      <c r="C992" s="67"/>
      <c r="D992" s="68"/>
      <c r="E992" s="70"/>
      <c r="F992" s="105" t="s">
        <v>9322</v>
      </c>
      <c r="G992" s="67"/>
      <c r="H992" s="71"/>
      <c r="I992" s="72"/>
      <c r="J992" s="72"/>
      <c r="K992" s="71" t="s">
        <v>11773</v>
      </c>
      <c r="L992" s="75"/>
      <c r="M992" s="76"/>
      <c r="N992" s="76"/>
      <c r="O992" s="77"/>
      <c r="P992" s="78"/>
      <c r="Q992" s="78"/>
      <c r="R992" s="88"/>
      <c r="S992" s="88"/>
      <c r="T992" s="88"/>
      <c r="U992" s="88"/>
      <c r="V992" s="52"/>
      <c r="W992" s="52"/>
      <c r="X992" s="52"/>
      <c r="Y992" s="52"/>
      <c r="Z992" s="51"/>
      <c r="AA992" s="73"/>
      <c r="AB992" s="73"/>
      <c r="AC992" s="74"/>
      <c r="AD992" s="80" t="s">
        <v>5635</v>
      </c>
      <c r="AE992" s="80">
        <v>106</v>
      </c>
      <c r="AF992" s="80">
        <v>24677</v>
      </c>
      <c r="AG992" s="80">
        <v>4492</v>
      </c>
      <c r="AH992" s="80">
        <v>780</v>
      </c>
      <c r="AI992" s="80">
        <v>10800</v>
      </c>
      <c r="AJ992" s="80" t="s">
        <v>6542</v>
      </c>
      <c r="AK992" s="80" t="s">
        <v>6779</v>
      </c>
      <c r="AL992" s="85" t="s">
        <v>7159</v>
      </c>
      <c r="AM992" s="80" t="s">
        <v>6768</v>
      </c>
      <c r="AN992" s="82">
        <v>40570.81040509259</v>
      </c>
      <c r="AO992" s="85" t="s">
        <v>8003</v>
      </c>
      <c r="AP992" s="80" t="b">
        <v>0</v>
      </c>
      <c r="AQ992" s="80" t="b">
        <v>0</v>
      </c>
      <c r="AR992" s="80" t="b">
        <v>0</v>
      </c>
      <c r="AS992" s="80" t="s">
        <v>8191</v>
      </c>
      <c r="AT992" s="80">
        <v>15</v>
      </c>
      <c r="AU992" s="85" t="s">
        <v>8324</v>
      </c>
      <c r="AV992" s="80" t="b">
        <v>0</v>
      </c>
      <c r="AW992" s="80" t="s">
        <v>9555</v>
      </c>
      <c r="AX992" s="85" t="s">
        <v>10545</v>
      </c>
      <c r="AY992" s="80" t="s">
        <v>66</v>
      </c>
      <c r="AZ992" s="2"/>
      <c r="BA992" s="3"/>
      <c r="BB992" s="3"/>
      <c r="BC992" s="3"/>
      <c r="BD992" s="3"/>
    </row>
    <row r="993" spans="1:56" x14ac:dyDescent="0.25">
      <c r="A993" s="66" t="s">
        <v>1129</v>
      </c>
      <c r="B993" s="67"/>
      <c r="C993" s="67"/>
      <c r="D993" s="68"/>
      <c r="E993" s="70"/>
      <c r="F993" s="105" t="s">
        <v>9323</v>
      </c>
      <c r="G993" s="67"/>
      <c r="H993" s="71"/>
      <c r="I993" s="72"/>
      <c r="J993" s="72"/>
      <c r="K993" s="71" t="s">
        <v>11774</v>
      </c>
      <c r="L993" s="75"/>
      <c r="M993" s="76"/>
      <c r="N993" s="76"/>
      <c r="O993" s="77"/>
      <c r="P993" s="78"/>
      <c r="Q993" s="78"/>
      <c r="R993" s="88"/>
      <c r="S993" s="88"/>
      <c r="T993" s="88"/>
      <c r="U993" s="88"/>
      <c r="V993" s="52"/>
      <c r="W993" s="52"/>
      <c r="X993" s="52"/>
      <c r="Y993" s="52"/>
      <c r="Z993" s="51"/>
      <c r="AA993" s="73"/>
      <c r="AB993" s="73"/>
      <c r="AC993" s="74"/>
      <c r="AD993" s="80" t="s">
        <v>5636</v>
      </c>
      <c r="AE993" s="80">
        <v>89</v>
      </c>
      <c r="AF993" s="80">
        <v>174</v>
      </c>
      <c r="AG993" s="80">
        <v>1757</v>
      </c>
      <c r="AH993" s="80">
        <v>31</v>
      </c>
      <c r="AI993" s="80">
        <v>10800</v>
      </c>
      <c r="AJ993" s="80" t="s">
        <v>6543</v>
      </c>
      <c r="AK993" s="80" t="s">
        <v>6980</v>
      </c>
      <c r="AL993" s="85" t="s">
        <v>7160</v>
      </c>
      <c r="AM993" s="80" t="s">
        <v>6768</v>
      </c>
      <c r="AN993" s="82">
        <v>40819.877152777779</v>
      </c>
      <c r="AO993" s="80"/>
      <c r="AP993" s="80" t="b">
        <v>0</v>
      </c>
      <c r="AQ993" s="80" t="b">
        <v>0</v>
      </c>
      <c r="AR993" s="80" t="b">
        <v>0</v>
      </c>
      <c r="AS993" s="80" t="s">
        <v>8190</v>
      </c>
      <c r="AT993" s="80">
        <v>0</v>
      </c>
      <c r="AU993" s="85" t="s">
        <v>8232</v>
      </c>
      <c r="AV993" s="80" t="b">
        <v>0</v>
      </c>
      <c r="AW993" s="80" t="s">
        <v>9555</v>
      </c>
      <c r="AX993" s="85" t="s">
        <v>10546</v>
      </c>
      <c r="AY993" s="80" t="s">
        <v>66</v>
      </c>
      <c r="AZ993" s="2"/>
      <c r="BA993" s="3"/>
      <c r="BB993" s="3"/>
      <c r="BC993" s="3"/>
      <c r="BD993" s="3"/>
    </row>
    <row r="994" spans="1:56" x14ac:dyDescent="0.25">
      <c r="A994" s="66" t="s">
        <v>1130</v>
      </c>
      <c r="B994" s="67"/>
      <c r="C994" s="67"/>
      <c r="D994" s="68"/>
      <c r="E994" s="70"/>
      <c r="F994" s="105" t="s">
        <v>9324</v>
      </c>
      <c r="G994" s="67"/>
      <c r="H994" s="71"/>
      <c r="I994" s="72"/>
      <c r="J994" s="72"/>
      <c r="K994" s="71" t="s">
        <v>11775</v>
      </c>
      <c r="L994" s="75"/>
      <c r="M994" s="76"/>
      <c r="N994" s="76"/>
      <c r="O994" s="77"/>
      <c r="P994" s="78"/>
      <c r="Q994" s="78"/>
      <c r="R994" s="88"/>
      <c r="S994" s="88"/>
      <c r="T994" s="88"/>
      <c r="U994" s="88"/>
      <c r="V994" s="52"/>
      <c r="W994" s="52"/>
      <c r="X994" s="52"/>
      <c r="Y994" s="52"/>
      <c r="Z994" s="51"/>
      <c r="AA994" s="73"/>
      <c r="AB994" s="73"/>
      <c r="AC994" s="74"/>
      <c r="AD994" s="80" t="s">
        <v>5637</v>
      </c>
      <c r="AE994" s="80">
        <v>304</v>
      </c>
      <c r="AF994" s="80">
        <v>419</v>
      </c>
      <c r="AG994" s="80">
        <v>14983</v>
      </c>
      <c r="AH994" s="80">
        <v>141</v>
      </c>
      <c r="AI994" s="80"/>
      <c r="AJ994" s="80"/>
      <c r="AK994" s="80"/>
      <c r="AL994" s="80"/>
      <c r="AM994" s="80"/>
      <c r="AN994" s="82">
        <v>41741.581273148149</v>
      </c>
      <c r="AO994" s="85" t="s">
        <v>8004</v>
      </c>
      <c r="AP994" s="80" t="b">
        <v>1</v>
      </c>
      <c r="AQ994" s="80" t="b">
        <v>0</v>
      </c>
      <c r="AR994" s="80" t="b">
        <v>1</v>
      </c>
      <c r="AS994" s="80" t="s">
        <v>8190</v>
      </c>
      <c r="AT994" s="80">
        <v>2</v>
      </c>
      <c r="AU994" s="85" t="s">
        <v>8197</v>
      </c>
      <c r="AV994" s="80" t="b">
        <v>0</v>
      </c>
      <c r="AW994" s="80" t="s">
        <v>9555</v>
      </c>
      <c r="AX994" s="85" t="s">
        <v>10547</v>
      </c>
      <c r="AY994" s="80" t="s">
        <v>66</v>
      </c>
      <c r="AZ994" s="2"/>
      <c r="BA994" s="3"/>
      <c r="BB994" s="3"/>
      <c r="BC994" s="3"/>
      <c r="BD994" s="3"/>
    </row>
    <row r="995" spans="1:56" x14ac:dyDescent="0.25">
      <c r="A995" s="66" t="s">
        <v>1131</v>
      </c>
      <c r="B995" s="67"/>
      <c r="C995" s="67"/>
      <c r="D995" s="68"/>
      <c r="E995" s="70"/>
      <c r="F995" s="105" t="s">
        <v>9325</v>
      </c>
      <c r="G995" s="67"/>
      <c r="H995" s="71"/>
      <c r="I995" s="72"/>
      <c r="J995" s="72"/>
      <c r="K995" s="71" t="s">
        <v>11776</v>
      </c>
      <c r="L995" s="75"/>
      <c r="M995" s="76"/>
      <c r="N995" s="76"/>
      <c r="O995" s="77"/>
      <c r="P995" s="78"/>
      <c r="Q995" s="78"/>
      <c r="R995" s="88"/>
      <c r="S995" s="88"/>
      <c r="T995" s="88"/>
      <c r="U995" s="88"/>
      <c r="V995" s="52"/>
      <c r="W995" s="52"/>
      <c r="X995" s="52"/>
      <c r="Y995" s="52"/>
      <c r="Z995" s="51"/>
      <c r="AA995" s="73"/>
      <c r="AB995" s="73"/>
      <c r="AC995" s="74"/>
      <c r="AD995" s="80" t="s">
        <v>5638</v>
      </c>
      <c r="AE995" s="80">
        <v>554</v>
      </c>
      <c r="AF995" s="80">
        <v>459</v>
      </c>
      <c r="AG995" s="80">
        <v>3289</v>
      </c>
      <c r="AH995" s="80">
        <v>199</v>
      </c>
      <c r="AI995" s="80">
        <v>10800</v>
      </c>
      <c r="AJ995" s="80" t="s">
        <v>6544</v>
      </c>
      <c r="AK995" s="80" t="s">
        <v>6981</v>
      </c>
      <c r="AL995" s="80"/>
      <c r="AM995" s="80" t="s">
        <v>6768</v>
      </c>
      <c r="AN995" s="82">
        <v>41513.759282407409</v>
      </c>
      <c r="AO995" s="85" t="s">
        <v>8005</v>
      </c>
      <c r="AP995" s="80" t="b">
        <v>1</v>
      </c>
      <c r="AQ995" s="80" t="b">
        <v>0</v>
      </c>
      <c r="AR995" s="80" t="b">
        <v>0</v>
      </c>
      <c r="AS995" s="80" t="s">
        <v>8190</v>
      </c>
      <c r="AT995" s="80">
        <v>0</v>
      </c>
      <c r="AU995" s="85" t="s">
        <v>8197</v>
      </c>
      <c r="AV995" s="80" t="b">
        <v>0</v>
      </c>
      <c r="AW995" s="80" t="s">
        <v>9555</v>
      </c>
      <c r="AX995" s="85" t="s">
        <v>10548</v>
      </c>
      <c r="AY995" s="80" t="s">
        <v>66</v>
      </c>
      <c r="AZ995" s="2"/>
      <c r="BA995" s="3"/>
      <c r="BB995" s="3"/>
      <c r="BC995" s="3"/>
      <c r="BD995" s="3"/>
    </row>
    <row r="996" spans="1:56" x14ac:dyDescent="0.25">
      <c r="A996" s="66" t="s">
        <v>1132</v>
      </c>
      <c r="B996" s="67"/>
      <c r="C996" s="67"/>
      <c r="D996" s="68"/>
      <c r="E996" s="70"/>
      <c r="F996" s="105" t="s">
        <v>9326</v>
      </c>
      <c r="G996" s="67"/>
      <c r="H996" s="71"/>
      <c r="I996" s="72"/>
      <c r="J996" s="72"/>
      <c r="K996" s="71" t="s">
        <v>11777</v>
      </c>
      <c r="L996" s="75"/>
      <c r="M996" s="76"/>
      <c r="N996" s="76"/>
      <c r="O996" s="77"/>
      <c r="P996" s="78"/>
      <c r="Q996" s="78"/>
      <c r="R996" s="88"/>
      <c r="S996" s="88"/>
      <c r="T996" s="88"/>
      <c r="U996" s="88"/>
      <c r="V996" s="52"/>
      <c r="W996" s="52"/>
      <c r="X996" s="52"/>
      <c r="Y996" s="52"/>
      <c r="Z996" s="51"/>
      <c r="AA996" s="73"/>
      <c r="AB996" s="73"/>
      <c r="AC996" s="74"/>
      <c r="AD996" s="80" t="s">
        <v>5639</v>
      </c>
      <c r="AE996" s="80">
        <v>202</v>
      </c>
      <c r="AF996" s="80">
        <v>634</v>
      </c>
      <c r="AG996" s="80">
        <v>14631</v>
      </c>
      <c r="AH996" s="80">
        <v>986</v>
      </c>
      <c r="AI996" s="80"/>
      <c r="AJ996" s="80" t="s">
        <v>6545</v>
      </c>
      <c r="AK996" s="80" t="s">
        <v>6982</v>
      </c>
      <c r="AL996" s="80"/>
      <c r="AM996" s="80"/>
      <c r="AN996" s="82">
        <v>41731.868159722224</v>
      </c>
      <c r="AO996" s="85" t="s">
        <v>8006</v>
      </c>
      <c r="AP996" s="80" t="b">
        <v>1</v>
      </c>
      <c r="AQ996" s="80" t="b">
        <v>0</v>
      </c>
      <c r="AR996" s="80" t="b">
        <v>1</v>
      </c>
      <c r="AS996" s="80" t="s">
        <v>8190</v>
      </c>
      <c r="AT996" s="80">
        <v>6</v>
      </c>
      <c r="AU996" s="85" t="s">
        <v>8197</v>
      </c>
      <c r="AV996" s="80" t="b">
        <v>0</v>
      </c>
      <c r="AW996" s="80" t="s">
        <v>9555</v>
      </c>
      <c r="AX996" s="85" t="s">
        <v>10549</v>
      </c>
      <c r="AY996" s="80" t="s">
        <v>66</v>
      </c>
      <c r="AZ996" s="2"/>
      <c r="BA996" s="3"/>
      <c r="BB996" s="3"/>
      <c r="BC996" s="3"/>
      <c r="BD996" s="3"/>
    </row>
    <row r="997" spans="1:56" x14ac:dyDescent="0.25">
      <c r="A997" s="66" t="s">
        <v>1133</v>
      </c>
      <c r="B997" s="67"/>
      <c r="C997" s="67"/>
      <c r="D997" s="68"/>
      <c r="E997" s="70"/>
      <c r="F997" s="105" t="s">
        <v>9327</v>
      </c>
      <c r="G997" s="67"/>
      <c r="H997" s="71"/>
      <c r="I997" s="72"/>
      <c r="J997" s="72"/>
      <c r="K997" s="71" t="s">
        <v>11778</v>
      </c>
      <c r="L997" s="75"/>
      <c r="M997" s="76"/>
      <c r="N997" s="76"/>
      <c r="O997" s="77"/>
      <c r="P997" s="78"/>
      <c r="Q997" s="78"/>
      <c r="R997" s="88"/>
      <c r="S997" s="88"/>
      <c r="T997" s="88"/>
      <c r="U997" s="88"/>
      <c r="V997" s="52"/>
      <c r="W997" s="52"/>
      <c r="X997" s="52"/>
      <c r="Y997" s="52"/>
      <c r="Z997" s="51"/>
      <c r="AA997" s="73"/>
      <c r="AB997" s="73"/>
      <c r="AC997" s="74"/>
      <c r="AD997" s="80" t="s">
        <v>5640</v>
      </c>
      <c r="AE997" s="80">
        <v>187</v>
      </c>
      <c r="AF997" s="80">
        <v>669</v>
      </c>
      <c r="AG997" s="80">
        <v>48055</v>
      </c>
      <c r="AH997" s="80">
        <v>5479</v>
      </c>
      <c r="AI997" s="80"/>
      <c r="AJ997" s="80" t="s">
        <v>6546</v>
      </c>
      <c r="AK997" s="80"/>
      <c r="AL997" s="80"/>
      <c r="AM997" s="80"/>
      <c r="AN997" s="82">
        <v>41298.71125</v>
      </c>
      <c r="AO997" s="80"/>
      <c r="AP997" s="80" t="b">
        <v>1</v>
      </c>
      <c r="AQ997" s="80" t="b">
        <v>0</v>
      </c>
      <c r="AR997" s="80" t="b">
        <v>1</v>
      </c>
      <c r="AS997" s="80" t="s">
        <v>8191</v>
      </c>
      <c r="AT997" s="80">
        <v>0</v>
      </c>
      <c r="AU997" s="85" t="s">
        <v>8197</v>
      </c>
      <c r="AV997" s="80" t="b">
        <v>0</v>
      </c>
      <c r="AW997" s="80" t="s">
        <v>9555</v>
      </c>
      <c r="AX997" s="85" t="s">
        <v>10550</v>
      </c>
      <c r="AY997" s="80" t="s">
        <v>66</v>
      </c>
      <c r="AZ997" s="2"/>
      <c r="BA997" s="3"/>
      <c r="BB997" s="3"/>
      <c r="BC997" s="3"/>
      <c r="BD997" s="3"/>
    </row>
    <row r="998" spans="1:56" x14ac:dyDescent="0.25">
      <c r="A998" s="66" t="s">
        <v>1134</v>
      </c>
      <c r="B998" s="67"/>
      <c r="C998" s="67"/>
      <c r="D998" s="68"/>
      <c r="E998" s="70"/>
      <c r="F998" s="105" t="s">
        <v>9328</v>
      </c>
      <c r="G998" s="67"/>
      <c r="H998" s="71"/>
      <c r="I998" s="72"/>
      <c r="J998" s="72"/>
      <c r="K998" s="71" t="s">
        <v>11779</v>
      </c>
      <c r="L998" s="75"/>
      <c r="M998" s="76"/>
      <c r="N998" s="76"/>
      <c r="O998" s="77"/>
      <c r="P998" s="78"/>
      <c r="Q998" s="78"/>
      <c r="R998" s="88"/>
      <c r="S998" s="88"/>
      <c r="T998" s="88"/>
      <c r="U998" s="88"/>
      <c r="V998" s="52"/>
      <c r="W998" s="52"/>
      <c r="X998" s="52"/>
      <c r="Y998" s="52"/>
      <c r="Z998" s="51"/>
      <c r="AA998" s="73"/>
      <c r="AB998" s="73"/>
      <c r="AC998" s="74"/>
      <c r="AD998" s="80" t="s">
        <v>5641</v>
      </c>
      <c r="AE998" s="80">
        <v>52</v>
      </c>
      <c r="AF998" s="80">
        <v>176</v>
      </c>
      <c r="AG998" s="80">
        <v>10019</v>
      </c>
      <c r="AH998" s="80">
        <v>1739</v>
      </c>
      <c r="AI998" s="80">
        <v>10800</v>
      </c>
      <c r="AJ998" s="80" t="s">
        <v>6547</v>
      </c>
      <c r="AK998" s="80"/>
      <c r="AL998" s="80"/>
      <c r="AM998" s="80" t="s">
        <v>6768</v>
      </c>
      <c r="AN998" s="82">
        <v>40988.884571759256</v>
      </c>
      <c r="AO998" s="85" t="s">
        <v>8007</v>
      </c>
      <c r="AP998" s="80" t="b">
        <v>1</v>
      </c>
      <c r="AQ998" s="80" t="b">
        <v>0</v>
      </c>
      <c r="AR998" s="80" t="b">
        <v>0</v>
      </c>
      <c r="AS998" s="80" t="s">
        <v>8190</v>
      </c>
      <c r="AT998" s="80">
        <v>2</v>
      </c>
      <c r="AU998" s="85" t="s">
        <v>8197</v>
      </c>
      <c r="AV998" s="80" t="b">
        <v>0</v>
      </c>
      <c r="AW998" s="80" t="s">
        <v>9555</v>
      </c>
      <c r="AX998" s="85" t="s">
        <v>10551</v>
      </c>
      <c r="AY998" s="80" t="s">
        <v>66</v>
      </c>
      <c r="AZ998" s="2"/>
      <c r="BA998" s="3"/>
      <c r="BB998" s="3"/>
      <c r="BC998" s="3"/>
      <c r="BD998" s="3"/>
    </row>
    <row r="999" spans="1:56" x14ac:dyDescent="0.25">
      <c r="A999" s="66" t="s">
        <v>1135</v>
      </c>
      <c r="B999" s="67"/>
      <c r="C999" s="67"/>
      <c r="D999" s="68"/>
      <c r="E999" s="70"/>
      <c r="F999" s="105" t="s">
        <v>9329</v>
      </c>
      <c r="G999" s="67"/>
      <c r="H999" s="71"/>
      <c r="I999" s="72"/>
      <c r="J999" s="72"/>
      <c r="K999" s="71" t="s">
        <v>11780</v>
      </c>
      <c r="L999" s="75"/>
      <c r="M999" s="76"/>
      <c r="N999" s="76"/>
      <c r="O999" s="77"/>
      <c r="P999" s="78"/>
      <c r="Q999" s="78"/>
      <c r="R999" s="88"/>
      <c r="S999" s="88"/>
      <c r="T999" s="88"/>
      <c r="U999" s="88"/>
      <c r="V999" s="52"/>
      <c r="W999" s="52"/>
      <c r="X999" s="52"/>
      <c r="Y999" s="52"/>
      <c r="Z999" s="51"/>
      <c r="AA999" s="73"/>
      <c r="AB999" s="73"/>
      <c r="AC999" s="74"/>
      <c r="AD999" s="80" t="s">
        <v>5060</v>
      </c>
      <c r="AE999" s="80">
        <v>73</v>
      </c>
      <c r="AF999" s="80">
        <v>387</v>
      </c>
      <c r="AG999" s="80">
        <v>67949</v>
      </c>
      <c r="AH999" s="80">
        <v>981</v>
      </c>
      <c r="AI999" s="80"/>
      <c r="AJ999" s="80"/>
      <c r="AK999" s="80"/>
      <c r="AL999" s="80"/>
      <c r="AM999" s="80"/>
      <c r="AN999" s="82">
        <v>41092.593738425923</v>
      </c>
      <c r="AO999" s="85" t="s">
        <v>8008</v>
      </c>
      <c r="AP999" s="80" t="b">
        <v>1</v>
      </c>
      <c r="AQ999" s="80" t="b">
        <v>0</v>
      </c>
      <c r="AR999" s="80" t="b">
        <v>0</v>
      </c>
      <c r="AS999" s="80" t="s">
        <v>8191</v>
      </c>
      <c r="AT999" s="80">
        <v>1</v>
      </c>
      <c r="AU999" s="85" t="s">
        <v>8197</v>
      </c>
      <c r="AV999" s="80" t="b">
        <v>0</v>
      </c>
      <c r="AW999" s="80" t="s">
        <v>9555</v>
      </c>
      <c r="AX999" s="85" t="s">
        <v>10552</v>
      </c>
      <c r="AY999" s="80" t="s">
        <v>66</v>
      </c>
      <c r="AZ999" s="2"/>
      <c r="BA999" s="3"/>
      <c r="BB999" s="3"/>
      <c r="BC999" s="3"/>
      <c r="BD999" s="3"/>
    </row>
    <row r="1000" spans="1:56" x14ac:dyDescent="0.25">
      <c r="A1000" s="66" t="s">
        <v>1136</v>
      </c>
      <c r="B1000" s="67"/>
      <c r="C1000" s="67"/>
      <c r="D1000" s="68"/>
      <c r="E1000" s="70"/>
      <c r="F1000" s="105" t="s">
        <v>9330</v>
      </c>
      <c r="G1000" s="67"/>
      <c r="H1000" s="71"/>
      <c r="I1000" s="72"/>
      <c r="J1000" s="72"/>
      <c r="K1000" s="71" t="s">
        <v>11781</v>
      </c>
      <c r="L1000" s="75"/>
      <c r="M1000" s="76"/>
      <c r="N1000" s="76"/>
      <c r="O1000" s="77"/>
      <c r="P1000" s="78"/>
      <c r="Q1000" s="78"/>
      <c r="R1000" s="88"/>
      <c r="S1000" s="88"/>
      <c r="T1000" s="88"/>
      <c r="U1000" s="88"/>
      <c r="V1000" s="52"/>
      <c r="W1000" s="52"/>
      <c r="X1000" s="52"/>
      <c r="Y1000" s="52"/>
      <c r="Z1000" s="51"/>
      <c r="AA1000" s="73"/>
      <c r="AB1000" s="73"/>
      <c r="AC1000" s="74"/>
      <c r="AD1000" s="80" t="s">
        <v>5642</v>
      </c>
      <c r="AE1000" s="80">
        <v>228</v>
      </c>
      <c r="AF1000" s="80">
        <v>262</v>
      </c>
      <c r="AG1000" s="80">
        <v>20505</v>
      </c>
      <c r="AH1000" s="80">
        <v>14</v>
      </c>
      <c r="AI1000" s="80"/>
      <c r="AJ1000" s="80"/>
      <c r="AK1000" s="80"/>
      <c r="AL1000" s="80"/>
      <c r="AM1000" s="80"/>
      <c r="AN1000" s="82">
        <v>41071.302164351851</v>
      </c>
      <c r="AO1000" s="80"/>
      <c r="AP1000" s="80" t="b">
        <v>1</v>
      </c>
      <c r="AQ1000" s="80" t="b">
        <v>0</v>
      </c>
      <c r="AR1000" s="80" t="b">
        <v>1</v>
      </c>
      <c r="AS1000" s="80" t="s">
        <v>8190</v>
      </c>
      <c r="AT1000" s="80">
        <v>2</v>
      </c>
      <c r="AU1000" s="85" t="s">
        <v>8197</v>
      </c>
      <c r="AV1000" s="80" t="b">
        <v>0</v>
      </c>
      <c r="AW1000" s="80" t="s">
        <v>9555</v>
      </c>
      <c r="AX1000" s="85" t="s">
        <v>10553</v>
      </c>
      <c r="AY1000" s="80" t="s">
        <v>66</v>
      </c>
      <c r="AZ1000" s="2"/>
      <c r="BA1000" s="3"/>
      <c r="BB1000" s="3"/>
      <c r="BC1000" s="3"/>
      <c r="BD1000" s="3"/>
    </row>
    <row r="1001" spans="1:56" x14ac:dyDescent="0.25">
      <c r="A1001" s="66" t="s">
        <v>1137</v>
      </c>
      <c r="B1001" s="67"/>
      <c r="C1001" s="67"/>
      <c r="D1001" s="68"/>
      <c r="E1001" s="70"/>
      <c r="F1001" s="105" t="s">
        <v>9331</v>
      </c>
      <c r="G1001" s="67"/>
      <c r="H1001" s="71"/>
      <c r="I1001" s="72"/>
      <c r="J1001" s="72"/>
      <c r="K1001" s="71" t="s">
        <v>11782</v>
      </c>
      <c r="L1001" s="75"/>
      <c r="M1001" s="76"/>
      <c r="N1001" s="76"/>
      <c r="O1001" s="77"/>
      <c r="P1001" s="78"/>
      <c r="Q1001" s="78"/>
      <c r="R1001" s="88"/>
      <c r="S1001" s="88"/>
      <c r="T1001" s="88"/>
      <c r="U1001" s="88"/>
      <c r="V1001" s="52"/>
      <c r="W1001" s="52"/>
      <c r="X1001" s="52"/>
      <c r="Y1001" s="52"/>
      <c r="Z1001" s="51"/>
      <c r="AA1001" s="73"/>
      <c r="AB1001" s="73"/>
      <c r="AC1001" s="74"/>
      <c r="AD1001" s="80" t="s">
        <v>5643</v>
      </c>
      <c r="AE1001" s="80">
        <v>374</v>
      </c>
      <c r="AF1001" s="80">
        <v>437</v>
      </c>
      <c r="AG1001" s="80">
        <v>8390</v>
      </c>
      <c r="AH1001" s="80">
        <v>9</v>
      </c>
      <c r="AI1001" s="80">
        <v>10800</v>
      </c>
      <c r="AJ1001" s="80" t="s">
        <v>6548</v>
      </c>
      <c r="AK1001" s="80" t="s">
        <v>6983</v>
      </c>
      <c r="AL1001" s="80"/>
      <c r="AM1001" s="80" t="s">
        <v>6768</v>
      </c>
      <c r="AN1001" s="82">
        <v>41049.290995370371</v>
      </c>
      <c r="AO1001" s="85" t="s">
        <v>8009</v>
      </c>
      <c r="AP1001" s="80" t="b">
        <v>0</v>
      </c>
      <c r="AQ1001" s="80" t="b">
        <v>0</v>
      </c>
      <c r="AR1001" s="80" t="b">
        <v>0</v>
      </c>
      <c r="AS1001" s="80" t="s">
        <v>8190</v>
      </c>
      <c r="AT1001" s="80">
        <v>1</v>
      </c>
      <c r="AU1001" s="85" t="s">
        <v>8244</v>
      </c>
      <c r="AV1001" s="80" t="b">
        <v>0</v>
      </c>
      <c r="AW1001" s="80" t="s">
        <v>9555</v>
      </c>
      <c r="AX1001" s="85" t="s">
        <v>10554</v>
      </c>
      <c r="AY1001" s="80" t="s">
        <v>66</v>
      </c>
      <c r="AZ1001" s="2"/>
      <c r="BA1001" s="3"/>
      <c r="BB1001" s="3"/>
      <c r="BC1001" s="3"/>
      <c r="BD1001" s="3"/>
    </row>
    <row r="1002" spans="1:56" x14ac:dyDescent="0.25">
      <c r="A1002" s="66" t="s">
        <v>1138</v>
      </c>
      <c r="B1002" s="67"/>
      <c r="C1002" s="67"/>
      <c r="D1002" s="68"/>
      <c r="E1002" s="70"/>
      <c r="F1002" s="105" t="s">
        <v>9332</v>
      </c>
      <c r="G1002" s="67"/>
      <c r="H1002" s="71"/>
      <c r="I1002" s="72"/>
      <c r="J1002" s="72"/>
      <c r="K1002" s="71" t="s">
        <v>11783</v>
      </c>
      <c r="L1002" s="75"/>
      <c r="M1002" s="76"/>
      <c r="N1002" s="76"/>
      <c r="O1002" s="77"/>
      <c r="P1002" s="78"/>
      <c r="Q1002" s="78"/>
      <c r="R1002" s="88"/>
      <c r="S1002" s="88"/>
      <c r="T1002" s="88"/>
      <c r="U1002" s="88"/>
      <c r="V1002" s="52"/>
      <c r="W1002" s="52"/>
      <c r="X1002" s="52"/>
      <c r="Y1002" s="52"/>
      <c r="Z1002" s="51"/>
      <c r="AA1002" s="73"/>
      <c r="AB1002" s="73"/>
      <c r="AC1002" s="74"/>
      <c r="AD1002" s="80" t="s">
        <v>5644</v>
      </c>
      <c r="AE1002" s="80">
        <v>4346</v>
      </c>
      <c r="AF1002" s="80">
        <v>4208</v>
      </c>
      <c r="AG1002" s="80">
        <v>34205</v>
      </c>
      <c r="AH1002" s="80">
        <v>173</v>
      </c>
      <c r="AI1002" s="80"/>
      <c r="AJ1002" s="80" t="s">
        <v>6549</v>
      </c>
      <c r="AK1002" s="80" t="s">
        <v>6984</v>
      </c>
      <c r="AL1002" s="80"/>
      <c r="AM1002" s="80"/>
      <c r="AN1002" s="82">
        <v>41406.955127314817</v>
      </c>
      <c r="AO1002" s="85" t="s">
        <v>8010</v>
      </c>
      <c r="AP1002" s="80" t="b">
        <v>1</v>
      </c>
      <c r="AQ1002" s="80" t="b">
        <v>0</v>
      </c>
      <c r="AR1002" s="80" t="b">
        <v>1</v>
      </c>
      <c r="AS1002" s="80" t="s">
        <v>8190</v>
      </c>
      <c r="AT1002" s="80">
        <v>2</v>
      </c>
      <c r="AU1002" s="85" t="s">
        <v>8197</v>
      </c>
      <c r="AV1002" s="80" t="b">
        <v>0</v>
      </c>
      <c r="AW1002" s="80" t="s">
        <v>9555</v>
      </c>
      <c r="AX1002" s="85" t="s">
        <v>10555</v>
      </c>
      <c r="AY1002" s="80" t="s">
        <v>66</v>
      </c>
      <c r="AZ1002" s="2"/>
      <c r="BA1002" s="3"/>
      <c r="BB1002" s="3"/>
      <c r="BC1002" s="3"/>
      <c r="BD1002" s="3"/>
    </row>
    <row r="1003" spans="1:56" x14ac:dyDescent="0.25">
      <c r="A1003" s="66" t="s">
        <v>1139</v>
      </c>
      <c r="B1003" s="67"/>
      <c r="C1003" s="67"/>
      <c r="D1003" s="68"/>
      <c r="E1003" s="70"/>
      <c r="F1003" s="105" t="s">
        <v>9333</v>
      </c>
      <c r="G1003" s="67"/>
      <c r="H1003" s="71"/>
      <c r="I1003" s="72"/>
      <c r="J1003" s="72"/>
      <c r="K1003" s="71" t="s">
        <v>11784</v>
      </c>
      <c r="L1003" s="75"/>
      <c r="M1003" s="76"/>
      <c r="N1003" s="76"/>
      <c r="O1003" s="77"/>
      <c r="P1003" s="78"/>
      <c r="Q1003" s="78"/>
      <c r="R1003" s="88"/>
      <c r="S1003" s="88"/>
      <c r="T1003" s="88"/>
      <c r="U1003" s="88"/>
      <c r="V1003" s="52"/>
      <c r="W1003" s="52"/>
      <c r="X1003" s="52"/>
      <c r="Y1003" s="52"/>
      <c r="Z1003" s="51"/>
      <c r="AA1003" s="73"/>
      <c r="AB1003" s="73"/>
      <c r="AC1003" s="74"/>
      <c r="AD1003" s="80" t="s">
        <v>5645</v>
      </c>
      <c r="AE1003" s="80">
        <v>1339</v>
      </c>
      <c r="AF1003" s="80">
        <v>2974</v>
      </c>
      <c r="AG1003" s="80">
        <v>50330</v>
      </c>
      <c r="AH1003" s="80">
        <v>14139</v>
      </c>
      <c r="AI1003" s="80"/>
      <c r="AJ1003" s="80" t="s">
        <v>6550</v>
      </c>
      <c r="AK1003" s="80" t="s">
        <v>6985</v>
      </c>
      <c r="AL1003" s="80"/>
      <c r="AM1003" s="80"/>
      <c r="AN1003" s="82">
        <v>41677.704699074071</v>
      </c>
      <c r="AO1003" s="85" t="s">
        <v>8011</v>
      </c>
      <c r="AP1003" s="80" t="b">
        <v>1</v>
      </c>
      <c r="AQ1003" s="80" t="b">
        <v>0</v>
      </c>
      <c r="AR1003" s="80" t="b">
        <v>1</v>
      </c>
      <c r="AS1003" s="80" t="s">
        <v>8190</v>
      </c>
      <c r="AT1003" s="80">
        <v>8</v>
      </c>
      <c r="AU1003" s="85" t="s">
        <v>8197</v>
      </c>
      <c r="AV1003" s="80" t="b">
        <v>0</v>
      </c>
      <c r="AW1003" s="80" t="s">
        <v>9555</v>
      </c>
      <c r="AX1003" s="85" t="s">
        <v>10556</v>
      </c>
      <c r="AY1003" s="80" t="s">
        <v>66</v>
      </c>
      <c r="AZ1003" s="2"/>
      <c r="BA1003" s="3"/>
      <c r="BB1003" s="3"/>
      <c r="BC1003" s="3"/>
      <c r="BD1003" s="3"/>
    </row>
    <row r="1004" spans="1:56" x14ac:dyDescent="0.25">
      <c r="A1004" s="66" t="s">
        <v>1140</v>
      </c>
      <c r="B1004" s="67"/>
      <c r="C1004" s="67"/>
      <c r="D1004" s="68"/>
      <c r="E1004" s="70"/>
      <c r="F1004" s="105" t="s">
        <v>9334</v>
      </c>
      <c r="G1004" s="67"/>
      <c r="H1004" s="71"/>
      <c r="I1004" s="72"/>
      <c r="J1004" s="72"/>
      <c r="K1004" s="71" t="s">
        <v>11785</v>
      </c>
      <c r="L1004" s="75"/>
      <c r="M1004" s="76"/>
      <c r="N1004" s="76"/>
      <c r="O1004" s="77"/>
      <c r="P1004" s="78"/>
      <c r="Q1004" s="78"/>
      <c r="R1004" s="88"/>
      <c r="S1004" s="88"/>
      <c r="T1004" s="88"/>
      <c r="U1004" s="88"/>
      <c r="V1004" s="52"/>
      <c r="W1004" s="52"/>
      <c r="X1004" s="52"/>
      <c r="Y1004" s="52"/>
      <c r="Z1004" s="51"/>
      <c r="AA1004" s="73"/>
      <c r="AB1004" s="73"/>
      <c r="AC1004" s="74"/>
      <c r="AD1004" s="80" t="s">
        <v>5646</v>
      </c>
      <c r="AE1004" s="80">
        <v>328</v>
      </c>
      <c r="AF1004" s="80">
        <v>52</v>
      </c>
      <c r="AG1004" s="80">
        <v>945</v>
      </c>
      <c r="AH1004" s="80">
        <v>1596</v>
      </c>
      <c r="AI1004" s="80"/>
      <c r="AJ1004" s="80"/>
      <c r="AK1004" s="80"/>
      <c r="AL1004" s="80"/>
      <c r="AM1004" s="80"/>
      <c r="AN1004" s="82">
        <v>41197.239884259259</v>
      </c>
      <c r="AO1004" s="80"/>
      <c r="AP1004" s="80" t="b">
        <v>1</v>
      </c>
      <c r="AQ1004" s="80" t="b">
        <v>0</v>
      </c>
      <c r="AR1004" s="80" t="b">
        <v>0</v>
      </c>
      <c r="AS1004" s="80" t="s">
        <v>8190</v>
      </c>
      <c r="AT1004" s="80">
        <v>0</v>
      </c>
      <c r="AU1004" s="85" t="s">
        <v>8197</v>
      </c>
      <c r="AV1004" s="80" t="b">
        <v>0</v>
      </c>
      <c r="AW1004" s="80" t="s">
        <v>9555</v>
      </c>
      <c r="AX1004" s="85" t="s">
        <v>10557</v>
      </c>
      <c r="AY1004" s="80" t="s">
        <v>66</v>
      </c>
      <c r="AZ1004" s="2"/>
      <c r="BA1004" s="3"/>
      <c r="BB1004" s="3"/>
      <c r="BC1004" s="3"/>
      <c r="BD1004" s="3"/>
    </row>
    <row r="1005" spans="1:56" x14ac:dyDescent="0.25">
      <c r="A1005" s="66" t="s">
        <v>1141</v>
      </c>
      <c r="B1005" s="67"/>
      <c r="C1005" s="67"/>
      <c r="D1005" s="68"/>
      <c r="E1005" s="70"/>
      <c r="F1005" s="105" t="s">
        <v>9335</v>
      </c>
      <c r="G1005" s="67"/>
      <c r="H1005" s="71"/>
      <c r="I1005" s="72"/>
      <c r="J1005" s="72"/>
      <c r="K1005" s="71" t="s">
        <v>11786</v>
      </c>
      <c r="L1005" s="75"/>
      <c r="M1005" s="76"/>
      <c r="N1005" s="76"/>
      <c r="O1005" s="77"/>
      <c r="P1005" s="78"/>
      <c r="Q1005" s="78"/>
      <c r="R1005" s="88"/>
      <c r="S1005" s="88"/>
      <c r="T1005" s="88"/>
      <c r="U1005" s="88"/>
      <c r="V1005" s="52"/>
      <c r="W1005" s="52"/>
      <c r="X1005" s="52"/>
      <c r="Y1005" s="52"/>
      <c r="Z1005" s="51"/>
      <c r="AA1005" s="73"/>
      <c r="AB1005" s="73"/>
      <c r="AC1005" s="74"/>
      <c r="AD1005" s="80" t="s">
        <v>5647</v>
      </c>
      <c r="AE1005" s="80">
        <v>4024</v>
      </c>
      <c r="AF1005" s="80">
        <v>171784</v>
      </c>
      <c r="AG1005" s="80">
        <v>6802</v>
      </c>
      <c r="AH1005" s="80">
        <v>1022</v>
      </c>
      <c r="AI1005" s="80">
        <v>10800</v>
      </c>
      <c r="AJ1005" s="80"/>
      <c r="AK1005" s="80" t="s">
        <v>6785</v>
      </c>
      <c r="AL1005" s="80"/>
      <c r="AM1005" s="80" t="s">
        <v>6800</v>
      </c>
      <c r="AN1005" s="82">
        <v>41219.834930555553</v>
      </c>
      <c r="AO1005" s="85" t="s">
        <v>8012</v>
      </c>
      <c r="AP1005" s="80" t="b">
        <v>1</v>
      </c>
      <c r="AQ1005" s="80" t="b">
        <v>0</v>
      </c>
      <c r="AR1005" s="80" t="b">
        <v>1</v>
      </c>
      <c r="AS1005" s="80" t="s">
        <v>8190</v>
      </c>
      <c r="AT1005" s="80">
        <v>0</v>
      </c>
      <c r="AU1005" s="85" t="s">
        <v>8197</v>
      </c>
      <c r="AV1005" s="80" t="b">
        <v>0</v>
      </c>
      <c r="AW1005" s="80" t="s">
        <v>9555</v>
      </c>
      <c r="AX1005" s="85" t="s">
        <v>10558</v>
      </c>
      <c r="AY1005" s="80" t="s">
        <v>66</v>
      </c>
      <c r="AZ1005" s="2"/>
      <c r="BA1005" s="3"/>
      <c r="BB1005" s="3"/>
      <c r="BC1005" s="3"/>
      <c r="BD1005" s="3"/>
    </row>
    <row r="1006" spans="1:56" x14ac:dyDescent="0.25">
      <c r="A1006" s="66" t="s">
        <v>1142</v>
      </c>
      <c r="B1006" s="67"/>
      <c r="C1006" s="67"/>
      <c r="D1006" s="68"/>
      <c r="E1006" s="70"/>
      <c r="F1006" s="105" t="s">
        <v>9336</v>
      </c>
      <c r="G1006" s="67"/>
      <c r="H1006" s="71"/>
      <c r="I1006" s="72"/>
      <c r="J1006" s="72"/>
      <c r="K1006" s="71" t="s">
        <v>11787</v>
      </c>
      <c r="L1006" s="75"/>
      <c r="M1006" s="76"/>
      <c r="N1006" s="76"/>
      <c r="O1006" s="77"/>
      <c r="P1006" s="78"/>
      <c r="Q1006" s="78"/>
      <c r="R1006" s="88"/>
      <c r="S1006" s="88"/>
      <c r="T1006" s="88"/>
      <c r="U1006" s="88"/>
      <c r="V1006" s="52"/>
      <c r="W1006" s="52"/>
      <c r="X1006" s="52"/>
      <c r="Y1006" s="52"/>
      <c r="Z1006" s="51"/>
      <c r="AA1006" s="73"/>
      <c r="AB1006" s="73"/>
      <c r="AC1006" s="74"/>
      <c r="AD1006" s="80" t="s">
        <v>5648</v>
      </c>
      <c r="AE1006" s="80">
        <v>545</v>
      </c>
      <c r="AF1006" s="80">
        <v>529</v>
      </c>
      <c r="AG1006" s="80">
        <v>8325</v>
      </c>
      <c r="AH1006" s="80">
        <v>12591</v>
      </c>
      <c r="AI1006" s="80"/>
      <c r="AJ1006" s="80" t="s">
        <v>6551</v>
      </c>
      <c r="AK1006" s="80" t="s">
        <v>6986</v>
      </c>
      <c r="AL1006" s="80"/>
      <c r="AM1006" s="80"/>
      <c r="AN1006" s="82">
        <v>40688.624143518522</v>
      </c>
      <c r="AO1006" s="80"/>
      <c r="AP1006" s="80" t="b">
        <v>1</v>
      </c>
      <c r="AQ1006" s="80" t="b">
        <v>0</v>
      </c>
      <c r="AR1006" s="80" t="b">
        <v>1</v>
      </c>
      <c r="AS1006" s="80" t="s">
        <v>8191</v>
      </c>
      <c r="AT1006" s="80">
        <v>1</v>
      </c>
      <c r="AU1006" s="85" t="s">
        <v>8197</v>
      </c>
      <c r="AV1006" s="80" t="b">
        <v>0</v>
      </c>
      <c r="AW1006" s="80" t="s">
        <v>9555</v>
      </c>
      <c r="AX1006" s="85" t="s">
        <v>10559</v>
      </c>
      <c r="AY1006" s="80" t="s">
        <v>66</v>
      </c>
      <c r="AZ1006" s="2"/>
      <c r="BA1006" s="3"/>
      <c r="BB1006" s="3"/>
      <c r="BC1006" s="3"/>
      <c r="BD1006" s="3"/>
    </row>
    <row r="1007" spans="1:56" x14ac:dyDescent="0.25">
      <c r="A1007" s="66" t="s">
        <v>1143</v>
      </c>
      <c r="B1007" s="67"/>
      <c r="C1007" s="67"/>
      <c r="D1007" s="68"/>
      <c r="E1007" s="70"/>
      <c r="F1007" s="105" t="s">
        <v>9337</v>
      </c>
      <c r="G1007" s="67"/>
      <c r="H1007" s="71"/>
      <c r="I1007" s="72"/>
      <c r="J1007" s="72"/>
      <c r="K1007" s="71" t="s">
        <v>11788</v>
      </c>
      <c r="L1007" s="75"/>
      <c r="M1007" s="76"/>
      <c r="N1007" s="76"/>
      <c r="O1007" s="77"/>
      <c r="P1007" s="78"/>
      <c r="Q1007" s="78"/>
      <c r="R1007" s="88"/>
      <c r="S1007" s="88"/>
      <c r="T1007" s="88"/>
      <c r="U1007" s="88"/>
      <c r="V1007" s="52"/>
      <c r="W1007" s="52"/>
      <c r="X1007" s="52"/>
      <c r="Y1007" s="52"/>
      <c r="Z1007" s="51"/>
      <c r="AA1007" s="73"/>
      <c r="AB1007" s="73"/>
      <c r="AC1007" s="74"/>
      <c r="AD1007" s="80" t="s">
        <v>5649</v>
      </c>
      <c r="AE1007" s="80">
        <v>125</v>
      </c>
      <c r="AF1007" s="80">
        <v>41</v>
      </c>
      <c r="AG1007" s="80">
        <v>1109</v>
      </c>
      <c r="AH1007" s="80">
        <v>269</v>
      </c>
      <c r="AI1007" s="80"/>
      <c r="AJ1007" s="80"/>
      <c r="AK1007" s="80"/>
      <c r="AL1007" s="80"/>
      <c r="AM1007" s="80"/>
      <c r="AN1007" s="82">
        <v>42181.803888888891</v>
      </c>
      <c r="AO1007" s="80"/>
      <c r="AP1007" s="80" t="b">
        <v>1</v>
      </c>
      <c r="AQ1007" s="80" t="b">
        <v>0</v>
      </c>
      <c r="AR1007" s="80" t="b">
        <v>0</v>
      </c>
      <c r="AS1007" s="80" t="s">
        <v>8190</v>
      </c>
      <c r="AT1007" s="80">
        <v>0</v>
      </c>
      <c r="AU1007" s="85" t="s">
        <v>8197</v>
      </c>
      <c r="AV1007" s="80" t="b">
        <v>0</v>
      </c>
      <c r="AW1007" s="80" t="s">
        <v>9555</v>
      </c>
      <c r="AX1007" s="85" t="s">
        <v>10560</v>
      </c>
      <c r="AY1007" s="80" t="s">
        <v>66</v>
      </c>
      <c r="AZ1007" s="2"/>
      <c r="BA1007" s="3"/>
      <c r="BB1007" s="3"/>
      <c r="BC1007" s="3"/>
      <c r="BD1007" s="3"/>
    </row>
    <row r="1008" spans="1:56" x14ac:dyDescent="0.25">
      <c r="A1008" s="66" t="s">
        <v>1144</v>
      </c>
      <c r="B1008" s="67"/>
      <c r="C1008" s="67"/>
      <c r="D1008" s="68"/>
      <c r="E1008" s="70"/>
      <c r="F1008" s="105" t="s">
        <v>9338</v>
      </c>
      <c r="G1008" s="67"/>
      <c r="H1008" s="71"/>
      <c r="I1008" s="72"/>
      <c r="J1008" s="72"/>
      <c r="K1008" s="71" t="s">
        <v>11789</v>
      </c>
      <c r="L1008" s="75"/>
      <c r="M1008" s="76"/>
      <c r="N1008" s="76"/>
      <c r="O1008" s="77"/>
      <c r="P1008" s="78"/>
      <c r="Q1008" s="78"/>
      <c r="R1008" s="88"/>
      <c r="S1008" s="88"/>
      <c r="T1008" s="88"/>
      <c r="U1008" s="88"/>
      <c r="V1008" s="52"/>
      <c r="W1008" s="52"/>
      <c r="X1008" s="52"/>
      <c r="Y1008" s="52"/>
      <c r="Z1008" s="51"/>
      <c r="AA1008" s="73"/>
      <c r="AB1008" s="73"/>
      <c r="AC1008" s="74"/>
      <c r="AD1008" s="80" t="s">
        <v>5650</v>
      </c>
      <c r="AE1008" s="80">
        <v>1210</v>
      </c>
      <c r="AF1008" s="80">
        <v>2421</v>
      </c>
      <c r="AG1008" s="80">
        <v>27923</v>
      </c>
      <c r="AH1008" s="80">
        <v>1744</v>
      </c>
      <c r="AI1008" s="80">
        <v>-28800</v>
      </c>
      <c r="AJ1008" s="80" t="s">
        <v>6552</v>
      </c>
      <c r="AK1008" s="80" t="s">
        <v>6734</v>
      </c>
      <c r="AL1008" s="80"/>
      <c r="AM1008" s="80" t="s">
        <v>7189</v>
      </c>
      <c r="AN1008" s="82">
        <v>41360.498668981483</v>
      </c>
      <c r="AO1008" s="80"/>
      <c r="AP1008" s="80" t="b">
        <v>0</v>
      </c>
      <c r="AQ1008" s="80" t="b">
        <v>0</v>
      </c>
      <c r="AR1008" s="80" t="b">
        <v>0</v>
      </c>
      <c r="AS1008" s="80" t="s">
        <v>8190</v>
      </c>
      <c r="AT1008" s="80">
        <v>3</v>
      </c>
      <c r="AU1008" s="85" t="s">
        <v>8222</v>
      </c>
      <c r="AV1008" s="80" t="b">
        <v>0</v>
      </c>
      <c r="AW1008" s="80" t="s">
        <v>9555</v>
      </c>
      <c r="AX1008" s="85" t="s">
        <v>10561</v>
      </c>
      <c r="AY1008" s="80" t="s">
        <v>66</v>
      </c>
      <c r="AZ1008" s="2"/>
      <c r="BA1008" s="3"/>
      <c r="BB1008" s="3"/>
      <c r="BC1008" s="3"/>
      <c r="BD1008" s="3"/>
    </row>
    <row r="1009" spans="1:56" x14ac:dyDescent="0.25">
      <c r="A1009" s="66" t="s">
        <v>1145</v>
      </c>
      <c r="B1009" s="67"/>
      <c r="C1009" s="67"/>
      <c r="D1009" s="68"/>
      <c r="E1009" s="70"/>
      <c r="F1009" s="105" t="s">
        <v>9339</v>
      </c>
      <c r="G1009" s="67"/>
      <c r="H1009" s="71"/>
      <c r="I1009" s="72"/>
      <c r="J1009" s="72"/>
      <c r="K1009" s="71" t="s">
        <v>11790</v>
      </c>
      <c r="L1009" s="75"/>
      <c r="M1009" s="76"/>
      <c r="N1009" s="76"/>
      <c r="O1009" s="77"/>
      <c r="P1009" s="78"/>
      <c r="Q1009" s="78"/>
      <c r="R1009" s="88"/>
      <c r="S1009" s="88"/>
      <c r="T1009" s="88"/>
      <c r="U1009" s="88"/>
      <c r="V1009" s="52"/>
      <c r="W1009" s="52"/>
      <c r="X1009" s="52"/>
      <c r="Y1009" s="52"/>
      <c r="Z1009" s="51"/>
      <c r="AA1009" s="73"/>
      <c r="AB1009" s="73"/>
      <c r="AC1009" s="74"/>
      <c r="AD1009" s="80" t="s">
        <v>5651</v>
      </c>
      <c r="AE1009" s="80">
        <v>528</v>
      </c>
      <c r="AF1009" s="80">
        <v>107</v>
      </c>
      <c r="AG1009" s="80">
        <v>1537</v>
      </c>
      <c r="AH1009" s="80">
        <v>14</v>
      </c>
      <c r="AI1009" s="80">
        <v>10800</v>
      </c>
      <c r="AJ1009" s="80" t="s">
        <v>6553</v>
      </c>
      <c r="AK1009" s="80" t="s">
        <v>6784</v>
      </c>
      <c r="AL1009" s="80"/>
      <c r="AM1009" s="80" t="s">
        <v>6768</v>
      </c>
      <c r="AN1009" s="82">
        <v>40575.342789351853</v>
      </c>
      <c r="AO1009" s="80"/>
      <c r="AP1009" s="80" t="b">
        <v>1</v>
      </c>
      <c r="AQ1009" s="80" t="b">
        <v>0</v>
      </c>
      <c r="AR1009" s="80" t="b">
        <v>1</v>
      </c>
      <c r="AS1009" s="80" t="s">
        <v>8190</v>
      </c>
      <c r="AT1009" s="80">
        <v>0</v>
      </c>
      <c r="AU1009" s="85" t="s">
        <v>8197</v>
      </c>
      <c r="AV1009" s="80" t="b">
        <v>0</v>
      </c>
      <c r="AW1009" s="80" t="s">
        <v>9555</v>
      </c>
      <c r="AX1009" s="85" t="s">
        <v>10562</v>
      </c>
      <c r="AY1009" s="80" t="s">
        <v>66</v>
      </c>
      <c r="AZ1009" s="2"/>
      <c r="BA1009" s="3"/>
      <c r="BB1009" s="3"/>
      <c r="BC1009" s="3"/>
      <c r="BD1009" s="3"/>
    </row>
    <row r="1010" spans="1:56" x14ac:dyDescent="0.25">
      <c r="A1010" s="66" t="s">
        <v>1146</v>
      </c>
      <c r="B1010" s="67"/>
      <c r="C1010" s="67"/>
      <c r="D1010" s="68"/>
      <c r="E1010" s="70"/>
      <c r="F1010" s="105" t="s">
        <v>9340</v>
      </c>
      <c r="G1010" s="67"/>
      <c r="H1010" s="71"/>
      <c r="I1010" s="72"/>
      <c r="J1010" s="72"/>
      <c r="K1010" s="71" t="s">
        <v>11791</v>
      </c>
      <c r="L1010" s="75"/>
      <c r="M1010" s="76"/>
      <c r="N1010" s="76"/>
      <c r="O1010" s="77"/>
      <c r="P1010" s="78"/>
      <c r="Q1010" s="78"/>
      <c r="R1010" s="88"/>
      <c r="S1010" s="88"/>
      <c r="T1010" s="88"/>
      <c r="U1010" s="88"/>
      <c r="V1010" s="52"/>
      <c r="W1010" s="52"/>
      <c r="X1010" s="52"/>
      <c r="Y1010" s="52"/>
      <c r="Z1010" s="51"/>
      <c r="AA1010" s="73"/>
      <c r="AB1010" s="73"/>
      <c r="AC1010" s="74"/>
      <c r="AD1010" s="80" t="s">
        <v>5652</v>
      </c>
      <c r="AE1010" s="80">
        <v>16</v>
      </c>
      <c r="AF1010" s="80">
        <v>57</v>
      </c>
      <c r="AG1010" s="80">
        <v>2778</v>
      </c>
      <c r="AH1010" s="80">
        <v>201</v>
      </c>
      <c r="AI1010" s="80"/>
      <c r="AJ1010" s="80"/>
      <c r="AK1010" s="80"/>
      <c r="AL1010" s="80"/>
      <c r="AM1010" s="80"/>
      <c r="AN1010" s="82">
        <v>41899.457395833335</v>
      </c>
      <c r="AO1010" s="85" t="s">
        <v>8013</v>
      </c>
      <c r="AP1010" s="80" t="b">
        <v>1</v>
      </c>
      <c r="AQ1010" s="80" t="b">
        <v>0</v>
      </c>
      <c r="AR1010" s="80" t="b">
        <v>0</v>
      </c>
      <c r="AS1010" s="80" t="s">
        <v>8190</v>
      </c>
      <c r="AT1010" s="80">
        <v>0</v>
      </c>
      <c r="AU1010" s="85" t="s">
        <v>8197</v>
      </c>
      <c r="AV1010" s="80" t="b">
        <v>0</v>
      </c>
      <c r="AW1010" s="80" t="s">
        <v>9555</v>
      </c>
      <c r="AX1010" s="85" t="s">
        <v>10563</v>
      </c>
      <c r="AY1010" s="80" t="s">
        <v>66</v>
      </c>
      <c r="AZ1010" s="2"/>
      <c r="BA1010" s="3"/>
      <c r="BB1010" s="3"/>
      <c r="BC1010" s="3"/>
      <c r="BD1010" s="3"/>
    </row>
    <row r="1011" spans="1:56" x14ac:dyDescent="0.25">
      <c r="A1011" s="66" t="s">
        <v>1147</v>
      </c>
      <c r="B1011" s="67"/>
      <c r="C1011" s="67"/>
      <c r="D1011" s="68"/>
      <c r="E1011" s="70"/>
      <c r="F1011" s="105" t="s">
        <v>9341</v>
      </c>
      <c r="G1011" s="67"/>
      <c r="H1011" s="71"/>
      <c r="I1011" s="72"/>
      <c r="J1011" s="72"/>
      <c r="K1011" s="71" t="s">
        <v>11792</v>
      </c>
      <c r="L1011" s="75"/>
      <c r="M1011" s="76"/>
      <c r="N1011" s="76"/>
      <c r="O1011" s="77"/>
      <c r="P1011" s="78"/>
      <c r="Q1011" s="78"/>
      <c r="R1011" s="88"/>
      <c r="S1011" s="88"/>
      <c r="T1011" s="88"/>
      <c r="U1011" s="88"/>
      <c r="V1011" s="52"/>
      <c r="W1011" s="52"/>
      <c r="X1011" s="52"/>
      <c r="Y1011" s="52"/>
      <c r="Z1011" s="51"/>
      <c r="AA1011" s="73"/>
      <c r="AB1011" s="73"/>
      <c r="AC1011" s="74"/>
      <c r="AD1011" s="80" t="s">
        <v>5653</v>
      </c>
      <c r="AE1011" s="80">
        <v>8561</v>
      </c>
      <c r="AF1011" s="80">
        <v>12831</v>
      </c>
      <c r="AG1011" s="80">
        <v>6596</v>
      </c>
      <c r="AH1011" s="80">
        <v>119</v>
      </c>
      <c r="AI1011" s="80"/>
      <c r="AJ1011" s="80" t="s">
        <v>6554</v>
      </c>
      <c r="AK1011" s="80" t="s">
        <v>6987</v>
      </c>
      <c r="AL1011" s="80"/>
      <c r="AM1011" s="80"/>
      <c r="AN1011" s="82">
        <v>41220.898657407408</v>
      </c>
      <c r="AO1011" s="85" t="s">
        <v>8014</v>
      </c>
      <c r="AP1011" s="80" t="b">
        <v>1</v>
      </c>
      <c r="AQ1011" s="80" t="b">
        <v>0</v>
      </c>
      <c r="AR1011" s="80" t="b">
        <v>1</v>
      </c>
      <c r="AS1011" s="80" t="s">
        <v>8190</v>
      </c>
      <c r="AT1011" s="80">
        <v>2</v>
      </c>
      <c r="AU1011" s="85" t="s">
        <v>8197</v>
      </c>
      <c r="AV1011" s="80" t="b">
        <v>0</v>
      </c>
      <c r="AW1011" s="80" t="s">
        <v>9555</v>
      </c>
      <c r="AX1011" s="85" t="s">
        <v>10564</v>
      </c>
      <c r="AY1011" s="80" t="s">
        <v>66</v>
      </c>
      <c r="AZ1011" s="2"/>
      <c r="BA1011" s="3"/>
      <c r="BB1011" s="3"/>
      <c r="BC1011" s="3"/>
      <c r="BD1011" s="3"/>
    </row>
    <row r="1012" spans="1:56" x14ac:dyDescent="0.25">
      <c r="A1012" s="66" t="s">
        <v>1148</v>
      </c>
      <c r="B1012" s="67"/>
      <c r="C1012" s="67"/>
      <c r="D1012" s="68"/>
      <c r="E1012" s="70"/>
      <c r="F1012" s="105" t="s">
        <v>9342</v>
      </c>
      <c r="G1012" s="67"/>
      <c r="H1012" s="71"/>
      <c r="I1012" s="72"/>
      <c r="J1012" s="72"/>
      <c r="K1012" s="71" t="s">
        <v>11793</v>
      </c>
      <c r="L1012" s="75"/>
      <c r="M1012" s="76"/>
      <c r="N1012" s="76"/>
      <c r="O1012" s="77"/>
      <c r="P1012" s="78"/>
      <c r="Q1012" s="78"/>
      <c r="R1012" s="88"/>
      <c r="S1012" s="88"/>
      <c r="T1012" s="88"/>
      <c r="U1012" s="88"/>
      <c r="V1012" s="52"/>
      <c r="W1012" s="52"/>
      <c r="X1012" s="52"/>
      <c r="Y1012" s="52"/>
      <c r="Z1012" s="51"/>
      <c r="AA1012" s="73"/>
      <c r="AB1012" s="73"/>
      <c r="AC1012" s="74"/>
      <c r="AD1012" s="80" t="s">
        <v>5654</v>
      </c>
      <c r="AE1012" s="80">
        <v>105</v>
      </c>
      <c r="AF1012" s="80">
        <v>591</v>
      </c>
      <c r="AG1012" s="80">
        <v>41606</v>
      </c>
      <c r="AH1012" s="80">
        <v>14579</v>
      </c>
      <c r="AI1012" s="80"/>
      <c r="AJ1012" s="80"/>
      <c r="AK1012" s="80"/>
      <c r="AL1012" s="80"/>
      <c r="AM1012" s="80"/>
      <c r="AN1012" s="82">
        <v>41503.647534722222</v>
      </c>
      <c r="AO1012" s="80"/>
      <c r="AP1012" s="80" t="b">
        <v>1</v>
      </c>
      <c r="AQ1012" s="80" t="b">
        <v>0</v>
      </c>
      <c r="AR1012" s="80" t="b">
        <v>0</v>
      </c>
      <c r="AS1012" s="80" t="s">
        <v>8191</v>
      </c>
      <c r="AT1012" s="80">
        <v>4</v>
      </c>
      <c r="AU1012" s="85" t="s">
        <v>8197</v>
      </c>
      <c r="AV1012" s="80" t="b">
        <v>0</v>
      </c>
      <c r="AW1012" s="80" t="s">
        <v>9555</v>
      </c>
      <c r="AX1012" s="85" t="s">
        <v>10565</v>
      </c>
      <c r="AY1012" s="80" t="s">
        <v>66</v>
      </c>
      <c r="AZ1012" s="2"/>
      <c r="BA1012" s="3"/>
      <c r="BB1012" s="3"/>
      <c r="BC1012" s="3"/>
      <c r="BD1012" s="3"/>
    </row>
    <row r="1013" spans="1:56" x14ac:dyDescent="0.25">
      <c r="A1013" s="66" t="s">
        <v>1149</v>
      </c>
      <c r="B1013" s="67"/>
      <c r="C1013" s="67"/>
      <c r="D1013" s="68"/>
      <c r="E1013" s="70"/>
      <c r="F1013" s="105" t="s">
        <v>9343</v>
      </c>
      <c r="G1013" s="67"/>
      <c r="H1013" s="71"/>
      <c r="I1013" s="72"/>
      <c r="J1013" s="72"/>
      <c r="K1013" s="71" t="s">
        <v>11794</v>
      </c>
      <c r="L1013" s="75"/>
      <c r="M1013" s="76"/>
      <c r="N1013" s="76"/>
      <c r="O1013" s="77"/>
      <c r="P1013" s="78"/>
      <c r="Q1013" s="78"/>
      <c r="R1013" s="88"/>
      <c r="S1013" s="88"/>
      <c r="T1013" s="88"/>
      <c r="U1013" s="88"/>
      <c r="V1013" s="52"/>
      <c r="W1013" s="52"/>
      <c r="X1013" s="52"/>
      <c r="Y1013" s="52"/>
      <c r="Z1013" s="51"/>
      <c r="AA1013" s="73"/>
      <c r="AB1013" s="73"/>
      <c r="AC1013" s="74"/>
      <c r="AD1013" s="80" t="s">
        <v>5655</v>
      </c>
      <c r="AE1013" s="80">
        <v>399</v>
      </c>
      <c r="AF1013" s="80">
        <v>331</v>
      </c>
      <c r="AG1013" s="80">
        <v>13434</v>
      </c>
      <c r="AH1013" s="80">
        <v>3274</v>
      </c>
      <c r="AI1013" s="80">
        <v>10800</v>
      </c>
      <c r="AJ1013" s="80"/>
      <c r="AK1013" s="80"/>
      <c r="AL1013" s="80"/>
      <c r="AM1013" s="80" t="s">
        <v>6768</v>
      </c>
      <c r="AN1013" s="82">
        <v>40937.862337962964</v>
      </c>
      <c r="AO1013" s="80"/>
      <c r="AP1013" s="80" t="b">
        <v>0</v>
      </c>
      <c r="AQ1013" s="80" t="b">
        <v>0</v>
      </c>
      <c r="AR1013" s="80" t="b">
        <v>1</v>
      </c>
      <c r="AS1013" s="80" t="s">
        <v>8190</v>
      </c>
      <c r="AT1013" s="80">
        <v>0</v>
      </c>
      <c r="AU1013" s="85" t="s">
        <v>8325</v>
      </c>
      <c r="AV1013" s="80" t="b">
        <v>0</v>
      </c>
      <c r="AW1013" s="80" t="s">
        <v>9555</v>
      </c>
      <c r="AX1013" s="85" t="s">
        <v>10566</v>
      </c>
      <c r="AY1013" s="80" t="s">
        <v>66</v>
      </c>
      <c r="AZ1013" s="2"/>
      <c r="BA1013" s="3"/>
      <c r="BB1013" s="3"/>
      <c r="BC1013" s="3"/>
      <c r="BD1013" s="3"/>
    </row>
    <row r="1014" spans="1:56" x14ac:dyDescent="0.25">
      <c r="A1014" s="66" t="s">
        <v>1150</v>
      </c>
      <c r="B1014" s="67"/>
      <c r="C1014" s="67"/>
      <c r="D1014" s="68"/>
      <c r="E1014" s="70"/>
      <c r="F1014" s="105" t="s">
        <v>9344</v>
      </c>
      <c r="G1014" s="67"/>
      <c r="H1014" s="71"/>
      <c r="I1014" s="72"/>
      <c r="J1014" s="72"/>
      <c r="K1014" s="71" t="s">
        <v>11795</v>
      </c>
      <c r="L1014" s="75"/>
      <c r="M1014" s="76"/>
      <c r="N1014" s="76"/>
      <c r="O1014" s="77"/>
      <c r="P1014" s="78"/>
      <c r="Q1014" s="78"/>
      <c r="R1014" s="88"/>
      <c r="S1014" s="88"/>
      <c r="T1014" s="88"/>
      <c r="U1014" s="88"/>
      <c r="V1014" s="52"/>
      <c r="W1014" s="52"/>
      <c r="X1014" s="52"/>
      <c r="Y1014" s="52"/>
      <c r="Z1014" s="51"/>
      <c r="AA1014" s="73"/>
      <c r="AB1014" s="73"/>
      <c r="AC1014" s="74"/>
      <c r="AD1014" s="80" t="s">
        <v>5656</v>
      </c>
      <c r="AE1014" s="80">
        <v>3758</v>
      </c>
      <c r="AF1014" s="80">
        <v>4625</v>
      </c>
      <c r="AG1014" s="80">
        <v>16699</v>
      </c>
      <c r="AH1014" s="80">
        <v>486</v>
      </c>
      <c r="AI1014" s="80"/>
      <c r="AJ1014" s="80" t="s">
        <v>6555</v>
      </c>
      <c r="AK1014" s="80"/>
      <c r="AL1014" s="80"/>
      <c r="AM1014" s="80"/>
      <c r="AN1014" s="82">
        <v>41502.896111111113</v>
      </c>
      <c r="AO1014" s="85" t="s">
        <v>8015</v>
      </c>
      <c r="AP1014" s="80" t="b">
        <v>1</v>
      </c>
      <c r="AQ1014" s="80" t="b">
        <v>0</v>
      </c>
      <c r="AR1014" s="80" t="b">
        <v>1</v>
      </c>
      <c r="AS1014" s="80" t="s">
        <v>8190</v>
      </c>
      <c r="AT1014" s="80">
        <v>1</v>
      </c>
      <c r="AU1014" s="85" t="s">
        <v>8197</v>
      </c>
      <c r="AV1014" s="80" t="b">
        <v>0</v>
      </c>
      <c r="AW1014" s="80" t="s">
        <v>9555</v>
      </c>
      <c r="AX1014" s="85" t="s">
        <v>10567</v>
      </c>
      <c r="AY1014" s="80" t="s">
        <v>66</v>
      </c>
      <c r="AZ1014" s="2"/>
      <c r="BA1014" s="3"/>
      <c r="BB1014" s="3"/>
      <c r="BC1014" s="3"/>
      <c r="BD1014" s="3"/>
    </row>
    <row r="1015" spans="1:56" x14ac:dyDescent="0.25">
      <c r="A1015" s="66" t="s">
        <v>1151</v>
      </c>
      <c r="B1015" s="67"/>
      <c r="C1015" s="67"/>
      <c r="D1015" s="68"/>
      <c r="E1015" s="70"/>
      <c r="F1015" s="105" t="s">
        <v>9345</v>
      </c>
      <c r="G1015" s="67"/>
      <c r="H1015" s="71"/>
      <c r="I1015" s="72"/>
      <c r="J1015" s="72"/>
      <c r="K1015" s="71" t="s">
        <v>11796</v>
      </c>
      <c r="L1015" s="75"/>
      <c r="M1015" s="76"/>
      <c r="N1015" s="76"/>
      <c r="O1015" s="77"/>
      <c r="P1015" s="78"/>
      <c r="Q1015" s="78"/>
      <c r="R1015" s="88"/>
      <c r="S1015" s="88"/>
      <c r="T1015" s="88"/>
      <c r="U1015" s="88"/>
      <c r="V1015" s="52"/>
      <c r="W1015" s="52"/>
      <c r="X1015" s="52"/>
      <c r="Y1015" s="52"/>
      <c r="Z1015" s="51"/>
      <c r="AA1015" s="73"/>
      <c r="AB1015" s="73"/>
      <c r="AC1015" s="74"/>
      <c r="AD1015" s="80" t="s">
        <v>5657</v>
      </c>
      <c r="AE1015" s="80">
        <v>46409</v>
      </c>
      <c r="AF1015" s="80">
        <v>55675</v>
      </c>
      <c r="AG1015" s="80">
        <v>8820</v>
      </c>
      <c r="AH1015" s="80">
        <v>363</v>
      </c>
      <c r="AI1015" s="80"/>
      <c r="AJ1015" s="80" t="s">
        <v>6556</v>
      </c>
      <c r="AK1015" s="80" t="s">
        <v>6988</v>
      </c>
      <c r="AL1015" s="80"/>
      <c r="AM1015" s="80"/>
      <c r="AN1015" s="82">
        <v>41925.371087962965</v>
      </c>
      <c r="AO1015" s="85" t="s">
        <v>8016</v>
      </c>
      <c r="AP1015" s="80" t="b">
        <v>1</v>
      </c>
      <c r="AQ1015" s="80" t="b">
        <v>0</v>
      </c>
      <c r="AR1015" s="80" t="b">
        <v>0</v>
      </c>
      <c r="AS1015" s="80" t="s">
        <v>8190</v>
      </c>
      <c r="AT1015" s="80">
        <v>11</v>
      </c>
      <c r="AU1015" s="85" t="s">
        <v>8197</v>
      </c>
      <c r="AV1015" s="80" t="b">
        <v>0</v>
      </c>
      <c r="AW1015" s="80" t="s">
        <v>9555</v>
      </c>
      <c r="AX1015" s="85" t="s">
        <v>10568</v>
      </c>
      <c r="AY1015" s="80" t="s">
        <v>66</v>
      </c>
      <c r="AZ1015" s="2"/>
      <c r="BA1015" s="3"/>
      <c r="BB1015" s="3"/>
      <c r="BC1015" s="3"/>
      <c r="BD1015" s="3"/>
    </row>
    <row r="1016" spans="1:56" x14ac:dyDescent="0.25">
      <c r="A1016" s="66" t="s">
        <v>1152</v>
      </c>
      <c r="B1016" s="67"/>
      <c r="C1016" s="67"/>
      <c r="D1016" s="68"/>
      <c r="E1016" s="70"/>
      <c r="F1016" s="105" t="s">
        <v>9346</v>
      </c>
      <c r="G1016" s="67"/>
      <c r="H1016" s="71"/>
      <c r="I1016" s="72"/>
      <c r="J1016" s="72"/>
      <c r="K1016" s="71" t="s">
        <v>11797</v>
      </c>
      <c r="L1016" s="75"/>
      <c r="M1016" s="76"/>
      <c r="N1016" s="76"/>
      <c r="O1016" s="77"/>
      <c r="P1016" s="78"/>
      <c r="Q1016" s="78"/>
      <c r="R1016" s="88"/>
      <c r="S1016" s="88"/>
      <c r="T1016" s="88"/>
      <c r="U1016" s="88"/>
      <c r="V1016" s="52"/>
      <c r="W1016" s="52"/>
      <c r="X1016" s="52"/>
      <c r="Y1016" s="52"/>
      <c r="Z1016" s="51"/>
      <c r="AA1016" s="73"/>
      <c r="AB1016" s="73"/>
      <c r="AC1016" s="74"/>
      <c r="AD1016" s="80" t="s">
        <v>5658</v>
      </c>
      <c r="AE1016" s="80">
        <v>521</v>
      </c>
      <c r="AF1016" s="80">
        <v>4929</v>
      </c>
      <c r="AG1016" s="80">
        <v>65648</v>
      </c>
      <c r="AH1016" s="80">
        <v>4162</v>
      </c>
      <c r="AI1016" s="80">
        <v>-18000</v>
      </c>
      <c r="AJ1016" s="80" t="s">
        <v>6557</v>
      </c>
      <c r="AK1016" s="80" t="s">
        <v>6989</v>
      </c>
      <c r="AL1016" s="80"/>
      <c r="AM1016" s="80" t="s">
        <v>7199</v>
      </c>
      <c r="AN1016" s="82">
        <v>40829.640833333331</v>
      </c>
      <c r="AO1016" s="85" t="s">
        <v>8017</v>
      </c>
      <c r="AP1016" s="80" t="b">
        <v>1</v>
      </c>
      <c r="AQ1016" s="80" t="b">
        <v>0</v>
      </c>
      <c r="AR1016" s="80" t="b">
        <v>1</v>
      </c>
      <c r="AS1016" s="80" t="s">
        <v>8191</v>
      </c>
      <c r="AT1016" s="80">
        <v>15</v>
      </c>
      <c r="AU1016" s="85" t="s">
        <v>8197</v>
      </c>
      <c r="AV1016" s="80" t="b">
        <v>0</v>
      </c>
      <c r="AW1016" s="80" t="s">
        <v>9555</v>
      </c>
      <c r="AX1016" s="85" t="s">
        <v>10569</v>
      </c>
      <c r="AY1016" s="80" t="s">
        <v>66</v>
      </c>
      <c r="AZ1016" s="2"/>
      <c r="BA1016" s="3"/>
      <c r="BB1016" s="3"/>
      <c r="BC1016" s="3"/>
      <c r="BD1016" s="3"/>
    </row>
    <row r="1017" spans="1:56" x14ac:dyDescent="0.25">
      <c r="A1017" s="66" t="s">
        <v>1153</v>
      </c>
      <c r="B1017" s="67"/>
      <c r="C1017" s="67"/>
      <c r="D1017" s="68"/>
      <c r="E1017" s="70"/>
      <c r="F1017" s="105" t="s">
        <v>9347</v>
      </c>
      <c r="G1017" s="67"/>
      <c r="H1017" s="71"/>
      <c r="I1017" s="72"/>
      <c r="J1017" s="72"/>
      <c r="K1017" s="71" t="s">
        <v>11798</v>
      </c>
      <c r="L1017" s="75"/>
      <c r="M1017" s="76"/>
      <c r="N1017" s="76"/>
      <c r="O1017" s="77"/>
      <c r="P1017" s="78"/>
      <c r="Q1017" s="78"/>
      <c r="R1017" s="88"/>
      <c r="S1017" s="88"/>
      <c r="T1017" s="88"/>
      <c r="U1017" s="88"/>
      <c r="V1017" s="52"/>
      <c r="W1017" s="52"/>
      <c r="X1017" s="52"/>
      <c r="Y1017" s="52"/>
      <c r="Z1017" s="51"/>
      <c r="AA1017" s="73"/>
      <c r="AB1017" s="73"/>
      <c r="AC1017" s="74"/>
      <c r="AD1017" s="80" t="s">
        <v>5659</v>
      </c>
      <c r="AE1017" s="80">
        <v>1362</v>
      </c>
      <c r="AF1017" s="80">
        <v>948</v>
      </c>
      <c r="AG1017" s="80">
        <v>31773</v>
      </c>
      <c r="AH1017" s="80">
        <v>3583</v>
      </c>
      <c r="AI1017" s="80"/>
      <c r="AJ1017" s="80" t="s">
        <v>6558</v>
      </c>
      <c r="AK1017" s="80" t="s">
        <v>6913</v>
      </c>
      <c r="AL1017" s="80"/>
      <c r="AM1017" s="80"/>
      <c r="AN1017" s="82">
        <v>41021.748784722222</v>
      </c>
      <c r="AO1017" s="85" t="s">
        <v>8018</v>
      </c>
      <c r="AP1017" s="80" t="b">
        <v>1</v>
      </c>
      <c r="AQ1017" s="80" t="b">
        <v>0</v>
      </c>
      <c r="AR1017" s="80" t="b">
        <v>1</v>
      </c>
      <c r="AS1017" s="80" t="s">
        <v>8190</v>
      </c>
      <c r="AT1017" s="80">
        <v>2</v>
      </c>
      <c r="AU1017" s="85" t="s">
        <v>8197</v>
      </c>
      <c r="AV1017" s="80" t="b">
        <v>0</v>
      </c>
      <c r="AW1017" s="80" t="s">
        <v>9555</v>
      </c>
      <c r="AX1017" s="85" t="s">
        <v>10570</v>
      </c>
      <c r="AY1017" s="80" t="s">
        <v>66</v>
      </c>
      <c r="AZ1017" s="2"/>
      <c r="BA1017" s="3"/>
      <c r="BB1017" s="3"/>
      <c r="BC1017" s="3"/>
      <c r="BD1017" s="3"/>
    </row>
    <row r="1018" spans="1:56" x14ac:dyDescent="0.25">
      <c r="A1018" s="66" t="s">
        <v>1154</v>
      </c>
      <c r="B1018" s="67"/>
      <c r="C1018" s="67"/>
      <c r="D1018" s="68"/>
      <c r="E1018" s="70"/>
      <c r="F1018" s="105" t="s">
        <v>9348</v>
      </c>
      <c r="G1018" s="67"/>
      <c r="H1018" s="71"/>
      <c r="I1018" s="72"/>
      <c r="J1018" s="72"/>
      <c r="K1018" s="71" t="s">
        <v>11799</v>
      </c>
      <c r="L1018" s="75"/>
      <c r="M1018" s="76"/>
      <c r="N1018" s="76"/>
      <c r="O1018" s="77"/>
      <c r="P1018" s="78"/>
      <c r="Q1018" s="78"/>
      <c r="R1018" s="88"/>
      <c r="S1018" s="88"/>
      <c r="T1018" s="88"/>
      <c r="U1018" s="88"/>
      <c r="V1018" s="52"/>
      <c r="W1018" s="52"/>
      <c r="X1018" s="52"/>
      <c r="Y1018" s="52"/>
      <c r="Z1018" s="51"/>
      <c r="AA1018" s="73"/>
      <c r="AB1018" s="73"/>
      <c r="AC1018" s="74"/>
      <c r="AD1018" s="80" t="s">
        <v>5660</v>
      </c>
      <c r="AE1018" s="80">
        <v>42</v>
      </c>
      <c r="AF1018" s="80">
        <v>407</v>
      </c>
      <c r="AG1018" s="80">
        <v>3794</v>
      </c>
      <c r="AH1018" s="80">
        <v>587</v>
      </c>
      <c r="AI1018" s="80">
        <v>-36000</v>
      </c>
      <c r="AJ1018" s="80" t="s">
        <v>6559</v>
      </c>
      <c r="AK1018" s="80" t="s">
        <v>6990</v>
      </c>
      <c r="AL1018" s="80"/>
      <c r="AM1018" s="80" t="s">
        <v>7196</v>
      </c>
      <c r="AN1018" s="82">
        <v>41087.4528587963</v>
      </c>
      <c r="AO1018" s="80"/>
      <c r="AP1018" s="80" t="b">
        <v>1</v>
      </c>
      <c r="AQ1018" s="80" t="b">
        <v>0</v>
      </c>
      <c r="AR1018" s="80" t="b">
        <v>1</v>
      </c>
      <c r="AS1018" s="80" t="s">
        <v>8190</v>
      </c>
      <c r="AT1018" s="80">
        <v>1</v>
      </c>
      <c r="AU1018" s="85" t="s">
        <v>8197</v>
      </c>
      <c r="AV1018" s="80" t="b">
        <v>0</v>
      </c>
      <c r="AW1018" s="80" t="s">
        <v>9555</v>
      </c>
      <c r="AX1018" s="85" t="s">
        <v>10571</v>
      </c>
      <c r="AY1018" s="80" t="s">
        <v>66</v>
      </c>
      <c r="AZ1018" s="2"/>
      <c r="BA1018" s="3"/>
      <c r="BB1018" s="3"/>
      <c r="BC1018" s="3"/>
      <c r="BD1018" s="3"/>
    </row>
    <row r="1019" spans="1:56" x14ac:dyDescent="0.25">
      <c r="A1019" s="66" t="s">
        <v>1155</v>
      </c>
      <c r="B1019" s="67"/>
      <c r="C1019" s="67"/>
      <c r="D1019" s="68"/>
      <c r="E1019" s="70"/>
      <c r="F1019" s="105" t="s">
        <v>9349</v>
      </c>
      <c r="G1019" s="67"/>
      <c r="H1019" s="71"/>
      <c r="I1019" s="72"/>
      <c r="J1019" s="72"/>
      <c r="K1019" s="71" t="s">
        <v>11800</v>
      </c>
      <c r="L1019" s="75"/>
      <c r="M1019" s="76"/>
      <c r="N1019" s="76"/>
      <c r="O1019" s="77"/>
      <c r="P1019" s="78"/>
      <c r="Q1019" s="78"/>
      <c r="R1019" s="88"/>
      <c r="S1019" s="88"/>
      <c r="T1019" s="88"/>
      <c r="U1019" s="88"/>
      <c r="V1019" s="52"/>
      <c r="W1019" s="52"/>
      <c r="X1019" s="52"/>
      <c r="Y1019" s="52"/>
      <c r="Z1019" s="51"/>
      <c r="AA1019" s="73"/>
      <c r="AB1019" s="73"/>
      <c r="AC1019" s="74"/>
      <c r="AD1019" s="80" t="s">
        <v>5661</v>
      </c>
      <c r="AE1019" s="80">
        <v>26</v>
      </c>
      <c r="AF1019" s="80">
        <v>23</v>
      </c>
      <c r="AG1019" s="80">
        <v>683</v>
      </c>
      <c r="AH1019" s="80">
        <v>1433</v>
      </c>
      <c r="AI1019" s="80"/>
      <c r="AJ1019" s="80"/>
      <c r="AK1019" s="80"/>
      <c r="AL1019" s="80"/>
      <c r="AM1019" s="80"/>
      <c r="AN1019" s="82">
        <v>41858.140416666669</v>
      </c>
      <c r="AO1019" s="85" t="s">
        <v>8019</v>
      </c>
      <c r="AP1019" s="80" t="b">
        <v>1</v>
      </c>
      <c r="AQ1019" s="80" t="b">
        <v>0</v>
      </c>
      <c r="AR1019" s="80" t="b">
        <v>1</v>
      </c>
      <c r="AS1019" s="80" t="s">
        <v>8190</v>
      </c>
      <c r="AT1019" s="80">
        <v>0</v>
      </c>
      <c r="AU1019" s="85" t="s">
        <v>8197</v>
      </c>
      <c r="AV1019" s="80" t="b">
        <v>0</v>
      </c>
      <c r="AW1019" s="80" t="s">
        <v>9555</v>
      </c>
      <c r="AX1019" s="85" t="s">
        <v>10572</v>
      </c>
      <c r="AY1019" s="80" t="s">
        <v>66</v>
      </c>
      <c r="AZ1019" s="2"/>
      <c r="BA1019" s="3"/>
      <c r="BB1019" s="3"/>
      <c r="BC1019" s="3"/>
      <c r="BD1019" s="3"/>
    </row>
    <row r="1020" spans="1:56" x14ac:dyDescent="0.25">
      <c r="A1020" s="66" t="s">
        <v>1156</v>
      </c>
      <c r="B1020" s="67"/>
      <c r="C1020" s="67"/>
      <c r="D1020" s="68"/>
      <c r="E1020" s="70"/>
      <c r="F1020" s="105" t="s">
        <v>8586</v>
      </c>
      <c r="G1020" s="67"/>
      <c r="H1020" s="71"/>
      <c r="I1020" s="72"/>
      <c r="J1020" s="72"/>
      <c r="K1020" s="71" t="s">
        <v>11801</v>
      </c>
      <c r="L1020" s="75"/>
      <c r="M1020" s="76"/>
      <c r="N1020" s="76"/>
      <c r="O1020" s="77"/>
      <c r="P1020" s="78"/>
      <c r="Q1020" s="78"/>
      <c r="R1020" s="88"/>
      <c r="S1020" s="88"/>
      <c r="T1020" s="88"/>
      <c r="U1020" s="88"/>
      <c r="V1020" s="52"/>
      <c r="W1020" s="52"/>
      <c r="X1020" s="52"/>
      <c r="Y1020" s="52"/>
      <c r="Z1020" s="51"/>
      <c r="AA1020" s="73"/>
      <c r="AB1020" s="73"/>
      <c r="AC1020" s="74"/>
      <c r="AD1020" s="80" t="s">
        <v>5662</v>
      </c>
      <c r="AE1020" s="80">
        <v>186</v>
      </c>
      <c r="AF1020" s="80">
        <v>47</v>
      </c>
      <c r="AG1020" s="80">
        <v>2473</v>
      </c>
      <c r="AH1020" s="80">
        <v>4</v>
      </c>
      <c r="AI1020" s="80"/>
      <c r="AJ1020" s="80"/>
      <c r="AK1020" s="80"/>
      <c r="AL1020" s="80"/>
      <c r="AM1020" s="80"/>
      <c r="AN1020" s="82">
        <v>42341.372581018521</v>
      </c>
      <c r="AO1020" s="80"/>
      <c r="AP1020" s="80" t="b">
        <v>1</v>
      </c>
      <c r="AQ1020" s="80" t="b">
        <v>1</v>
      </c>
      <c r="AR1020" s="80" t="b">
        <v>0</v>
      </c>
      <c r="AS1020" s="80" t="s">
        <v>8190</v>
      </c>
      <c r="AT1020" s="80">
        <v>0</v>
      </c>
      <c r="AU1020" s="85" t="s">
        <v>8197</v>
      </c>
      <c r="AV1020" s="80" t="b">
        <v>0</v>
      </c>
      <c r="AW1020" s="80" t="s">
        <v>9555</v>
      </c>
      <c r="AX1020" s="85" t="s">
        <v>10573</v>
      </c>
      <c r="AY1020" s="80" t="s">
        <v>66</v>
      </c>
      <c r="AZ1020" s="2"/>
      <c r="BA1020" s="3"/>
      <c r="BB1020" s="3"/>
      <c r="BC1020" s="3"/>
      <c r="BD1020" s="3"/>
    </row>
    <row r="1021" spans="1:56" x14ac:dyDescent="0.25">
      <c r="A1021" s="66" t="s">
        <v>1157</v>
      </c>
      <c r="B1021" s="67"/>
      <c r="C1021" s="67"/>
      <c r="D1021" s="68"/>
      <c r="E1021" s="70"/>
      <c r="F1021" s="105" t="s">
        <v>9350</v>
      </c>
      <c r="G1021" s="67"/>
      <c r="H1021" s="71"/>
      <c r="I1021" s="72"/>
      <c r="J1021" s="72"/>
      <c r="K1021" s="71" t="s">
        <v>11802</v>
      </c>
      <c r="L1021" s="75"/>
      <c r="M1021" s="76"/>
      <c r="N1021" s="76"/>
      <c r="O1021" s="77"/>
      <c r="P1021" s="78"/>
      <c r="Q1021" s="78"/>
      <c r="R1021" s="88"/>
      <c r="S1021" s="88"/>
      <c r="T1021" s="88"/>
      <c r="U1021" s="88"/>
      <c r="V1021" s="52"/>
      <c r="W1021" s="52"/>
      <c r="X1021" s="52"/>
      <c r="Y1021" s="52"/>
      <c r="Z1021" s="51"/>
      <c r="AA1021" s="73"/>
      <c r="AB1021" s="73"/>
      <c r="AC1021" s="74"/>
      <c r="AD1021" s="80" t="s">
        <v>5663</v>
      </c>
      <c r="AE1021" s="80">
        <v>1988</v>
      </c>
      <c r="AF1021" s="80">
        <v>685</v>
      </c>
      <c r="AG1021" s="80">
        <v>9825</v>
      </c>
      <c r="AH1021" s="80">
        <v>562</v>
      </c>
      <c r="AI1021" s="80"/>
      <c r="AJ1021" s="80" t="s">
        <v>6560</v>
      </c>
      <c r="AK1021" s="80"/>
      <c r="AL1021" s="80"/>
      <c r="AM1021" s="80"/>
      <c r="AN1021" s="82">
        <v>40948.588923611111</v>
      </c>
      <c r="AO1021" s="85" t="s">
        <v>8020</v>
      </c>
      <c r="AP1021" s="80" t="b">
        <v>1</v>
      </c>
      <c r="AQ1021" s="80" t="b">
        <v>0</v>
      </c>
      <c r="AR1021" s="80" t="b">
        <v>1</v>
      </c>
      <c r="AS1021" s="80" t="s">
        <v>8190</v>
      </c>
      <c r="AT1021" s="80">
        <v>4</v>
      </c>
      <c r="AU1021" s="85" t="s">
        <v>8197</v>
      </c>
      <c r="AV1021" s="80" t="b">
        <v>0</v>
      </c>
      <c r="AW1021" s="80" t="s">
        <v>9555</v>
      </c>
      <c r="AX1021" s="85" t="s">
        <v>10574</v>
      </c>
      <c r="AY1021" s="80" t="s">
        <v>66</v>
      </c>
      <c r="AZ1021" s="2"/>
      <c r="BA1021" s="3"/>
      <c r="BB1021" s="3"/>
      <c r="BC1021" s="3"/>
      <c r="BD1021" s="3"/>
    </row>
    <row r="1022" spans="1:56" x14ac:dyDescent="0.25">
      <c r="A1022" s="66" t="s">
        <v>1158</v>
      </c>
      <c r="B1022" s="67"/>
      <c r="C1022" s="67"/>
      <c r="D1022" s="68"/>
      <c r="E1022" s="70"/>
      <c r="F1022" s="105" t="s">
        <v>9351</v>
      </c>
      <c r="G1022" s="67"/>
      <c r="H1022" s="71"/>
      <c r="I1022" s="72"/>
      <c r="J1022" s="72"/>
      <c r="K1022" s="71" t="s">
        <v>11803</v>
      </c>
      <c r="L1022" s="75"/>
      <c r="M1022" s="76"/>
      <c r="N1022" s="76"/>
      <c r="O1022" s="77"/>
      <c r="P1022" s="78"/>
      <c r="Q1022" s="78"/>
      <c r="R1022" s="88"/>
      <c r="S1022" s="88"/>
      <c r="T1022" s="88"/>
      <c r="U1022" s="88"/>
      <c r="V1022" s="52"/>
      <c r="W1022" s="52"/>
      <c r="X1022" s="52"/>
      <c r="Y1022" s="52"/>
      <c r="Z1022" s="51"/>
      <c r="AA1022" s="73"/>
      <c r="AB1022" s="73"/>
      <c r="AC1022" s="74"/>
      <c r="AD1022" s="80" t="s">
        <v>5287</v>
      </c>
      <c r="AE1022" s="80">
        <v>1938</v>
      </c>
      <c r="AF1022" s="80">
        <v>2288</v>
      </c>
      <c r="AG1022" s="80">
        <v>78389</v>
      </c>
      <c r="AH1022" s="80">
        <v>808</v>
      </c>
      <c r="AI1022" s="80">
        <v>10800</v>
      </c>
      <c r="AJ1022" s="80" t="s">
        <v>6561</v>
      </c>
      <c r="AK1022" s="80" t="s">
        <v>6919</v>
      </c>
      <c r="AL1022" s="85" t="s">
        <v>7161</v>
      </c>
      <c r="AM1022" s="80" t="s">
        <v>6768</v>
      </c>
      <c r="AN1022" s="82">
        <v>40252.250069444446</v>
      </c>
      <c r="AO1022" s="85" t="s">
        <v>8021</v>
      </c>
      <c r="AP1022" s="80" t="b">
        <v>0</v>
      </c>
      <c r="AQ1022" s="80" t="b">
        <v>0</v>
      </c>
      <c r="AR1022" s="80" t="b">
        <v>1</v>
      </c>
      <c r="AS1022" s="80" t="s">
        <v>8191</v>
      </c>
      <c r="AT1022" s="80">
        <v>48</v>
      </c>
      <c r="AU1022" s="85" t="s">
        <v>8222</v>
      </c>
      <c r="AV1022" s="80" t="b">
        <v>0</v>
      </c>
      <c r="AW1022" s="80" t="s">
        <v>9555</v>
      </c>
      <c r="AX1022" s="85" t="s">
        <v>10575</v>
      </c>
      <c r="AY1022" s="80" t="s">
        <v>66</v>
      </c>
      <c r="AZ1022" s="2"/>
      <c r="BA1022" s="3"/>
      <c r="BB1022" s="3"/>
      <c r="BC1022" s="3"/>
      <c r="BD1022" s="3"/>
    </row>
    <row r="1023" spans="1:56" x14ac:dyDescent="0.25">
      <c r="A1023" s="66" t="s">
        <v>1159</v>
      </c>
      <c r="B1023" s="67"/>
      <c r="C1023" s="67"/>
      <c r="D1023" s="68"/>
      <c r="E1023" s="70"/>
      <c r="F1023" s="105" t="s">
        <v>9352</v>
      </c>
      <c r="G1023" s="67"/>
      <c r="H1023" s="71"/>
      <c r="I1023" s="72"/>
      <c r="J1023" s="72"/>
      <c r="K1023" s="71" t="s">
        <v>11804</v>
      </c>
      <c r="L1023" s="75"/>
      <c r="M1023" s="76"/>
      <c r="N1023" s="76"/>
      <c r="O1023" s="77"/>
      <c r="P1023" s="78"/>
      <c r="Q1023" s="78"/>
      <c r="R1023" s="88"/>
      <c r="S1023" s="88"/>
      <c r="T1023" s="88"/>
      <c r="U1023" s="88"/>
      <c r="V1023" s="52"/>
      <c r="W1023" s="52"/>
      <c r="X1023" s="52"/>
      <c r="Y1023" s="52"/>
      <c r="Z1023" s="51"/>
      <c r="AA1023" s="73"/>
      <c r="AB1023" s="73"/>
      <c r="AC1023" s="74"/>
      <c r="AD1023" s="80" t="s">
        <v>5664</v>
      </c>
      <c r="AE1023" s="80">
        <v>320</v>
      </c>
      <c r="AF1023" s="80">
        <v>298</v>
      </c>
      <c r="AG1023" s="80">
        <v>2006</v>
      </c>
      <c r="AH1023" s="80">
        <v>128</v>
      </c>
      <c r="AI1023" s="80"/>
      <c r="AJ1023" s="80"/>
      <c r="AK1023" s="80"/>
      <c r="AL1023" s="80"/>
      <c r="AM1023" s="80"/>
      <c r="AN1023" s="82">
        <v>42031.655104166668</v>
      </c>
      <c r="AO1023" s="80"/>
      <c r="AP1023" s="80" t="b">
        <v>1</v>
      </c>
      <c r="AQ1023" s="80" t="b">
        <v>0</v>
      </c>
      <c r="AR1023" s="80" t="b">
        <v>1</v>
      </c>
      <c r="AS1023" s="80" t="s">
        <v>8190</v>
      </c>
      <c r="AT1023" s="80">
        <v>0</v>
      </c>
      <c r="AU1023" s="85" t="s">
        <v>8197</v>
      </c>
      <c r="AV1023" s="80" t="b">
        <v>0</v>
      </c>
      <c r="AW1023" s="80" t="s">
        <v>9555</v>
      </c>
      <c r="AX1023" s="85" t="s">
        <v>10576</v>
      </c>
      <c r="AY1023" s="80" t="s">
        <v>66</v>
      </c>
      <c r="AZ1023" s="2"/>
      <c r="BA1023" s="3"/>
      <c r="BB1023" s="3"/>
      <c r="BC1023" s="3"/>
      <c r="BD1023" s="3"/>
    </row>
    <row r="1024" spans="1:56" x14ac:dyDescent="0.25">
      <c r="A1024" s="66" t="s">
        <v>1160</v>
      </c>
      <c r="B1024" s="67"/>
      <c r="C1024" s="67"/>
      <c r="D1024" s="68"/>
      <c r="E1024" s="70"/>
      <c r="F1024" s="105" t="s">
        <v>9353</v>
      </c>
      <c r="G1024" s="67"/>
      <c r="H1024" s="71"/>
      <c r="I1024" s="72"/>
      <c r="J1024" s="72"/>
      <c r="K1024" s="71" t="s">
        <v>11805</v>
      </c>
      <c r="L1024" s="75"/>
      <c r="M1024" s="76"/>
      <c r="N1024" s="76"/>
      <c r="O1024" s="77"/>
      <c r="P1024" s="78"/>
      <c r="Q1024" s="78"/>
      <c r="R1024" s="88"/>
      <c r="S1024" s="88"/>
      <c r="T1024" s="88"/>
      <c r="U1024" s="88"/>
      <c r="V1024" s="52"/>
      <c r="W1024" s="52"/>
      <c r="X1024" s="52"/>
      <c r="Y1024" s="52"/>
      <c r="Z1024" s="51"/>
      <c r="AA1024" s="73"/>
      <c r="AB1024" s="73"/>
      <c r="AC1024" s="74"/>
      <c r="AD1024" s="80" t="s">
        <v>5665</v>
      </c>
      <c r="AE1024" s="80">
        <v>50</v>
      </c>
      <c r="AF1024" s="80">
        <v>83</v>
      </c>
      <c r="AG1024" s="80">
        <v>3731</v>
      </c>
      <c r="AH1024" s="80">
        <v>300</v>
      </c>
      <c r="AI1024" s="80"/>
      <c r="AJ1024" s="80"/>
      <c r="AK1024" s="80"/>
      <c r="AL1024" s="80"/>
      <c r="AM1024" s="80"/>
      <c r="AN1024" s="82">
        <v>41415.597534722219</v>
      </c>
      <c r="AO1024" s="80"/>
      <c r="AP1024" s="80" t="b">
        <v>1</v>
      </c>
      <c r="AQ1024" s="80" t="b">
        <v>0</v>
      </c>
      <c r="AR1024" s="80" t="b">
        <v>0</v>
      </c>
      <c r="AS1024" s="80" t="s">
        <v>8190</v>
      </c>
      <c r="AT1024" s="80">
        <v>0</v>
      </c>
      <c r="AU1024" s="85" t="s">
        <v>8197</v>
      </c>
      <c r="AV1024" s="80" t="b">
        <v>0</v>
      </c>
      <c r="AW1024" s="80" t="s">
        <v>9555</v>
      </c>
      <c r="AX1024" s="85" t="s">
        <v>10577</v>
      </c>
      <c r="AY1024" s="80" t="s">
        <v>66</v>
      </c>
      <c r="AZ1024" s="2"/>
      <c r="BA1024" s="3"/>
      <c r="BB1024" s="3"/>
      <c r="BC1024" s="3"/>
      <c r="BD1024" s="3"/>
    </row>
    <row r="1025" spans="1:56" x14ac:dyDescent="0.25">
      <c r="A1025" s="66" t="s">
        <v>1161</v>
      </c>
      <c r="B1025" s="67"/>
      <c r="C1025" s="67"/>
      <c r="D1025" s="68"/>
      <c r="E1025" s="70"/>
      <c r="F1025" s="105" t="s">
        <v>9354</v>
      </c>
      <c r="G1025" s="67"/>
      <c r="H1025" s="71"/>
      <c r="I1025" s="72"/>
      <c r="J1025" s="72"/>
      <c r="K1025" s="71" t="s">
        <v>11806</v>
      </c>
      <c r="L1025" s="75"/>
      <c r="M1025" s="76"/>
      <c r="N1025" s="76"/>
      <c r="O1025" s="77"/>
      <c r="P1025" s="78"/>
      <c r="Q1025" s="78"/>
      <c r="R1025" s="88"/>
      <c r="S1025" s="88"/>
      <c r="T1025" s="88"/>
      <c r="U1025" s="88"/>
      <c r="V1025" s="52"/>
      <c r="W1025" s="52"/>
      <c r="X1025" s="52"/>
      <c r="Y1025" s="52"/>
      <c r="Z1025" s="51"/>
      <c r="AA1025" s="73"/>
      <c r="AB1025" s="73"/>
      <c r="AC1025" s="74"/>
      <c r="AD1025" s="80" t="s">
        <v>5666</v>
      </c>
      <c r="AE1025" s="80">
        <v>2021</v>
      </c>
      <c r="AF1025" s="80">
        <v>1675</v>
      </c>
      <c r="AG1025" s="80">
        <v>25501</v>
      </c>
      <c r="AH1025" s="80">
        <v>6053</v>
      </c>
      <c r="AI1025" s="80"/>
      <c r="AJ1025" s="80" t="s">
        <v>6562</v>
      </c>
      <c r="AK1025" s="80"/>
      <c r="AL1025" s="80"/>
      <c r="AM1025" s="80"/>
      <c r="AN1025" s="82">
        <v>41633.010706018518</v>
      </c>
      <c r="AO1025" s="85" t="s">
        <v>8022</v>
      </c>
      <c r="AP1025" s="80" t="b">
        <v>1</v>
      </c>
      <c r="AQ1025" s="80" t="b">
        <v>0</v>
      </c>
      <c r="AR1025" s="80" t="b">
        <v>1</v>
      </c>
      <c r="AS1025" s="80" t="s">
        <v>8190</v>
      </c>
      <c r="AT1025" s="80">
        <v>3</v>
      </c>
      <c r="AU1025" s="85" t="s">
        <v>8197</v>
      </c>
      <c r="AV1025" s="80" t="b">
        <v>0</v>
      </c>
      <c r="AW1025" s="80" t="s">
        <v>9555</v>
      </c>
      <c r="AX1025" s="85" t="s">
        <v>10578</v>
      </c>
      <c r="AY1025" s="80" t="s">
        <v>66</v>
      </c>
      <c r="AZ1025" s="2"/>
      <c r="BA1025" s="3"/>
      <c r="BB1025" s="3"/>
      <c r="BC1025" s="3"/>
      <c r="BD1025" s="3"/>
    </row>
    <row r="1026" spans="1:56" x14ac:dyDescent="0.25">
      <c r="A1026" s="66" t="s">
        <v>1162</v>
      </c>
      <c r="B1026" s="67"/>
      <c r="C1026" s="67"/>
      <c r="D1026" s="68"/>
      <c r="E1026" s="70"/>
      <c r="F1026" s="105" t="s">
        <v>9355</v>
      </c>
      <c r="G1026" s="67"/>
      <c r="H1026" s="71"/>
      <c r="I1026" s="72"/>
      <c r="J1026" s="72"/>
      <c r="K1026" s="71" t="s">
        <v>11807</v>
      </c>
      <c r="L1026" s="75"/>
      <c r="M1026" s="76"/>
      <c r="N1026" s="76"/>
      <c r="O1026" s="77"/>
      <c r="P1026" s="78"/>
      <c r="Q1026" s="78"/>
      <c r="R1026" s="88"/>
      <c r="S1026" s="88"/>
      <c r="T1026" s="88"/>
      <c r="U1026" s="88"/>
      <c r="V1026" s="52"/>
      <c r="W1026" s="52"/>
      <c r="X1026" s="52"/>
      <c r="Y1026" s="52"/>
      <c r="Z1026" s="51"/>
      <c r="AA1026" s="73"/>
      <c r="AB1026" s="73"/>
      <c r="AC1026" s="74"/>
      <c r="AD1026" s="80" t="s">
        <v>5667</v>
      </c>
      <c r="AE1026" s="80">
        <v>287</v>
      </c>
      <c r="AF1026" s="80">
        <v>180</v>
      </c>
      <c r="AG1026" s="80">
        <v>6751</v>
      </c>
      <c r="AH1026" s="80">
        <v>189</v>
      </c>
      <c r="AI1026" s="80"/>
      <c r="AJ1026" s="80"/>
      <c r="AK1026" s="80"/>
      <c r="AL1026" s="80"/>
      <c r="AM1026" s="80"/>
      <c r="AN1026" s="82">
        <v>41093.342499999999</v>
      </c>
      <c r="AO1026" s="85" t="s">
        <v>8023</v>
      </c>
      <c r="AP1026" s="80" t="b">
        <v>1</v>
      </c>
      <c r="AQ1026" s="80" t="b">
        <v>0</v>
      </c>
      <c r="AR1026" s="80" t="b">
        <v>1</v>
      </c>
      <c r="AS1026" s="80" t="s">
        <v>8190</v>
      </c>
      <c r="AT1026" s="80">
        <v>1</v>
      </c>
      <c r="AU1026" s="85" t="s">
        <v>8197</v>
      </c>
      <c r="AV1026" s="80" t="b">
        <v>0</v>
      </c>
      <c r="AW1026" s="80" t="s">
        <v>9555</v>
      </c>
      <c r="AX1026" s="85" t="s">
        <v>10579</v>
      </c>
      <c r="AY1026" s="80" t="s">
        <v>66</v>
      </c>
      <c r="AZ1026" s="2"/>
      <c r="BA1026" s="3"/>
      <c r="BB1026" s="3"/>
      <c r="BC1026" s="3"/>
      <c r="BD1026" s="3"/>
    </row>
    <row r="1027" spans="1:56" x14ac:dyDescent="0.25">
      <c r="A1027" s="66" t="s">
        <v>1163</v>
      </c>
      <c r="B1027" s="67"/>
      <c r="C1027" s="67"/>
      <c r="D1027" s="68"/>
      <c r="E1027" s="70"/>
      <c r="F1027" s="105" t="s">
        <v>9356</v>
      </c>
      <c r="G1027" s="67"/>
      <c r="H1027" s="71"/>
      <c r="I1027" s="72"/>
      <c r="J1027" s="72"/>
      <c r="K1027" s="71" t="s">
        <v>11808</v>
      </c>
      <c r="L1027" s="75"/>
      <c r="M1027" s="76"/>
      <c r="N1027" s="76"/>
      <c r="O1027" s="77"/>
      <c r="P1027" s="78"/>
      <c r="Q1027" s="78"/>
      <c r="R1027" s="88"/>
      <c r="S1027" s="88"/>
      <c r="T1027" s="88"/>
      <c r="U1027" s="88"/>
      <c r="V1027" s="52"/>
      <c r="W1027" s="52"/>
      <c r="X1027" s="52"/>
      <c r="Y1027" s="52"/>
      <c r="Z1027" s="51"/>
      <c r="AA1027" s="73"/>
      <c r="AB1027" s="73"/>
      <c r="AC1027" s="74"/>
      <c r="AD1027" s="80" t="s">
        <v>5646</v>
      </c>
      <c r="AE1027" s="80">
        <v>53</v>
      </c>
      <c r="AF1027" s="80">
        <v>17</v>
      </c>
      <c r="AG1027" s="80">
        <v>189</v>
      </c>
      <c r="AH1027" s="80">
        <v>5</v>
      </c>
      <c r="AI1027" s="80"/>
      <c r="AJ1027" s="80"/>
      <c r="AK1027" s="80"/>
      <c r="AL1027" s="80"/>
      <c r="AM1027" s="80"/>
      <c r="AN1027" s="82">
        <v>42416.174074074072</v>
      </c>
      <c r="AO1027" s="80"/>
      <c r="AP1027" s="80" t="b">
        <v>1</v>
      </c>
      <c r="AQ1027" s="80" t="b">
        <v>0</v>
      </c>
      <c r="AR1027" s="80" t="b">
        <v>0</v>
      </c>
      <c r="AS1027" s="80" t="s">
        <v>8190</v>
      </c>
      <c r="AT1027" s="80">
        <v>0</v>
      </c>
      <c r="AU1027" s="80"/>
      <c r="AV1027" s="80" t="b">
        <v>0</v>
      </c>
      <c r="AW1027" s="80" t="s">
        <v>9555</v>
      </c>
      <c r="AX1027" s="85" t="s">
        <v>10580</v>
      </c>
      <c r="AY1027" s="80" t="s">
        <v>66</v>
      </c>
      <c r="AZ1027" s="2"/>
      <c r="BA1027" s="3"/>
      <c r="BB1027" s="3"/>
      <c r="BC1027" s="3"/>
      <c r="BD1027" s="3"/>
    </row>
    <row r="1028" spans="1:56" x14ac:dyDescent="0.25">
      <c r="A1028" s="66" t="s">
        <v>1164</v>
      </c>
      <c r="B1028" s="67"/>
      <c r="C1028" s="67"/>
      <c r="D1028" s="68"/>
      <c r="E1028" s="70"/>
      <c r="F1028" s="105" t="s">
        <v>9357</v>
      </c>
      <c r="G1028" s="67"/>
      <c r="H1028" s="71"/>
      <c r="I1028" s="72"/>
      <c r="J1028" s="72"/>
      <c r="K1028" s="71" t="s">
        <v>11809</v>
      </c>
      <c r="L1028" s="75"/>
      <c r="M1028" s="76"/>
      <c r="N1028" s="76"/>
      <c r="O1028" s="77"/>
      <c r="P1028" s="78"/>
      <c r="Q1028" s="78"/>
      <c r="R1028" s="88"/>
      <c r="S1028" s="88"/>
      <c r="T1028" s="88"/>
      <c r="U1028" s="88"/>
      <c r="V1028" s="52"/>
      <c r="W1028" s="52"/>
      <c r="X1028" s="52"/>
      <c r="Y1028" s="52"/>
      <c r="Z1028" s="51"/>
      <c r="AA1028" s="73"/>
      <c r="AB1028" s="73"/>
      <c r="AC1028" s="74"/>
      <c r="AD1028" s="80" t="s">
        <v>5668</v>
      </c>
      <c r="AE1028" s="80">
        <v>3890</v>
      </c>
      <c r="AF1028" s="80">
        <v>3615</v>
      </c>
      <c r="AG1028" s="80">
        <v>6671</v>
      </c>
      <c r="AH1028" s="80">
        <v>118</v>
      </c>
      <c r="AI1028" s="80">
        <v>10800</v>
      </c>
      <c r="AJ1028" s="80" t="s">
        <v>6563</v>
      </c>
      <c r="AK1028" s="80" t="s">
        <v>6960</v>
      </c>
      <c r="AL1028" s="80"/>
      <c r="AM1028" s="80" t="s">
        <v>7188</v>
      </c>
      <c r="AN1028" s="82">
        <v>41574.851655092592</v>
      </c>
      <c r="AO1028" s="85" t="s">
        <v>8024</v>
      </c>
      <c r="AP1028" s="80" t="b">
        <v>0</v>
      </c>
      <c r="AQ1028" s="80" t="b">
        <v>0</v>
      </c>
      <c r="AR1028" s="80" t="b">
        <v>0</v>
      </c>
      <c r="AS1028" s="80" t="s">
        <v>8190</v>
      </c>
      <c r="AT1028" s="80">
        <v>1</v>
      </c>
      <c r="AU1028" s="85" t="s">
        <v>8326</v>
      </c>
      <c r="AV1028" s="80" t="b">
        <v>0</v>
      </c>
      <c r="AW1028" s="80" t="s">
        <v>9555</v>
      </c>
      <c r="AX1028" s="85" t="s">
        <v>10581</v>
      </c>
      <c r="AY1028" s="80" t="s">
        <v>66</v>
      </c>
      <c r="AZ1028" s="2"/>
      <c r="BA1028" s="3"/>
      <c r="BB1028" s="3"/>
      <c r="BC1028" s="3"/>
      <c r="BD1028" s="3"/>
    </row>
    <row r="1029" spans="1:56" x14ac:dyDescent="0.25">
      <c r="A1029" s="66" t="s">
        <v>1165</v>
      </c>
      <c r="B1029" s="67"/>
      <c r="C1029" s="67"/>
      <c r="D1029" s="68"/>
      <c r="E1029" s="70"/>
      <c r="F1029" s="105" t="s">
        <v>9358</v>
      </c>
      <c r="G1029" s="67"/>
      <c r="H1029" s="71"/>
      <c r="I1029" s="72"/>
      <c r="J1029" s="72"/>
      <c r="K1029" s="71" t="s">
        <v>11810</v>
      </c>
      <c r="L1029" s="75"/>
      <c r="M1029" s="76"/>
      <c r="N1029" s="76"/>
      <c r="O1029" s="77"/>
      <c r="P1029" s="78"/>
      <c r="Q1029" s="78"/>
      <c r="R1029" s="88"/>
      <c r="S1029" s="88"/>
      <c r="T1029" s="88"/>
      <c r="U1029" s="88"/>
      <c r="V1029" s="52"/>
      <c r="W1029" s="52"/>
      <c r="X1029" s="52"/>
      <c r="Y1029" s="52"/>
      <c r="Z1029" s="51"/>
      <c r="AA1029" s="73"/>
      <c r="AB1029" s="73"/>
      <c r="AC1029" s="74"/>
      <c r="AD1029" s="80" t="s">
        <v>5669</v>
      </c>
      <c r="AE1029" s="80">
        <v>532</v>
      </c>
      <c r="AF1029" s="80">
        <v>499</v>
      </c>
      <c r="AG1029" s="80">
        <v>12623</v>
      </c>
      <c r="AH1029" s="80">
        <v>2513</v>
      </c>
      <c r="AI1029" s="80"/>
      <c r="AJ1029" s="80"/>
      <c r="AK1029" s="80"/>
      <c r="AL1029" s="80"/>
      <c r="AM1029" s="80"/>
      <c r="AN1029" s="82">
        <v>42034.531261574077</v>
      </c>
      <c r="AO1029" s="85" t="s">
        <v>8025</v>
      </c>
      <c r="AP1029" s="80" t="b">
        <v>1</v>
      </c>
      <c r="AQ1029" s="80" t="b">
        <v>0</v>
      </c>
      <c r="AR1029" s="80" t="b">
        <v>1</v>
      </c>
      <c r="AS1029" s="80" t="s">
        <v>8191</v>
      </c>
      <c r="AT1029" s="80">
        <v>8</v>
      </c>
      <c r="AU1029" s="85" t="s">
        <v>8197</v>
      </c>
      <c r="AV1029" s="80" t="b">
        <v>0</v>
      </c>
      <c r="AW1029" s="80" t="s">
        <v>9555</v>
      </c>
      <c r="AX1029" s="85" t="s">
        <v>10582</v>
      </c>
      <c r="AY1029" s="80" t="s">
        <v>66</v>
      </c>
      <c r="AZ1029" s="2"/>
      <c r="BA1029" s="3"/>
      <c r="BB1029" s="3"/>
      <c r="BC1029" s="3"/>
      <c r="BD1029" s="3"/>
    </row>
    <row r="1030" spans="1:56" x14ac:dyDescent="0.25">
      <c r="A1030" s="66" t="s">
        <v>1166</v>
      </c>
      <c r="B1030" s="67"/>
      <c r="C1030" s="67"/>
      <c r="D1030" s="68"/>
      <c r="E1030" s="70"/>
      <c r="F1030" s="105" t="s">
        <v>9359</v>
      </c>
      <c r="G1030" s="67"/>
      <c r="H1030" s="71"/>
      <c r="I1030" s="72"/>
      <c r="J1030" s="72"/>
      <c r="K1030" s="71" t="s">
        <v>11811</v>
      </c>
      <c r="L1030" s="75"/>
      <c r="M1030" s="76"/>
      <c r="N1030" s="76"/>
      <c r="O1030" s="77"/>
      <c r="P1030" s="78"/>
      <c r="Q1030" s="78"/>
      <c r="R1030" s="88"/>
      <c r="S1030" s="88"/>
      <c r="T1030" s="88"/>
      <c r="U1030" s="88"/>
      <c r="V1030" s="52"/>
      <c r="W1030" s="52"/>
      <c r="X1030" s="52"/>
      <c r="Y1030" s="52"/>
      <c r="Z1030" s="51"/>
      <c r="AA1030" s="73"/>
      <c r="AB1030" s="73"/>
      <c r="AC1030" s="74"/>
      <c r="AD1030" s="80" t="s">
        <v>5670</v>
      </c>
      <c r="AE1030" s="80">
        <v>12</v>
      </c>
      <c r="AF1030" s="80">
        <v>21</v>
      </c>
      <c r="AG1030" s="80">
        <v>602</v>
      </c>
      <c r="AH1030" s="80">
        <v>9</v>
      </c>
      <c r="AI1030" s="80"/>
      <c r="AJ1030" s="80"/>
      <c r="AK1030" s="80"/>
      <c r="AL1030" s="80"/>
      <c r="AM1030" s="80"/>
      <c r="AN1030" s="82">
        <v>42120.442175925928</v>
      </c>
      <c r="AO1030" s="80"/>
      <c r="AP1030" s="80" t="b">
        <v>1</v>
      </c>
      <c r="AQ1030" s="80" t="b">
        <v>0</v>
      </c>
      <c r="AR1030" s="80" t="b">
        <v>0</v>
      </c>
      <c r="AS1030" s="80" t="s">
        <v>8190</v>
      </c>
      <c r="AT1030" s="80">
        <v>0</v>
      </c>
      <c r="AU1030" s="85" t="s">
        <v>8197</v>
      </c>
      <c r="AV1030" s="80" t="b">
        <v>0</v>
      </c>
      <c r="AW1030" s="80" t="s">
        <v>9555</v>
      </c>
      <c r="AX1030" s="85" t="s">
        <v>10583</v>
      </c>
      <c r="AY1030" s="80" t="s">
        <v>66</v>
      </c>
      <c r="AZ1030" s="2"/>
      <c r="BA1030" s="3"/>
      <c r="BB1030" s="3"/>
      <c r="BC1030" s="3"/>
      <c r="BD1030" s="3"/>
    </row>
    <row r="1031" spans="1:56" x14ac:dyDescent="0.25">
      <c r="A1031" s="66" t="s">
        <v>1167</v>
      </c>
      <c r="B1031" s="67"/>
      <c r="C1031" s="67"/>
      <c r="D1031" s="68"/>
      <c r="E1031" s="70"/>
      <c r="F1031" s="105" t="s">
        <v>9360</v>
      </c>
      <c r="G1031" s="67"/>
      <c r="H1031" s="71"/>
      <c r="I1031" s="72"/>
      <c r="J1031" s="72"/>
      <c r="K1031" s="71" t="s">
        <v>11812</v>
      </c>
      <c r="L1031" s="75"/>
      <c r="M1031" s="76"/>
      <c r="N1031" s="76"/>
      <c r="O1031" s="77"/>
      <c r="P1031" s="78"/>
      <c r="Q1031" s="78"/>
      <c r="R1031" s="88"/>
      <c r="S1031" s="88"/>
      <c r="T1031" s="88"/>
      <c r="U1031" s="88"/>
      <c r="V1031" s="52"/>
      <c r="W1031" s="52"/>
      <c r="X1031" s="52"/>
      <c r="Y1031" s="52"/>
      <c r="Z1031" s="51"/>
      <c r="AA1031" s="73"/>
      <c r="AB1031" s="73"/>
      <c r="AC1031" s="74"/>
      <c r="AD1031" s="80" t="s">
        <v>5671</v>
      </c>
      <c r="AE1031" s="80">
        <v>405</v>
      </c>
      <c r="AF1031" s="80">
        <v>580</v>
      </c>
      <c r="AG1031" s="80">
        <v>15873</v>
      </c>
      <c r="AH1031" s="80">
        <v>208</v>
      </c>
      <c r="AI1031" s="80">
        <v>-28800</v>
      </c>
      <c r="AJ1031" s="80" t="s">
        <v>6564</v>
      </c>
      <c r="AK1031" s="80" t="s">
        <v>6991</v>
      </c>
      <c r="AL1031" s="80"/>
      <c r="AM1031" s="80" t="s">
        <v>7189</v>
      </c>
      <c r="AN1031" s="82">
        <v>40872.822060185186</v>
      </c>
      <c r="AO1031" s="85" t="s">
        <v>8026</v>
      </c>
      <c r="AP1031" s="80" t="b">
        <v>1</v>
      </c>
      <c r="AQ1031" s="80" t="b">
        <v>0</v>
      </c>
      <c r="AR1031" s="80" t="b">
        <v>0</v>
      </c>
      <c r="AS1031" s="80" t="s">
        <v>8190</v>
      </c>
      <c r="AT1031" s="80">
        <v>3</v>
      </c>
      <c r="AU1031" s="85" t="s">
        <v>8197</v>
      </c>
      <c r="AV1031" s="80" t="b">
        <v>0</v>
      </c>
      <c r="AW1031" s="80" t="s">
        <v>9555</v>
      </c>
      <c r="AX1031" s="85" t="s">
        <v>10584</v>
      </c>
      <c r="AY1031" s="80" t="s">
        <v>66</v>
      </c>
      <c r="AZ1031" s="2"/>
      <c r="BA1031" s="3"/>
      <c r="BB1031" s="3"/>
      <c r="BC1031" s="3"/>
      <c r="BD1031" s="3"/>
    </row>
    <row r="1032" spans="1:56" x14ac:dyDescent="0.25">
      <c r="A1032" s="66" t="s">
        <v>1168</v>
      </c>
      <c r="B1032" s="67"/>
      <c r="C1032" s="67"/>
      <c r="D1032" s="68"/>
      <c r="E1032" s="70"/>
      <c r="F1032" s="105" t="s">
        <v>9361</v>
      </c>
      <c r="G1032" s="67"/>
      <c r="H1032" s="71"/>
      <c r="I1032" s="72"/>
      <c r="J1032" s="72"/>
      <c r="K1032" s="71" t="s">
        <v>11813</v>
      </c>
      <c r="L1032" s="75"/>
      <c r="M1032" s="76"/>
      <c r="N1032" s="76"/>
      <c r="O1032" s="77"/>
      <c r="P1032" s="78"/>
      <c r="Q1032" s="78"/>
      <c r="R1032" s="88"/>
      <c r="S1032" s="88"/>
      <c r="T1032" s="88"/>
      <c r="U1032" s="88"/>
      <c r="V1032" s="52"/>
      <c r="W1032" s="52"/>
      <c r="X1032" s="52"/>
      <c r="Y1032" s="52"/>
      <c r="Z1032" s="51"/>
      <c r="AA1032" s="73"/>
      <c r="AB1032" s="73"/>
      <c r="AC1032" s="74"/>
      <c r="AD1032" s="80" t="s">
        <v>5672</v>
      </c>
      <c r="AE1032" s="80">
        <v>2055</v>
      </c>
      <c r="AF1032" s="80">
        <v>775</v>
      </c>
      <c r="AG1032" s="80">
        <v>18774</v>
      </c>
      <c r="AH1032" s="80">
        <v>18505</v>
      </c>
      <c r="AI1032" s="80"/>
      <c r="AJ1032" s="80" t="s">
        <v>6565</v>
      </c>
      <c r="AK1032" s="80"/>
      <c r="AL1032" s="80"/>
      <c r="AM1032" s="80"/>
      <c r="AN1032" s="82">
        <v>41471.203449074077</v>
      </c>
      <c r="AO1032" s="85" t="s">
        <v>8027</v>
      </c>
      <c r="AP1032" s="80" t="b">
        <v>1</v>
      </c>
      <c r="AQ1032" s="80" t="b">
        <v>0</v>
      </c>
      <c r="AR1032" s="80" t="b">
        <v>1</v>
      </c>
      <c r="AS1032" s="80" t="s">
        <v>8191</v>
      </c>
      <c r="AT1032" s="80">
        <v>272</v>
      </c>
      <c r="AU1032" s="85" t="s">
        <v>8197</v>
      </c>
      <c r="AV1032" s="80" t="b">
        <v>0</v>
      </c>
      <c r="AW1032" s="80" t="s">
        <v>9555</v>
      </c>
      <c r="AX1032" s="85" t="s">
        <v>10585</v>
      </c>
      <c r="AY1032" s="80" t="s">
        <v>66</v>
      </c>
      <c r="AZ1032" s="2"/>
      <c r="BA1032" s="3"/>
      <c r="BB1032" s="3"/>
      <c r="BC1032" s="3"/>
      <c r="BD1032" s="3"/>
    </row>
    <row r="1033" spans="1:56" x14ac:dyDescent="0.25">
      <c r="A1033" s="66" t="s">
        <v>1169</v>
      </c>
      <c r="B1033" s="67"/>
      <c r="C1033" s="67"/>
      <c r="D1033" s="68"/>
      <c r="E1033" s="70"/>
      <c r="F1033" s="105" t="s">
        <v>9362</v>
      </c>
      <c r="G1033" s="67"/>
      <c r="H1033" s="71"/>
      <c r="I1033" s="72"/>
      <c r="J1033" s="72"/>
      <c r="K1033" s="71" t="s">
        <v>11814</v>
      </c>
      <c r="L1033" s="75"/>
      <c r="M1033" s="76"/>
      <c r="N1033" s="76"/>
      <c r="O1033" s="77"/>
      <c r="P1033" s="78"/>
      <c r="Q1033" s="78"/>
      <c r="R1033" s="88"/>
      <c r="S1033" s="88"/>
      <c r="T1033" s="88"/>
      <c r="U1033" s="88"/>
      <c r="V1033" s="52"/>
      <c r="W1033" s="52"/>
      <c r="X1033" s="52"/>
      <c r="Y1033" s="52"/>
      <c r="Z1033" s="51"/>
      <c r="AA1033" s="73"/>
      <c r="AB1033" s="73"/>
      <c r="AC1033" s="74"/>
      <c r="AD1033" s="80" t="s">
        <v>5673</v>
      </c>
      <c r="AE1033" s="80">
        <v>69</v>
      </c>
      <c r="AF1033" s="80">
        <v>219</v>
      </c>
      <c r="AG1033" s="80">
        <v>6714</v>
      </c>
      <c r="AH1033" s="80">
        <v>385</v>
      </c>
      <c r="AI1033" s="80"/>
      <c r="AJ1033" s="80" t="s">
        <v>6566</v>
      </c>
      <c r="AK1033" s="80"/>
      <c r="AL1033" s="80"/>
      <c r="AM1033" s="80"/>
      <c r="AN1033" s="82">
        <v>41822.046886574077</v>
      </c>
      <c r="AO1033" s="85" t="s">
        <v>8028</v>
      </c>
      <c r="AP1033" s="80" t="b">
        <v>1</v>
      </c>
      <c r="AQ1033" s="80" t="b">
        <v>0</v>
      </c>
      <c r="AR1033" s="80" t="b">
        <v>0</v>
      </c>
      <c r="AS1033" s="80" t="s">
        <v>8190</v>
      </c>
      <c r="AT1033" s="80">
        <v>0</v>
      </c>
      <c r="AU1033" s="85" t="s">
        <v>8197</v>
      </c>
      <c r="AV1033" s="80" t="b">
        <v>0</v>
      </c>
      <c r="AW1033" s="80" t="s">
        <v>9555</v>
      </c>
      <c r="AX1033" s="85" t="s">
        <v>10586</v>
      </c>
      <c r="AY1033" s="80" t="s">
        <v>66</v>
      </c>
      <c r="AZ1033" s="2"/>
      <c r="BA1033" s="3"/>
      <c r="BB1033" s="3"/>
      <c r="BC1033" s="3"/>
      <c r="BD1033" s="3"/>
    </row>
    <row r="1034" spans="1:56" x14ac:dyDescent="0.25">
      <c r="A1034" s="66" t="s">
        <v>1170</v>
      </c>
      <c r="B1034" s="67"/>
      <c r="C1034" s="67"/>
      <c r="D1034" s="68"/>
      <c r="E1034" s="70"/>
      <c r="F1034" s="105" t="s">
        <v>9363</v>
      </c>
      <c r="G1034" s="67"/>
      <c r="H1034" s="71"/>
      <c r="I1034" s="72"/>
      <c r="J1034" s="72"/>
      <c r="K1034" s="71" t="s">
        <v>11815</v>
      </c>
      <c r="L1034" s="75"/>
      <c r="M1034" s="76"/>
      <c r="N1034" s="76"/>
      <c r="O1034" s="77"/>
      <c r="P1034" s="78"/>
      <c r="Q1034" s="78"/>
      <c r="R1034" s="88"/>
      <c r="S1034" s="88"/>
      <c r="T1034" s="88"/>
      <c r="U1034" s="88"/>
      <c r="V1034" s="52"/>
      <c r="W1034" s="52"/>
      <c r="X1034" s="52"/>
      <c r="Y1034" s="52"/>
      <c r="Z1034" s="51"/>
      <c r="AA1034" s="73"/>
      <c r="AB1034" s="73"/>
      <c r="AC1034" s="74"/>
      <c r="AD1034" s="80" t="s">
        <v>5674</v>
      </c>
      <c r="AE1034" s="80">
        <v>97</v>
      </c>
      <c r="AF1034" s="80">
        <v>143</v>
      </c>
      <c r="AG1034" s="80">
        <v>26961</v>
      </c>
      <c r="AH1034" s="80">
        <v>307</v>
      </c>
      <c r="AI1034" s="80">
        <v>10800</v>
      </c>
      <c r="AJ1034" s="80" t="s">
        <v>6567</v>
      </c>
      <c r="AK1034" s="80"/>
      <c r="AL1034" s="80"/>
      <c r="AM1034" s="80" t="s">
        <v>7188</v>
      </c>
      <c r="AN1034" s="82">
        <v>40985.840648148151</v>
      </c>
      <c r="AO1034" s="85" t="s">
        <v>8029</v>
      </c>
      <c r="AP1034" s="80" t="b">
        <v>0</v>
      </c>
      <c r="AQ1034" s="80" t="b">
        <v>0</v>
      </c>
      <c r="AR1034" s="80" t="b">
        <v>0</v>
      </c>
      <c r="AS1034" s="80" t="s">
        <v>8190</v>
      </c>
      <c r="AT1034" s="80">
        <v>0</v>
      </c>
      <c r="AU1034" s="85" t="s">
        <v>8242</v>
      </c>
      <c r="AV1034" s="80" t="b">
        <v>0</v>
      </c>
      <c r="AW1034" s="80" t="s">
        <v>9555</v>
      </c>
      <c r="AX1034" s="85" t="s">
        <v>10587</v>
      </c>
      <c r="AY1034" s="80" t="s">
        <v>66</v>
      </c>
      <c r="AZ1034" s="2"/>
      <c r="BA1034" s="3"/>
      <c r="BB1034" s="3"/>
      <c r="BC1034" s="3"/>
      <c r="BD1034" s="3"/>
    </row>
    <row r="1035" spans="1:56" x14ac:dyDescent="0.25">
      <c r="A1035" s="66" t="s">
        <v>1171</v>
      </c>
      <c r="B1035" s="67"/>
      <c r="C1035" s="67"/>
      <c r="D1035" s="68"/>
      <c r="E1035" s="70"/>
      <c r="F1035" s="105" t="s">
        <v>9364</v>
      </c>
      <c r="G1035" s="67"/>
      <c r="H1035" s="71"/>
      <c r="I1035" s="72"/>
      <c r="J1035" s="72"/>
      <c r="K1035" s="71" t="s">
        <v>11816</v>
      </c>
      <c r="L1035" s="75"/>
      <c r="M1035" s="76"/>
      <c r="N1035" s="76"/>
      <c r="O1035" s="77"/>
      <c r="P1035" s="78"/>
      <c r="Q1035" s="78"/>
      <c r="R1035" s="88"/>
      <c r="S1035" s="88"/>
      <c r="T1035" s="88"/>
      <c r="U1035" s="88"/>
      <c r="V1035" s="52"/>
      <c r="W1035" s="52"/>
      <c r="X1035" s="52"/>
      <c r="Y1035" s="52"/>
      <c r="Z1035" s="51"/>
      <c r="AA1035" s="73"/>
      <c r="AB1035" s="73"/>
      <c r="AC1035" s="74"/>
      <c r="AD1035" s="80" t="s">
        <v>1171</v>
      </c>
      <c r="AE1035" s="80">
        <v>57</v>
      </c>
      <c r="AF1035" s="80">
        <v>66</v>
      </c>
      <c r="AG1035" s="80">
        <v>6055</v>
      </c>
      <c r="AH1035" s="80">
        <v>26</v>
      </c>
      <c r="AI1035" s="80"/>
      <c r="AJ1035" s="80"/>
      <c r="AK1035" s="80"/>
      <c r="AL1035" s="80"/>
      <c r="AM1035" s="80"/>
      <c r="AN1035" s="82">
        <v>41735.92659722222</v>
      </c>
      <c r="AO1035" s="80"/>
      <c r="AP1035" s="80" t="b">
        <v>1</v>
      </c>
      <c r="AQ1035" s="80" t="b">
        <v>0</v>
      </c>
      <c r="AR1035" s="80" t="b">
        <v>0</v>
      </c>
      <c r="AS1035" s="80" t="s">
        <v>8190</v>
      </c>
      <c r="AT1035" s="80">
        <v>0</v>
      </c>
      <c r="AU1035" s="85" t="s">
        <v>8197</v>
      </c>
      <c r="AV1035" s="80" t="b">
        <v>0</v>
      </c>
      <c r="AW1035" s="80" t="s">
        <v>9555</v>
      </c>
      <c r="AX1035" s="85" t="s">
        <v>10588</v>
      </c>
      <c r="AY1035" s="80" t="s">
        <v>66</v>
      </c>
      <c r="AZ1035" s="2"/>
      <c r="BA1035" s="3"/>
      <c r="BB1035" s="3"/>
      <c r="BC1035" s="3"/>
      <c r="BD1035" s="3"/>
    </row>
    <row r="1036" spans="1:56" x14ac:dyDescent="0.25">
      <c r="A1036" s="66" t="s">
        <v>1172</v>
      </c>
      <c r="B1036" s="67"/>
      <c r="C1036" s="67"/>
      <c r="D1036" s="68"/>
      <c r="E1036" s="70"/>
      <c r="F1036" s="105" t="s">
        <v>9365</v>
      </c>
      <c r="G1036" s="67"/>
      <c r="H1036" s="71"/>
      <c r="I1036" s="72"/>
      <c r="J1036" s="72"/>
      <c r="K1036" s="71" t="s">
        <v>11817</v>
      </c>
      <c r="L1036" s="75"/>
      <c r="M1036" s="76"/>
      <c r="N1036" s="76"/>
      <c r="O1036" s="77"/>
      <c r="P1036" s="78"/>
      <c r="Q1036" s="78"/>
      <c r="R1036" s="88"/>
      <c r="S1036" s="88"/>
      <c r="T1036" s="88"/>
      <c r="U1036" s="88"/>
      <c r="V1036" s="52"/>
      <c r="W1036" s="52"/>
      <c r="X1036" s="52"/>
      <c r="Y1036" s="52"/>
      <c r="Z1036" s="51"/>
      <c r="AA1036" s="73"/>
      <c r="AB1036" s="73"/>
      <c r="AC1036" s="74"/>
      <c r="AD1036" s="80" t="s">
        <v>179</v>
      </c>
      <c r="AE1036" s="80">
        <v>299</v>
      </c>
      <c r="AF1036" s="80">
        <v>41</v>
      </c>
      <c r="AG1036" s="80">
        <v>561</v>
      </c>
      <c r="AH1036" s="80">
        <v>30</v>
      </c>
      <c r="AI1036" s="80"/>
      <c r="AJ1036" s="80"/>
      <c r="AK1036" s="80" t="s">
        <v>6787</v>
      </c>
      <c r="AL1036" s="80"/>
      <c r="AM1036" s="80"/>
      <c r="AN1036" s="82">
        <v>42379.516296296293</v>
      </c>
      <c r="AO1036" s="85" t="s">
        <v>8030</v>
      </c>
      <c r="AP1036" s="80" t="b">
        <v>1</v>
      </c>
      <c r="AQ1036" s="80" t="b">
        <v>0</v>
      </c>
      <c r="AR1036" s="80" t="b">
        <v>0</v>
      </c>
      <c r="AS1036" s="80" t="s">
        <v>8191</v>
      </c>
      <c r="AT1036" s="80">
        <v>0</v>
      </c>
      <c r="AU1036" s="80"/>
      <c r="AV1036" s="80" t="b">
        <v>0</v>
      </c>
      <c r="AW1036" s="80" t="s">
        <v>9555</v>
      </c>
      <c r="AX1036" s="85" t="s">
        <v>10589</v>
      </c>
      <c r="AY1036" s="80" t="s">
        <v>66</v>
      </c>
      <c r="AZ1036" s="2"/>
      <c r="BA1036" s="3"/>
      <c r="BB1036" s="3"/>
      <c r="BC1036" s="3"/>
      <c r="BD1036" s="3"/>
    </row>
    <row r="1037" spans="1:56" x14ac:dyDescent="0.25">
      <c r="A1037" s="66" t="s">
        <v>1173</v>
      </c>
      <c r="B1037" s="67"/>
      <c r="C1037" s="67"/>
      <c r="D1037" s="68"/>
      <c r="E1037" s="70"/>
      <c r="F1037" s="105" t="s">
        <v>9366</v>
      </c>
      <c r="G1037" s="67"/>
      <c r="H1037" s="71"/>
      <c r="I1037" s="72"/>
      <c r="J1037" s="72"/>
      <c r="K1037" s="71" t="s">
        <v>11818</v>
      </c>
      <c r="L1037" s="75"/>
      <c r="M1037" s="76"/>
      <c r="N1037" s="76"/>
      <c r="O1037" s="77"/>
      <c r="P1037" s="78"/>
      <c r="Q1037" s="78"/>
      <c r="R1037" s="88"/>
      <c r="S1037" s="88"/>
      <c r="T1037" s="88"/>
      <c r="U1037" s="88"/>
      <c r="V1037" s="52"/>
      <c r="W1037" s="52"/>
      <c r="X1037" s="52"/>
      <c r="Y1037" s="52"/>
      <c r="Z1037" s="51"/>
      <c r="AA1037" s="73"/>
      <c r="AB1037" s="73"/>
      <c r="AC1037" s="74"/>
      <c r="AD1037" s="80" t="s">
        <v>5576</v>
      </c>
      <c r="AE1037" s="80">
        <v>172</v>
      </c>
      <c r="AF1037" s="80">
        <v>57</v>
      </c>
      <c r="AG1037" s="80">
        <v>1934</v>
      </c>
      <c r="AH1037" s="80">
        <v>266</v>
      </c>
      <c r="AI1037" s="80"/>
      <c r="AJ1037" s="80"/>
      <c r="AK1037" s="80"/>
      <c r="AL1037" s="80"/>
      <c r="AM1037" s="80"/>
      <c r="AN1037" s="82">
        <v>41401.630462962959</v>
      </c>
      <c r="AO1037" s="80"/>
      <c r="AP1037" s="80" t="b">
        <v>1</v>
      </c>
      <c r="AQ1037" s="80" t="b">
        <v>0</v>
      </c>
      <c r="AR1037" s="80" t="b">
        <v>0</v>
      </c>
      <c r="AS1037" s="80" t="s">
        <v>8190</v>
      </c>
      <c r="AT1037" s="80">
        <v>0</v>
      </c>
      <c r="AU1037" s="85" t="s">
        <v>8197</v>
      </c>
      <c r="AV1037" s="80" t="b">
        <v>0</v>
      </c>
      <c r="AW1037" s="80" t="s">
        <v>9555</v>
      </c>
      <c r="AX1037" s="85" t="s">
        <v>10590</v>
      </c>
      <c r="AY1037" s="80" t="s">
        <v>66</v>
      </c>
      <c r="AZ1037" s="2"/>
      <c r="BA1037" s="3"/>
      <c r="BB1037" s="3"/>
      <c r="BC1037" s="3"/>
      <c r="BD1037" s="3"/>
    </row>
    <row r="1038" spans="1:56" x14ac:dyDescent="0.25">
      <c r="A1038" s="66" t="s">
        <v>1174</v>
      </c>
      <c r="B1038" s="67"/>
      <c r="C1038" s="67"/>
      <c r="D1038" s="68"/>
      <c r="E1038" s="70"/>
      <c r="F1038" s="105" t="s">
        <v>9367</v>
      </c>
      <c r="G1038" s="67"/>
      <c r="H1038" s="71"/>
      <c r="I1038" s="72"/>
      <c r="J1038" s="72"/>
      <c r="K1038" s="71" t="s">
        <v>11819</v>
      </c>
      <c r="L1038" s="75"/>
      <c r="M1038" s="76"/>
      <c r="N1038" s="76"/>
      <c r="O1038" s="77"/>
      <c r="P1038" s="78"/>
      <c r="Q1038" s="78"/>
      <c r="R1038" s="88"/>
      <c r="S1038" s="88"/>
      <c r="T1038" s="88"/>
      <c r="U1038" s="88"/>
      <c r="V1038" s="52"/>
      <c r="W1038" s="52"/>
      <c r="X1038" s="52"/>
      <c r="Y1038" s="52"/>
      <c r="Z1038" s="51"/>
      <c r="AA1038" s="73"/>
      <c r="AB1038" s="73"/>
      <c r="AC1038" s="74"/>
      <c r="AD1038" s="80" t="s">
        <v>5675</v>
      </c>
      <c r="AE1038" s="80">
        <v>1883</v>
      </c>
      <c r="AF1038" s="80">
        <v>306</v>
      </c>
      <c r="AG1038" s="80">
        <v>761</v>
      </c>
      <c r="AH1038" s="80">
        <v>777</v>
      </c>
      <c r="AI1038" s="80"/>
      <c r="AJ1038" s="80" t="s">
        <v>6568</v>
      </c>
      <c r="AK1038" s="80"/>
      <c r="AL1038" s="80"/>
      <c r="AM1038" s="80"/>
      <c r="AN1038" s="82">
        <v>40854.666435185187</v>
      </c>
      <c r="AO1038" s="85" t="s">
        <v>8031</v>
      </c>
      <c r="AP1038" s="80" t="b">
        <v>0</v>
      </c>
      <c r="AQ1038" s="80" t="b">
        <v>0</v>
      </c>
      <c r="AR1038" s="80" t="b">
        <v>0</v>
      </c>
      <c r="AS1038" s="80" t="s">
        <v>8191</v>
      </c>
      <c r="AT1038" s="80">
        <v>1</v>
      </c>
      <c r="AU1038" s="85" t="s">
        <v>8198</v>
      </c>
      <c r="AV1038" s="80" t="b">
        <v>0</v>
      </c>
      <c r="AW1038" s="80" t="s">
        <v>9555</v>
      </c>
      <c r="AX1038" s="85" t="s">
        <v>10591</v>
      </c>
      <c r="AY1038" s="80" t="s">
        <v>66</v>
      </c>
      <c r="AZ1038" s="2"/>
      <c r="BA1038" s="3"/>
      <c r="BB1038" s="3"/>
      <c r="BC1038" s="3"/>
      <c r="BD1038" s="3"/>
    </row>
    <row r="1039" spans="1:56" x14ac:dyDescent="0.25">
      <c r="A1039" s="66" t="s">
        <v>1175</v>
      </c>
      <c r="B1039" s="67"/>
      <c r="C1039" s="67"/>
      <c r="D1039" s="68"/>
      <c r="E1039" s="70"/>
      <c r="F1039" s="105" t="s">
        <v>9368</v>
      </c>
      <c r="G1039" s="67"/>
      <c r="H1039" s="71"/>
      <c r="I1039" s="72"/>
      <c r="J1039" s="72"/>
      <c r="K1039" s="71" t="s">
        <v>11820</v>
      </c>
      <c r="L1039" s="75"/>
      <c r="M1039" s="76"/>
      <c r="N1039" s="76"/>
      <c r="O1039" s="77"/>
      <c r="P1039" s="78"/>
      <c r="Q1039" s="78"/>
      <c r="R1039" s="88"/>
      <c r="S1039" s="88"/>
      <c r="T1039" s="88"/>
      <c r="U1039" s="88"/>
      <c r="V1039" s="52"/>
      <c r="W1039" s="52"/>
      <c r="X1039" s="52"/>
      <c r="Y1039" s="52"/>
      <c r="Z1039" s="51"/>
      <c r="AA1039" s="73"/>
      <c r="AB1039" s="73"/>
      <c r="AC1039" s="74"/>
      <c r="AD1039" s="80" t="s">
        <v>5676</v>
      </c>
      <c r="AE1039" s="80">
        <v>201</v>
      </c>
      <c r="AF1039" s="80">
        <v>1026</v>
      </c>
      <c r="AG1039" s="80">
        <v>19294</v>
      </c>
      <c r="AH1039" s="80">
        <v>54</v>
      </c>
      <c r="AI1039" s="80">
        <v>10800</v>
      </c>
      <c r="AJ1039" s="80" t="s">
        <v>6569</v>
      </c>
      <c r="AK1039" s="80" t="s">
        <v>6992</v>
      </c>
      <c r="AL1039" s="85" t="s">
        <v>7162</v>
      </c>
      <c r="AM1039" s="80" t="s">
        <v>6768</v>
      </c>
      <c r="AN1039" s="82">
        <v>40719.040543981479</v>
      </c>
      <c r="AO1039" s="85" t="s">
        <v>8032</v>
      </c>
      <c r="AP1039" s="80" t="b">
        <v>1</v>
      </c>
      <c r="AQ1039" s="80" t="b">
        <v>0</v>
      </c>
      <c r="AR1039" s="80" t="b">
        <v>1</v>
      </c>
      <c r="AS1039" s="80" t="s">
        <v>8191</v>
      </c>
      <c r="AT1039" s="80">
        <v>4</v>
      </c>
      <c r="AU1039" s="85" t="s">
        <v>8197</v>
      </c>
      <c r="AV1039" s="80" t="b">
        <v>0</v>
      </c>
      <c r="AW1039" s="80" t="s">
        <v>9555</v>
      </c>
      <c r="AX1039" s="85" t="s">
        <v>10592</v>
      </c>
      <c r="AY1039" s="80" t="s">
        <v>66</v>
      </c>
      <c r="AZ1039" s="2"/>
      <c r="BA1039" s="3"/>
      <c r="BB1039" s="3"/>
      <c r="BC1039" s="3"/>
      <c r="BD1039" s="3"/>
    </row>
    <row r="1040" spans="1:56" x14ac:dyDescent="0.25">
      <c r="A1040" s="66" t="s">
        <v>1176</v>
      </c>
      <c r="B1040" s="67"/>
      <c r="C1040" s="67"/>
      <c r="D1040" s="68"/>
      <c r="E1040" s="70"/>
      <c r="F1040" s="105" t="s">
        <v>9369</v>
      </c>
      <c r="G1040" s="67"/>
      <c r="H1040" s="71"/>
      <c r="I1040" s="72"/>
      <c r="J1040" s="72"/>
      <c r="K1040" s="71" t="s">
        <v>11821</v>
      </c>
      <c r="L1040" s="75"/>
      <c r="M1040" s="76"/>
      <c r="N1040" s="76"/>
      <c r="O1040" s="77"/>
      <c r="P1040" s="78"/>
      <c r="Q1040" s="78"/>
      <c r="R1040" s="88"/>
      <c r="S1040" s="88"/>
      <c r="T1040" s="88"/>
      <c r="U1040" s="88"/>
      <c r="V1040" s="52"/>
      <c r="W1040" s="52"/>
      <c r="X1040" s="52"/>
      <c r="Y1040" s="52"/>
      <c r="Z1040" s="51"/>
      <c r="AA1040" s="73"/>
      <c r="AB1040" s="73"/>
      <c r="AC1040" s="74"/>
      <c r="AD1040" s="80" t="s">
        <v>5677</v>
      </c>
      <c r="AE1040" s="80">
        <v>1729</v>
      </c>
      <c r="AF1040" s="80">
        <v>849</v>
      </c>
      <c r="AG1040" s="80">
        <v>98565</v>
      </c>
      <c r="AH1040" s="80">
        <v>469</v>
      </c>
      <c r="AI1040" s="80">
        <v>10800</v>
      </c>
      <c r="AJ1040" s="80"/>
      <c r="AK1040" s="80"/>
      <c r="AL1040" s="80"/>
      <c r="AM1040" s="80" t="s">
        <v>6768</v>
      </c>
      <c r="AN1040" s="82">
        <v>41384.914340277777</v>
      </c>
      <c r="AO1040" s="85" t="s">
        <v>8033</v>
      </c>
      <c r="AP1040" s="80" t="b">
        <v>1</v>
      </c>
      <c r="AQ1040" s="80" t="b">
        <v>0</v>
      </c>
      <c r="AR1040" s="80" t="b">
        <v>1</v>
      </c>
      <c r="AS1040" s="80" t="s">
        <v>8190</v>
      </c>
      <c r="AT1040" s="80">
        <v>3</v>
      </c>
      <c r="AU1040" s="85" t="s">
        <v>8197</v>
      </c>
      <c r="AV1040" s="80" t="b">
        <v>0</v>
      </c>
      <c r="AW1040" s="80" t="s">
        <v>9555</v>
      </c>
      <c r="AX1040" s="85" t="s">
        <v>10593</v>
      </c>
      <c r="AY1040" s="80" t="s">
        <v>66</v>
      </c>
      <c r="AZ1040" s="2"/>
      <c r="BA1040" s="3"/>
      <c r="BB1040" s="3"/>
      <c r="BC1040" s="3"/>
      <c r="BD1040" s="3"/>
    </row>
    <row r="1041" spans="1:56" x14ac:dyDescent="0.25">
      <c r="A1041" s="66" t="s">
        <v>1177</v>
      </c>
      <c r="B1041" s="67"/>
      <c r="C1041" s="67"/>
      <c r="D1041" s="68"/>
      <c r="E1041" s="70"/>
      <c r="F1041" s="105" t="s">
        <v>9370</v>
      </c>
      <c r="G1041" s="67"/>
      <c r="H1041" s="71"/>
      <c r="I1041" s="72"/>
      <c r="J1041" s="72"/>
      <c r="K1041" s="71" t="s">
        <v>11822</v>
      </c>
      <c r="L1041" s="75"/>
      <c r="M1041" s="76"/>
      <c r="N1041" s="76"/>
      <c r="O1041" s="77"/>
      <c r="P1041" s="78"/>
      <c r="Q1041" s="78"/>
      <c r="R1041" s="88"/>
      <c r="S1041" s="88"/>
      <c r="T1041" s="88"/>
      <c r="U1041" s="88"/>
      <c r="V1041" s="52"/>
      <c r="W1041" s="52"/>
      <c r="X1041" s="52"/>
      <c r="Y1041" s="52"/>
      <c r="Z1041" s="51"/>
      <c r="AA1041" s="73"/>
      <c r="AB1041" s="73"/>
      <c r="AC1041" s="74"/>
      <c r="AD1041" s="80" t="s">
        <v>5678</v>
      </c>
      <c r="AE1041" s="80">
        <v>81</v>
      </c>
      <c r="AF1041" s="80">
        <v>2461</v>
      </c>
      <c r="AG1041" s="80">
        <v>23642</v>
      </c>
      <c r="AH1041" s="80">
        <v>1404</v>
      </c>
      <c r="AI1041" s="80">
        <v>10800</v>
      </c>
      <c r="AJ1041" s="80" t="s">
        <v>6570</v>
      </c>
      <c r="AK1041" s="80" t="s">
        <v>6993</v>
      </c>
      <c r="AL1041" s="80"/>
      <c r="AM1041" s="80" t="s">
        <v>6768</v>
      </c>
      <c r="AN1041" s="82">
        <v>41062.692789351851</v>
      </c>
      <c r="AO1041" s="85" t="s">
        <v>8034</v>
      </c>
      <c r="AP1041" s="80" t="b">
        <v>1</v>
      </c>
      <c r="AQ1041" s="80" t="b">
        <v>0</v>
      </c>
      <c r="AR1041" s="80" t="b">
        <v>0</v>
      </c>
      <c r="AS1041" s="80" t="s">
        <v>8190</v>
      </c>
      <c r="AT1041" s="80">
        <v>9</v>
      </c>
      <c r="AU1041" s="85" t="s">
        <v>8197</v>
      </c>
      <c r="AV1041" s="80" t="b">
        <v>0</v>
      </c>
      <c r="AW1041" s="80" t="s">
        <v>9555</v>
      </c>
      <c r="AX1041" s="85" t="s">
        <v>10594</v>
      </c>
      <c r="AY1041" s="80" t="s">
        <v>66</v>
      </c>
      <c r="AZ1041" s="2"/>
      <c r="BA1041" s="3"/>
      <c r="BB1041" s="3"/>
      <c r="BC1041" s="3"/>
      <c r="BD1041" s="3"/>
    </row>
    <row r="1042" spans="1:56" x14ac:dyDescent="0.25">
      <c r="A1042" s="66" t="s">
        <v>1178</v>
      </c>
      <c r="B1042" s="67"/>
      <c r="C1042" s="67"/>
      <c r="D1042" s="68"/>
      <c r="E1042" s="70"/>
      <c r="F1042" s="105" t="s">
        <v>9371</v>
      </c>
      <c r="G1042" s="67"/>
      <c r="H1042" s="71"/>
      <c r="I1042" s="72"/>
      <c r="J1042" s="72"/>
      <c r="K1042" s="71" t="s">
        <v>11823</v>
      </c>
      <c r="L1042" s="75"/>
      <c r="M1042" s="76"/>
      <c r="N1042" s="76"/>
      <c r="O1042" s="77"/>
      <c r="P1042" s="78"/>
      <c r="Q1042" s="78"/>
      <c r="R1042" s="88"/>
      <c r="S1042" s="88"/>
      <c r="T1042" s="88"/>
      <c r="U1042" s="88"/>
      <c r="V1042" s="52"/>
      <c r="W1042" s="52"/>
      <c r="X1042" s="52"/>
      <c r="Y1042" s="52"/>
      <c r="Z1042" s="51"/>
      <c r="AA1042" s="73"/>
      <c r="AB1042" s="73"/>
      <c r="AC1042" s="74"/>
      <c r="AD1042" s="80" t="s">
        <v>5679</v>
      </c>
      <c r="AE1042" s="80">
        <v>157</v>
      </c>
      <c r="AF1042" s="80">
        <v>134</v>
      </c>
      <c r="AG1042" s="80">
        <v>8941</v>
      </c>
      <c r="AH1042" s="80">
        <v>15</v>
      </c>
      <c r="AI1042" s="80"/>
      <c r="AJ1042" s="80"/>
      <c r="AK1042" s="80" t="s">
        <v>6734</v>
      </c>
      <c r="AL1042" s="80"/>
      <c r="AM1042" s="80"/>
      <c r="AN1042" s="82">
        <v>41096.642060185186</v>
      </c>
      <c r="AO1042" s="80"/>
      <c r="AP1042" s="80" t="b">
        <v>1</v>
      </c>
      <c r="AQ1042" s="80" t="b">
        <v>0</v>
      </c>
      <c r="AR1042" s="80" t="b">
        <v>1</v>
      </c>
      <c r="AS1042" s="80" t="s">
        <v>8190</v>
      </c>
      <c r="AT1042" s="80">
        <v>0</v>
      </c>
      <c r="AU1042" s="85" t="s">
        <v>8197</v>
      </c>
      <c r="AV1042" s="80" t="b">
        <v>0</v>
      </c>
      <c r="AW1042" s="80" t="s">
        <v>9555</v>
      </c>
      <c r="AX1042" s="85" t="s">
        <v>10595</v>
      </c>
      <c r="AY1042" s="80" t="s">
        <v>66</v>
      </c>
      <c r="AZ1042" s="2"/>
      <c r="BA1042" s="3"/>
      <c r="BB1042" s="3"/>
      <c r="BC1042" s="3"/>
      <c r="BD1042" s="3"/>
    </row>
    <row r="1043" spans="1:56" x14ac:dyDescent="0.25">
      <c r="A1043" s="66" t="s">
        <v>1179</v>
      </c>
      <c r="B1043" s="67"/>
      <c r="C1043" s="67"/>
      <c r="D1043" s="68"/>
      <c r="E1043" s="70"/>
      <c r="F1043" s="105" t="s">
        <v>9372</v>
      </c>
      <c r="G1043" s="67"/>
      <c r="H1043" s="71"/>
      <c r="I1043" s="72"/>
      <c r="J1043" s="72"/>
      <c r="K1043" s="71" t="s">
        <v>11824</v>
      </c>
      <c r="L1043" s="75"/>
      <c r="M1043" s="76"/>
      <c r="N1043" s="76"/>
      <c r="O1043" s="77"/>
      <c r="P1043" s="78"/>
      <c r="Q1043" s="78"/>
      <c r="R1043" s="88"/>
      <c r="S1043" s="88"/>
      <c r="T1043" s="88"/>
      <c r="U1043" s="88"/>
      <c r="V1043" s="52"/>
      <c r="W1043" s="52"/>
      <c r="X1043" s="52"/>
      <c r="Y1043" s="52"/>
      <c r="Z1043" s="51"/>
      <c r="AA1043" s="73"/>
      <c r="AB1043" s="73"/>
      <c r="AC1043" s="74"/>
      <c r="AD1043" s="80" t="s">
        <v>5680</v>
      </c>
      <c r="AE1043" s="80">
        <v>1276</v>
      </c>
      <c r="AF1043" s="80">
        <v>1280</v>
      </c>
      <c r="AG1043" s="80">
        <v>9653</v>
      </c>
      <c r="AH1043" s="80">
        <v>438</v>
      </c>
      <c r="AI1043" s="80"/>
      <c r="AJ1043" s="80" t="s">
        <v>6571</v>
      </c>
      <c r="AK1043" s="80"/>
      <c r="AL1043" s="80"/>
      <c r="AM1043" s="80"/>
      <c r="AN1043" s="82">
        <v>41267.736990740741</v>
      </c>
      <c r="AO1043" s="85" t="s">
        <v>8035</v>
      </c>
      <c r="AP1043" s="80" t="b">
        <v>1</v>
      </c>
      <c r="AQ1043" s="80" t="b">
        <v>0</v>
      </c>
      <c r="AR1043" s="80" t="b">
        <v>0</v>
      </c>
      <c r="AS1043" s="80" t="s">
        <v>8190</v>
      </c>
      <c r="AT1043" s="80">
        <v>0</v>
      </c>
      <c r="AU1043" s="85" t="s">
        <v>8197</v>
      </c>
      <c r="AV1043" s="80" t="b">
        <v>0</v>
      </c>
      <c r="AW1043" s="80" t="s">
        <v>9555</v>
      </c>
      <c r="AX1043" s="85" t="s">
        <v>10596</v>
      </c>
      <c r="AY1043" s="80" t="s">
        <v>66</v>
      </c>
      <c r="AZ1043" s="2"/>
      <c r="BA1043" s="3"/>
      <c r="BB1043" s="3"/>
      <c r="BC1043" s="3"/>
      <c r="BD1043" s="3"/>
    </row>
    <row r="1044" spans="1:56" x14ac:dyDescent="0.25">
      <c r="A1044" s="66" t="s">
        <v>1180</v>
      </c>
      <c r="B1044" s="67"/>
      <c r="C1044" s="67"/>
      <c r="D1044" s="68"/>
      <c r="E1044" s="70"/>
      <c r="F1044" s="105" t="s">
        <v>9373</v>
      </c>
      <c r="G1044" s="67"/>
      <c r="H1044" s="71"/>
      <c r="I1044" s="72"/>
      <c r="J1044" s="72"/>
      <c r="K1044" s="71" t="s">
        <v>11825</v>
      </c>
      <c r="L1044" s="75"/>
      <c r="M1044" s="76"/>
      <c r="N1044" s="76"/>
      <c r="O1044" s="77"/>
      <c r="P1044" s="78"/>
      <c r="Q1044" s="78"/>
      <c r="R1044" s="88"/>
      <c r="S1044" s="88"/>
      <c r="T1044" s="88"/>
      <c r="U1044" s="88"/>
      <c r="V1044" s="52"/>
      <c r="W1044" s="52"/>
      <c r="X1044" s="52"/>
      <c r="Y1044" s="52"/>
      <c r="Z1044" s="51"/>
      <c r="AA1044" s="73"/>
      <c r="AB1044" s="73"/>
      <c r="AC1044" s="74"/>
      <c r="AD1044" s="80" t="s">
        <v>5681</v>
      </c>
      <c r="AE1044" s="80">
        <v>2120</v>
      </c>
      <c r="AF1044" s="80">
        <v>759</v>
      </c>
      <c r="AG1044" s="80">
        <v>17879</v>
      </c>
      <c r="AH1044" s="80">
        <v>729</v>
      </c>
      <c r="AI1044" s="80"/>
      <c r="AJ1044" s="80" t="s">
        <v>6572</v>
      </c>
      <c r="AK1044" s="80" t="s">
        <v>6994</v>
      </c>
      <c r="AL1044" s="80"/>
      <c r="AM1044" s="80"/>
      <c r="AN1044" s="82">
        <v>41646.681921296295</v>
      </c>
      <c r="AO1044" s="85" t="s">
        <v>8036</v>
      </c>
      <c r="AP1044" s="80" t="b">
        <v>1</v>
      </c>
      <c r="AQ1044" s="80" t="b">
        <v>0</v>
      </c>
      <c r="AR1044" s="80" t="b">
        <v>1</v>
      </c>
      <c r="AS1044" s="80" t="s">
        <v>8190</v>
      </c>
      <c r="AT1044" s="80">
        <v>1</v>
      </c>
      <c r="AU1044" s="85" t="s">
        <v>8197</v>
      </c>
      <c r="AV1044" s="80" t="b">
        <v>0</v>
      </c>
      <c r="AW1044" s="80" t="s">
        <v>9555</v>
      </c>
      <c r="AX1044" s="85" t="s">
        <v>10597</v>
      </c>
      <c r="AY1044" s="80" t="s">
        <v>66</v>
      </c>
      <c r="AZ1044" s="2"/>
      <c r="BA1044" s="3"/>
      <c r="BB1044" s="3"/>
      <c r="BC1044" s="3"/>
      <c r="BD1044" s="3"/>
    </row>
    <row r="1045" spans="1:56" x14ac:dyDescent="0.25">
      <c r="A1045" s="66" t="s">
        <v>1181</v>
      </c>
      <c r="B1045" s="67"/>
      <c r="C1045" s="67"/>
      <c r="D1045" s="68"/>
      <c r="E1045" s="70"/>
      <c r="F1045" s="105" t="s">
        <v>9374</v>
      </c>
      <c r="G1045" s="67"/>
      <c r="H1045" s="71"/>
      <c r="I1045" s="72"/>
      <c r="J1045" s="72"/>
      <c r="K1045" s="71" t="s">
        <v>11826</v>
      </c>
      <c r="L1045" s="75"/>
      <c r="M1045" s="76"/>
      <c r="N1045" s="76"/>
      <c r="O1045" s="77"/>
      <c r="P1045" s="78"/>
      <c r="Q1045" s="78"/>
      <c r="R1045" s="88"/>
      <c r="S1045" s="88"/>
      <c r="T1045" s="88"/>
      <c r="U1045" s="88"/>
      <c r="V1045" s="52"/>
      <c r="W1045" s="52"/>
      <c r="X1045" s="52"/>
      <c r="Y1045" s="52"/>
      <c r="Z1045" s="51"/>
      <c r="AA1045" s="73"/>
      <c r="AB1045" s="73"/>
      <c r="AC1045" s="74"/>
      <c r="AD1045" s="80" t="s">
        <v>5682</v>
      </c>
      <c r="AE1045" s="80">
        <v>233</v>
      </c>
      <c r="AF1045" s="80">
        <v>82</v>
      </c>
      <c r="AG1045" s="80">
        <v>716</v>
      </c>
      <c r="AH1045" s="80">
        <v>10</v>
      </c>
      <c r="AI1045" s="80"/>
      <c r="AJ1045" s="80"/>
      <c r="AK1045" s="80"/>
      <c r="AL1045" s="80"/>
      <c r="AM1045" s="80"/>
      <c r="AN1045" s="82">
        <v>42134.936516203707</v>
      </c>
      <c r="AO1045" s="80"/>
      <c r="AP1045" s="80" t="b">
        <v>1</v>
      </c>
      <c r="AQ1045" s="80" t="b">
        <v>0</v>
      </c>
      <c r="AR1045" s="80" t="b">
        <v>0</v>
      </c>
      <c r="AS1045" s="80" t="s">
        <v>8190</v>
      </c>
      <c r="AT1045" s="80">
        <v>0</v>
      </c>
      <c r="AU1045" s="85" t="s">
        <v>8197</v>
      </c>
      <c r="AV1045" s="80" t="b">
        <v>0</v>
      </c>
      <c r="AW1045" s="80" t="s">
        <v>9555</v>
      </c>
      <c r="AX1045" s="85" t="s">
        <v>10598</v>
      </c>
      <c r="AY1045" s="80" t="s">
        <v>66</v>
      </c>
      <c r="AZ1045" s="2"/>
      <c r="BA1045" s="3"/>
      <c r="BB1045" s="3"/>
      <c r="BC1045" s="3"/>
      <c r="BD1045" s="3"/>
    </row>
    <row r="1046" spans="1:56" x14ac:dyDescent="0.25">
      <c r="A1046" s="66" t="s">
        <v>1182</v>
      </c>
      <c r="B1046" s="67"/>
      <c r="C1046" s="67"/>
      <c r="D1046" s="68"/>
      <c r="E1046" s="70"/>
      <c r="F1046" s="105" t="s">
        <v>8435</v>
      </c>
      <c r="G1046" s="67"/>
      <c r="H1046" s="71"/>
      <c r="I1046" s="72"/>
      <c r="J1046" s="72"/>
      <c r="K1046" s="71" t="s">
        <v>11827</v>
      </c>
      <c r="L1046" s="75"/>
      <c r="M1046" s="76"/>
      <c r="N1046" s="76"/>
      <c r="O1046" s="77"/>
      <c r="P1046" s="78"/>
      <c r="Q1046" s="78"/>
      <c r="R1046" s="88"/>
      <c r="S1046" s="88"/>
      <c r="T1046" s="88"/>
      <c r="U1046" s="88"/>
      <c r="V1046" s="52"/>
      <c r="W1046" s="52"/>
      <c r="X1046" s="52"/>
      <c r="Y1046" s="52"/>
      <c r="Z1046" s="51"/>
      <c r="AA1046" s="73"/>
      <c r="AB1046" s="73"/>
      <c r="AC1046" s="74"/>
      <c r="AD1046" s="80" t="s">
        <v>5683</v>
      </c>
      <c r="AE1046" s="80">
        <v>76</v>
      </c>
      <c r="AF1046" s="80">
        <v>42</v>
      </c>
      <c r="AG1046" s="80">
        <v>1622</v>
      </c>
      <c r="AH1046" s="80">
        <v>47</v>
      </c>
      <c r="AI1046" s="80">
        <v>10800</v>
      </c>
      <c r="AJ1046" s="80"/>
      <c r="AK1046" s="80"/>
      <c r="AL1046" s="80"/>
      <c r="AM1046" s="80" t="s">
        <v>6768</v>
      </c>
      <c r="AN1046" s="82">
        <v>42313.654236111113</v>
      </c>
      <c r="AO1046" s="85" t="s">
        <v>8037</v>
      </c>
      <c r="AP1046" s="80" t="b">
        <v>1</v>
      </c>
      <c r="AQ1046" s="80" t="b">
        <v>1</v>
      </c>
      <c r="AR1046" s="80" t="b">
        <v>0</v>
      </c>
      <c r="AS1046" s="80" t="s">
        <v>8190</v>
      </c>
      <c r="AT1046" s="80">
        <v>0</v>
      </c>
      <c r="AU1046" s="85" t="s">
        <v>8197</v>
      </c>
      <c r="AV1046" s="80" t="b">
        <v>0</v>
      </c>
      <c r="AW1046" s="80" t="s">
        <v>9555</v>
      </c>
      <c r="AX1046" s="85" t="s">
        <v>10599</v>
      </c>
      <c r="AY1046" s="80" t="s">
        <v>66</v>
      </c>
      <c r="AZ1046" s="2"/>
      <c r="BA1046" s="3"/>
      <c r="BB1046" s="3"/>
      <c r="BC1046" s="3"/>
      <c r="BD1046" s="3"/>
    </row>
    <row r="1047" spans="1:56" x14ac:dyDescent="0.25">
      <c r="A1047" s="66" t="s">
        <v>1183</v>
      </c>
      <c r="B1047" s="67"/>
      <c r="C1047" s="67"/>
      <c r="D1047" s="68"/>
      <c r="E1047" s="70"/>
      <c r="F1047" s="105" t="s">
        <v>9375</v>
      </c>
      <c r="G1047" s="67"/>
      <c r="H1047" s="71"/>
      <c r="I1047" s="72"/>
      <c r="J1047" s="72"/>
      <c r="K1047" s="71" t="s">
        <v>11828</v>
      </c>
      <c r="L1047" s="75"/>
      <c r="M1047" s="76"/>
      <c r="N1047" s="76"/>
      <c r="O1047" s="77"/>
      <c r="P1047" s="78"/>
      <c r="Q1047" s="78"/>
      <c r="R1047" s="88"/>
      <c r="S1047" s="88"/>
      <c r="T1047" s="88"/>
      <c r="U1047" s="88"/>
      <c r="V1047" s="52"/>
      <c r="W1047" s="52"/>
      <c r="X1047" s="52"/>
      <c r="Y1047" s="52"/>
      <c r="Z1047" s="51"/>
      <c r="AA1047" s="73"/>
      <c r="AB1047" s="73"/>
      <c r="AC1047" s="74"/>
      <c r="AD1047" s="80" t="s">
        <v>5684</v>
      </c>
      <c r="AE1047" s="80">
        <v>3140</v>
      </c>
      <c r="AF1047" s="80">
        <v>934</v>
      </c>
      <c r="AG1047" s="80">
        <v>5421</v>
      </c>
      <c r="AH1047" s="80">
        <v>99</v>
      </c>
      <c r="AI1047" s="80"/>
      <c r="AJ1047" s="80" t="s">
        <v>6573</v>
      </c>
      <c r="AK1047" s="80"/>
      <c r="AL1047" s="80"/>
      <c r="AM1047" s="80"/>
      <c r="AN1047" s="82">
        <v>42258.730347222219</v>
      </c>
      <c r="AO1047" s="85" t="s">
        <v>8038</v>
      </c>
      <c r="AP1047" s="80" t="b">
        <v>1</v>
      </c>
      <c r="AQ1047" s="80" t="b">
        <v>0</v>
      </c>
      <c r="AR1047" s="80" t="b">
        <v>0</v>
      </c>
      <c r="AS1047" s="80" t="s">
        <v>8190</v>
      </c>
      <c r="AT1047" s="80">
        <v>3</v>
      </c>
      <c r="AU1047" s="85" t="s">
        <v>8197</v>
      </c>
      <c r="AV1047" s="80" t="b">
        <v>0</v>
      </c>
      <c r="AW1047" s="80" t="s">
        <v>9555</v>
      </c>
      <c r="AX1047" s="85" t="s">
        <v>10600</v>
      </c>
      <c r="AY1047" s="80" t="s">
        <v>66</v>
      </c>
      <c r="AZ1047" s="2"/>
      <c r="BA1047" s="3"/>
      <c r="BB1047" s="3"/>
      <c r="BC1047" s="3"/>
      <c r="BD1047" s="3"/>
    </row>
    <row r="1048" spans="1:56" x14ac:dyDescent="0.25">
      <c r="A1048" s="66" t="s">
        <v>1184</v>
      </c>
      <c r="B1048" s="67"/>
      <c r="C1048" s="67"/>
      <c r="D1048" s="68"/>
      <c r="E1048" s="70"/>
      <c r="F1048" s="105" t="s">
        <v>9376</v>
      </c>
      <c r="G1048" s="67"/>
      <c r="H1048" s="71"/>
      <c r="I1048" s="72"/>
      <c r="J1048" s="72"/>
      <c r="K1048" s="71" t="s">
        <v>11829</v>
      </c>
      <c r="L1048" s="75"/>
      <c r="M1048" s="76"/>
      <c r="N1048" s="76"/>
      <c r="O1048" s="77"/>
      <c r="P1048" s="78"/>
      <c r="Q1048" s="78"/>
      <c r="R1048" s="88"/>
      <c r="S1048" s="88"/>
      <c r="T1048" s="88"/>
      <c r="U1048" s="88"/>
      <c r="V1048" s="52"/>
      <c r="W1048" s="52"/>
      <c r="X1048" s="52"/>
      <c r="Y1048" s="52"/>
      <c r="Z1048" s="51"/>
      <c r="AA1048" s="73"/>
      <c r="AB1048" s="73"/>
      <c r="AC1048" s="74"/>
      <c r="AD1048" s="80" t="s">
        <v>5685</v>
      </c>
      <c r="AE1048" s="80">
        <v>888</v>
      </c>
      <c r="AF1048" s="80">
        <v>1173</v>
      </c>
      <c r="AG1048" s="80">
        <v>20892</v>
      </c>
      <c r="AH1048" s="80">
        <v>110</v>
      </c>
      <c r="AI1048" s="80"/>
      <c r="AJ1048" s="80" t="s">
        <v>6574</v>
      </c>
      <c r="AK1048" s="80"/>
      <c r="AL1048" s="80"/>
      <c r="AM1048" s="80"/>
      <c r="AN1048" s="82">
        <v>41331.336493055554</v>
      </c>
      <c r="AO1048" s="85" t="s">
        <v>8039</v>
      </c>
      <c r="AP1048" s="80" t="b">
        <v>1</v>
      </c>
      <c r="AQ1048" s="80" t="b">
        <v>0</v>
      </c>
      <c r="AR1048" s="80" t="b">
        <v>1</v>
      </c>
      <c r="AS1048" s="80" t="s">
        <v>8190</v>
      </c>
      <c r="AT1048" s="80">
        <v>0</v>
      </c>
      <c r="AU1048" s="85" t="s">
        <v>8197</v>
      </c>
      <c r="AV1048" s="80" t="b">
        <v>0</v>
      </c>
      <c r="AW1048" s="80" t="s">
        <v>9555</v>
      </c>
      <c r="AX1048" s="85" t="s">
        <v>10601</v>
      </c>
      <c r="AY1048" s="80" t="s">
        <v>66</v>
      </c>
      <c r="AZ1048" s="2"/>
      <c r="BA1048" s="3"/>
      <c r="BB1048" s="3"/>
      <c r="BC1048" s="3"/>
      <c r="BD1048" s="3"/>
    </row>
    <row r="1049" spans="1:56" x14ac:dyDescent="0.25">
      <c r="A1049" s="66" t="s">
        <v>1185</v>
      </c>
      <c r="B1049" s="67"/>
      <c r="C1049" s="67"/>
      <c r="D1049" s="68"/>
      <c r="E1049" s="70"/>
      <c r="F1049" s="105" t="s">
        <v>9377</v>
      </c>
      <c r="G1049" s="67"/>
      <c r="H1049" s="71"/>
      <c r="I1049" s="72"/>
      <c r="J1049" s="72"/>
      <c r="K1049" s="71" t="s">
        <v>11830</v>
      </c>
      <c r="L1049" s="75"/>
      <c r="M1049" s="76"/>
      <c r="N1049" s="76"/>
      <c r="O1049" s="77"/>
      <c r="P1049" s="78"/>
      <c r="Q1049" s="78"/>
      <c r="R1049" s="88"/>
      <c r="S1049" s="88"/>
      <c r="T1049" s="88"/>
      <c r="U1049" s="88"/>
      <c r="V1049" s="52"/>
      <c r="W1049" s="52"/>
      <c r="X1049" s="52"/>
      <c r="Y1049" s="52"/>
      <c r="Z1049" s="51"/>
      <c r="AA1049" s="73"/>
      <c r="AB1049" s="73"/>
      <c r="AC1049" s="74"/>
      <c r="AD1049" s="80" t="s">
        <v>5686</v>
      </c>
      <c r="AE1049" s="80">
        <v>130</v>
      </c>
      <c r="AF1049" s="80">
        <v>1111</v>
      </c>
      <c r="AG1049" s="80">
        <v>4980</v>
      </c>
      <c r="AH1049" s="80">
        <v>691</v>
      </c>
      <c r="AI1049" s="80"/>
      <c r="AJ1049" s="80" t="s">
        <v>6575</v>
      </c>
      <c r="AK1049" s="80"/>
      <c r="AL1049" s="80"/>
      <c r="AM1049" s="80"/>
      <c r="AN1049" s="82">
        <v>41687.641377314816</v>
      </c>
      <c r="AO1049" s="85" t="s">
        <v>8040</v>
      </c>
      <c r="AP1049" s="80" t="b">
        <v>1</v>
      </c>
      <c r="AQ1049" s="80" t="b">
        <v>0</v>
      </c>
      <c r="AR1049" s="80" t="b">
        <v>1</v>
      </c>
      <c r="AS1049" s="80" t="s">
        <v>8190</v>
      </c>
      <c r="AT1049" s="80">
        <v>1</v>
      </c>
      <c r="AU1049" s="85" t="s">
        <v>8197</v>
      </c>
      <c r="AV1049" s="80" t="b">
        <v>0</v>
      </c>
      <c r="AW1049" s="80" t="s">
        <v>9555</v>
      </c>
      <c r="AX1049" s="85" t="s">
        <v>10602</v>
      </c>
      <c r="AY1049" s="80" t="s">
        <v>66</v>
      </c>
      <c r="AZ1049" s="2"/>
      <c r="BA1049" s="3"/>
      <c r="BB1049" s="3"/>
      <c r="BC1049" s="3"/>
      <c r="BD1049" s="3"/>
    </row>
    <row r="1050" spans="1:56" x14ac:dyDescent="0.25">
      <c r="A1050" s="66" t="s">
        <v>1186</v>
      </c>
      <c r="B1050" s="67"/>
      <c r="C1050" s="67"/>
      <c r="D1050" s="68"/>
      <c r="E1050" s="70"/>
      <c r="F1050" s="105" t="s">
        <v>9378</v>
      </c>
      <c r="G1050" s="67"/>
      <c r="H1050" s="71"/>
      <c r="I1050" s="72"/>
      <c r="J1050" s="72"/>
      <c r="K1050" s="71" t="s">
        <v>11831</v>
      </c>
      <c r="L1050" s="75"/>
      <c r="M1050" s="76"/>
      <c r="N1050" s="76"/>
      <c r="O1050" s="77"/>
      <c r="P1050" s="78"/>
      <c r="Q1050" s="78"/>
      <c r="R1050" s="88"/>
      <c r="S1050" s="88"/>
      <c r="T1050" s="88"/>
      <c r="U1050" s="88"/>
      <c r="V1050" s="52"/>
      <c r="W1050" s="52"/>
      <c r="X1050" s="52"/>
      <c r="Y1050" s="52"/>
      <c r="Z1050" s="51"/>
      <c r="AA1050" s="73"/>
      <c r="AB1050" s="73"/>
      <c r="AC1050" s="74"/>
      <c r="AD1050" s="80" t="s">
        <v>5687</v>
      </c>
      <c r="AE1050" s="80">
        <v>312</v>
      </c>
      <c r="AF1050" s="80">
        <v>343</v>
      </c>
      <c r="AG1050" s="80">
        <v>50790</v>
      </c>
      <c r="AH1050" s="80">
        <v>788</v>
      </c>
      <c r="AI1050" s="80"/>
      <c r="AJ1050" s="80" t="s">
        <v>6576</v>
      </c>
      <c r="AK1050" s="80"/>
      <c r="AL1050" s="80"/>
      <c r="AM1050" s="80"/>
      <c r="AN1050" s="82">
        <v>41098.050671296296</v>
      </c>
      <c r="AO1050" s="85" t="s">
        <v>8041</v>
      </c>
      <c r="AP1050" s="80" t="b">
        <v>1</v>
      </c>
      <c r="AQ1050" s="80" t="b">
        <v>0</v>
      </c>
      <c r="AR1050" s="80" t="b">
        <v>0</v>
      </c>
      <c r="AS1050" s="80" t="s">
        <v>8191</v>
      </c>
      <c r="AT1050" s="80">
        <v>3</v>
      </c>
      <c r="AU1050" s="85" t="s">
        <v>8197</v>
      </c>
      <c r="AV1050" s="80" t="b">
        <v>0</v>
      </c>
      <c r="AW1050" s="80" t="s">
        <v>9555</v>
      </c>
      <c r="AX1050" s="85" t="s">
        <v>10603</v>
      </c>
      <c r="AY1050" s="80" t="s">
        <v>66</v>
      </c>
      <c r="AZ1050" s="2"/>
      <c r="BA1050" s="3"/>
      <c r="BB1050" s="3"/>
      <c r="BC1050" s="3"/>
      <c r="BD1050" s="3"/>
    </row>
    <row r="1051" spans="1:56" x14ac:dyDescent="0.25">
      <c r="A1051" s="66" t="s">
        <v>1187</v>
      </c>
      <c r="B1051" s="67"/>
      <c r="C1051" s="67"/>
      <c r="D1051" s="68"/>
      <c r="E1051" s="70"/>
      <c r="F1051" s="105" t="s">
        <v>9379</v>
      </c>
      <c r="G1051" s="67"/>
      <c r="H1051" s="71"/>
      <c r="I1051" s="72"/>
      <c r="J1051" s="72"/>
      <c r="K1051" s="71" t="s">
        <v>11832</v>
      </c>
      <c r="L1051" s="75"/>
      <c r="M1051" s="76"/>
      <c r="N1051" s="76"/>
      <c r="O1051" s="77"/>
      <c r="P1051" s="78"/>
      <c r="Q1051" s="78"/>
      <c r="R1051" s="88"/>
      <c r="S1051" s="88"/>
      <c r="T1051" s="88"/>
      <c r="U1051" s="88"/>
      <c r="V1051" s="52"/>
      <c r="W1051" s="52"/>
      <c r="X1051" s="52"/>
      <c r="Y1051" s="52"/>
      <c r="Z1051" s="51"/>
      <c r="AA1051" s="73"/>
      <c r="AB1051" s="73"/>
      <c r="AC1051" s="74"/>
      <c r="AD1051" s="80" t="s">
        <v>5688</v>
      </c>
      <c r="AE1051" s="80">
        <v>248</v>
      </c>
      <c r="AF1051" s="80">
        <v>164</v>
      </c>
      <c r="AG1051" s="80">
        <v>11197</v>
      </c>
      <c r="AH1051" s="80">
        <v>5274</v>
      </c>
      <c r="AI1051" s="80"/>
      <c r="AJ1051" s="80" t="s">
        <v>6577</v>
      </c>
      <c r="AK1051" s="80"/>
      <c r="AL1051" s="80"/>
      <c r="AM1051" s="80"/>
      <c r="AN1051" s="82">
        <v>41055.272106481483</v>
      </c>
      <c r="AO1051" s="85" t="s">
        <v>8042</v>
      </c>
      <c r="AP1051" s="80" t="b">
        <v>1</v>
      </c>
      <c r="AQ1051" s="80" t="b">
        <v>0</v>
      </c>
      <c r="AR1051" s="80" t="b">
        <v>1</v>
      </c>
      <c r="AS1051" s="80" t="s">
        <v>8191</v>
      </c>
      <c r="AT1051" s="80">
        <v>0</v>
      </c>
      <c r="AU1051" s="85" t="s">
        <v>8197</v>
      </c>
      <c r="AV1051" s="80" t="b">
        <v>0</v>
      </c>
      <c r="AW1051" s="80" t="s">
        <v>9555</v>
      </c>
      <c r="AX1051" s="85" t="s">
        <v>10604</v>
      </c>
      <c r="AY1051" s="80" t="s">
        <v>66</v>
      </c>
      <c r="AZ1051" s="2"/>
      <c r="BA1051" s="3"/>
      <c r="BB1051" s="3"/>
      <c r="BC1051" s="3"/>
      <c r="BD1051" s="3"/>
    </row>
    <row r="1052" spans="1:56" x14ac:dyDescent="0.25">
      <c r="A1052" s="66" t="s">
        <v>1188</v>
      </c>
      <c r="B1052" s="67"/>
      <c r="C1052" s="67"/>
      <c r="D1052" s="68"/>
      <c r="E1052" s="70"/>
      <c r="F1052" s="105" t="s">
        <v>9380</v>
      </c>
      <c r="G1052" s="67"/>
      <c r="H1052" s="71"/>
      <c r="I1052" s="72"/>
      <c r="J1052" s="72"/>
      <c r="K1052" s="71" t="s">
        <v>11833</v>
      </c>
      <c r="L1052" s="75"/>
      <c r="M1052" s="76"/>
      <c r="N1052" s="76"/>
      <c r="O1052" s="77"/>
      <c r="P1052" s="78"/>
      <c r="Q1052" s="78"/>
      <c r="R1052" s="88"/>
      <c r="S1052" s="88"/>
      <c r="T1052" s="88"/>
      <c r="U1052" s="88"/>
      <c r="V1052" s="52"/>
      <c r="W1052" s="52"/>
      <c r="X1052" s="52"/>
      <c r="Y1052" s="52"/>
      <c r="Z1052" s="51"/>
      <c r="AA1052" s="73"/>
      <c r="AB1052" s="73"/>
      <c r="AC1052" s="74"/>
      <c r="AD1052" s="80" t="s">
        <v>5689</v>
      </c>
      <c r="AE1052" s="80">
        <v>589</v>
      </c>
      <c r="AF1052" s="80">
        <v>1329</v>
      </c>
      <c r="AG1052" s="80">
        <v>4791</v>
      </c>
      <c r="AH1052" s="80">
        <v>6</v>
      </c>
      <c r="AI1052" s="80">
        <v>10800</v>
      </c>
      <c r="AJ1052" s="80"/>
      <c r="AK1052" s="80" t="s">
        <v>6995</v>
      </c>
      <c r="AL1052" s="80"/>
      <c r="AM1052" s="80" t="s">
        <v>6768</v>
      </c>
      <c r="AN1052" s="82">
        <v>41540.625821759262</v>
      </c>
      <c r="AO1052" s="85" t="s">
        <v>8043</v>
      </c>
      <c r="AP1052" s="80" t="b">
        <v>0</v>
      </c>
      <c r="AQ1052" s="80" t="b">
        <v>0</v>
      </c>
      <c r="AR1052" s="80" t="b">
        <v>1</v>
      </c>
      <c r="AS1052" s="80" t="s">
        <v>8191</v>
      </c>
      <c r="AT1052" s="80">
        <v>1</v>
      </c>
      <c r="AU1052" s="85" t="s">
        <v>8197</v>
      </c>
      <c r="AV1052" s="80" t="b">
        <v>0</v>
      </c>
      <c r="AW1052" s="80" t="s">
        <v>9555</v>
      </c>
      <c r="AX1052" s="85" t="s">
        <v>10605</v>
      </c>
      <c r="AY1052" s="80" t="s">
        <v>66</v>
      </c>
      <c r="AZ1052" s="2"/>
      <c r="BA1052" s="3"/>
      <c r="BB1052" s="3"/>
      <c r="BC1052" s="3"/>
      <c r="BD1052" s="3"/>
    </row>
    <row r="1053" spans="1:56" x14ac:dyDescent="0.25">
      <c r="A1053" s="66" t="s">
        <v>1189</v>
      </c>
      <c r="B1053" s="67"/>
      <c r="C1053" s="67"/>
      <c r="D1053" s="68"/>
      <c r="E1053" s="70"/>
      <c r="F1053" s="105" t="s">
        <v>9381</v>
      </c>
      <c r="G1053" s="67"/>
      <c r="H1053" s="71"/>
      <c r="I1053" s="72"/>
      <c r="J1053" s="72"/>
      <c r="K1053" s="71" t="s">
        <v>11834</v>
      </c>
      <c r="L1053" s="75"/>
      <c r="M1053" s="76"/>
      <c r="N1053" s="76"/>
      <c r="O1053" s="77"/>
      <c r="P1053" s="78"/>
      <c r="Q1053" s="78"/>
      <c r="R1053" s="88"/>
      <c r="S1053" s="88"/>
      <c r="T1053" s="88"/>
      <c r="U1053" s="88"/>
      <c r="V1053" s="52"/>
      <c r="W1053" s="52"/>
      <c r="X1053" s="52"/>
      <c r="Y1053" s="52"/>
      <c r="Z1053" s="51"/>
      <c r="AA1053" s="73"/>
      <c r="AB1053" s="73"/>
      <c r="AC1053" s="74"/>
      <c r="AD1053" s="80" t="s">
        <v>5690</v>
      </c>
      <c r="AE1053" s="80">
        <v>1280</v>
      </c>
      <c r="AF1053" s="80">
        <v>689</v>
      </c>
      <c r="AG1053" s="80">
        <v>18172</v>
      </c>
      <c r="AH1053" s="80">
        <v>10195</v>
      </c>
      <c r="AI1053" s="80"/>
      <c r="AJ1053" s="80" t="s">
        <v>6578</v>
      </c>
      <c r="AK1053" s="80"/>
      <c r="AL1053" s="80"/>
      <c r="AM1053" s="80"/>
      <c r="AN1053" s="82">
        <v>41004.058958333335</v>
      </c>
      <c r="AO1053" s="85" t="s">
        <v>8044</v>
      </c>
      <c r="AP1053" s="80" t="b">
        <v>1</v>
      </c>
      <c r="AQ1053" s="80" t="b">
        <v>0</v>
      </c>
      <c r="AR1053" s="80" t="b">
        <v>1</v>
      </c>
      <c r="AS1053" s="80" t="s">
        <v>8191</v>
      </c>
      <c r="AT1053" s="80">
        <v>1</v>
      </c>
      <c r="AU1053" s="85" t="s">
        <v>8197</v>
      </c>
      <c r="AV1053" s="80" t="b">
        <v>0</v>
      </c>
      <c r="AW1053" s="80" t="s">
        <v>9555</v>
      </c>
      <c r="AX1053" s="85" t="s">
        <v>10606</v>
      </c>
      <c r="AY1053" s="80" t="s">
        <v>66</v>
      </c>
      <c r="AZ1053" s="2"/>
      <c r="BA1053" s="3"/>
      <c r="BB1053" s="3"/>
      <c r="BC1053" s="3"/>
      <c r="BD1053" s="3"/>
    </row>
    <row r="1054" spans="1:56" x14ac:dyDescent="0.25">
      <c r="A1054" s="66" t="s">
        <v>1190</v>
      </c>
      <c r="B1054" s="67"/>
      <c r="C1054" s="67"/>
      <c r="D1054" s="68"/>
      <c r="E1054" s="70"/>
      <c r="F1054" s="105" t="s">
        <v>9382</v>
      </c>
      <c r="G1054" s="67"/>
      <c r="H1054" s="71"/>
      <c r="I1054" s="72"/>
      <c r="J1054" s="72"/>
      <c r="K1054" s="71" t="s">
        <v>11835</v>
      </c>
      <c r="L1054" s="75"/>
      <c r="M1054" s="76"/>
      <c r="N1054" s="76"/>
      <c r="O1054" s="77"/>
      <c r="P1054" s="78"/>
      <c r="Q1054" s="78"/>
      <c r="R1054" s="88"/>
      <c r="S1054" s="88"/>
      <c r="T1054" s="88"/>
      <c r="U1054" s="88"/>
      <c r="V1054" s="52"/>
      <c r="W1054" s="52"/>
      <c r="X1054" s="52"/>
      <c r="Y1054" s="52"/>
      <c r="Z1054" s="51"/>
      <c r="AA1054" s="73"/>
      <c r="AB1054" s="73"/>
      <c r="AC1054" s="74"/>
      <c r="AD1054" s="80" t="s">
        <v>5691</v>
      </c>
      <c r="AE1054" s="80">
        <v>65</v>
      </c>
      <c r="AF1054" s="80">
        <v>322</v>
      </c>
      <c r="AG1054" s="80">
        <v>15196</v>
      </c>
      <c r="AH1054" s="80">
        <v>228</v>
      </c>
      <c r="AI1054" s="80">
        <v>10800</v>
      </c>
      <c r="AJ1054" s="80"/>
      <c r="AK1054" s="80"/>
      <c r="AL1054" s="80"/>
      <c r="AM1054" s="80" t="s">
        <v>7188</v>
      </c>
      <c r="AN1054" s="82">
        <v>40765.074328703704</v>
      </c>
      <c r="AO1054" s="85" t="s">
        <v>8045</v>
      </c>
      <c r="AP1054" s="80" t="b">
        <v>1</v>
      </c>
      <c r="AQ1054" s="80" t="b">
        <v>0</v>
      </c>
      <c r="AR1054" s="80" t="b">
        <v>1</v>
      </c>
      <c r="AS1054" s="80" t="s">
        <v>8190</v>
      </c>
      <c r="AT1054" s="80">
        <v>2</v>
      </c>
      <c r="AU1054" s="85" t="s">
        <v>8197</v>
      </c>
      <c r="AV1054" s="80" t="b">
        <v>0</v>
      </c>
      <c r="AW1054" s="80" t="s">
        <v>9555</v>
      </c>
      <c r="AX1054" s="85" t="s">
        <v>10607</v>
      </c>
      <c r="AY1054" s="80" t="s">
        <v>66</v>
      </c>
      <c r="AZ1054" s="2"/>
      <c r="BA1054" s="3"/>
      <c r="BB1054" s="3"/>
      <c r="BC1054" s="3"/>
      <c r="BD1054" s="3"/>
    </row>
    <row r="1055" spans="1:56" x14ac:dyDescent="0.25">
      <c r="A1055" s="66" t="s">
        <v>1191</v>
      </c>
      <c r="B1055" s="67"/>
      <c r="C1055" s="67"/>
      <c r="D1055" s="68"/>
      <c r="E1055" s="70"/>
      <c r="F1055" s="105" t="s">
        <v>9383</v>
      </c>
      <c r="G1055" s="67"/>
      <c r="H1055" s="71"/>
      <c r="I1055" s="72"/>
      <c r="J1055" s="72"/>
      <c r="K1055" s="71" t="s">
        <v>11836</v>
      </c>
      <c r="L1055" s="75"/>
      <c r="M1055" s="76"/>
      <c r="N1055" s="76"/>
      <c r="O1055" s="77"/>
      <c r="P1055" s="78"/>
      <c r="Q1055" s="78"/>
      <c r="R1055" s="88"/>
      <c r="S1055" s="88"/>
      <c r="T1055" s="88"/>
      <c r="U1055" s="88"/>
      <c r="V1055" s="52"/>
      <c r="W1055" s="52"/>
      <c r="X1055" s="52"/>
      <c r="Y1055" s="52"/>
      <c r="Z1055" s="51"/>
      <c r="AA1055" s="73"/>
      <c r="AB1055" s="73"/>
      <c r="AC1055" s="74"/>
      <c r="AD1055" s="80" t="s">
        <v>5692</v>
      </c>
      <c r="AE1055" s="80">
        <v>7145</v>
      </c>
      <c r="AF1055" s="80">
        <v>7025</v>
      </c>
      <c r="AG1055" s="80">
        <v>9273</v>
      </c>
      <c r="AH1055" s="80">
        <v>871</v>
      </c>
      <c r="AI1055" s="80"/>
      <c r="AJ1055" s="80" t="s">
        <v>6579</v>
      </c>
      <c r="AK1055" s="80"/>
      <c r="AL1055" s="80"/>
      <c r="AM1055" s="80"/>
      <c r="AN1055" s="82">
        <v>41104.673622685186</v>
      </c>
      <c r="AO1055" s="85" t="s">
        <v>8046</v>
      </c>
      <c r="AP1055" s="80" t="b">
        <v>1</v>
      </c>
      <c r="AQ1055" s="80" t="b">
        <v>0</v>
      </c>
      <c r="AR1055" s="80" t="b">
        <v>0</v>
      </c>
      <c r="AS1055" s="80" t="s">
        <v>8190</v>
      </c>
      <c r="AT1055" s="80">
        <v>2</v>
      </c>
      <c r="AU1055" s="85" t="s">
        <v>8197</v>
      </c>
      <c r="AV1055" s="80" t="b">
        <v>0</v>
      </c>
      <c r="AW1055" s="80" t="s">
        <v>9555</v>
      </c>
      <c r="AX1055" s="85" t="s">
        <v>10608</v>
      </c>
      <c r="AY1055" s="80" t="s">
        <v>66</v>
      </c>
      <c r="AZ1055" s="2"/>
      <c r="BA1055" s="3"/>
      <c r="BB1055" s="3"/>
      <c r="BC1055" s="3"/>
      <c r="BD1055" s="3"/>
    </row>
    <row r="1056" spans="1:56" x14ac:dyDescent="0.25">
      <c r="A1056" s="66" t="s">
        <v>1192</v>
      </c>
      <c r="B1056" s="67"/>
      <c r="C1056" s="67"/>
      <c r="D1056" s="68"/>
      <c r="E1056" s="70"/>
      <c r="F1056" s="105" t="s">
        <v>9384</v>
      </c>
      <c r="G1056" s="67"/>
      <c r="H1056" s="71"/>
      <c r="I1056" s="72"/>
      <c r="J1056" s="72"/>
      <c r="K1056" s="71" t="s">
        <v>11837</v>
      </c>
      <c r="L1056" s="75"/>
      <c r="M1056" s="76"/>
      <c r="N1056" s="76"/>
      <c r="O1056" s="77"/>
      <c r="P1056" s="78"/>
      <c r="Q1056" s="78"/>
      <c r="R1056" s="88"/>
      <c r="S1056" s="88"/>
      <c r="T1056" s="88"/>
      <c r="U1056" s="88"/>
      <c r="V1056" s="52"/>
      <c r="W1056" s="52"/>
      <c r="X1056" s="52"/>
      <c r="Y1056" s="52"/>
      <c r="Z1056" s="51"/>
      <c r="AA1056" s="73"/>
      <c r="AB1056" s="73"/>
      <c r="AC1056" s="74"/>
      <c r="AD1056" s="80" t="s">
        <v>5351</v>
      </c>
      <c r="AE1056" s="80">
        <v>36</v>
      </c>
      <c r="AF1056" s="80">
        <v>25</v>
      </c>
      <c r="AG1056" s="80">
        <v>118</v>
      </c>
      <c r="AH1056" s="80">
        <v>2</v>
      </c>
      <c r="AI1056" s="80"/>
      <c r="AJ1056" s="80"/>
      <c r="AK1056" s="80"/>
      <c r="AL1056" s="80"/>
      <c r="AM1056" s="80"/>
      <c r="AN1056" s="82">
        <v>41837.883240740739</v>
      </c>
      <c r="AO1056" s="85" t="s">
        <v>8047</v>
      </c>
      <c r="AP1056" s="80" t="b">
        <v>1</v>
      </c>
      <c r="AQ1056" s="80" t="b">
        <v>0</v>
      </c>
      <c r="AR1056" s="80" t="b">
        <v>0</v>
      </c>
      <c r="AS1056" s="80" t="s">
        <v>8190</v>
      </c>
      <c r="AT1056" s="80">
        <v>0</v>
      </c>
      <c r="AU1056" s="85" t="s">
        <v>8197</v>
      </c>
      <c r="AV1056" s="80" t="b">
        <v>0</v>
      </c>
      <c r="AW1056" s="80" t="s">
        <v>9555</v>
      </c>
      <c r="AX1056" s="85" t="s">
        <v>10609</v>
      </c>
      <c r="AY1056" s="80" t="s">
        <v>66</v>
      </c>
      <c r="AZ1056" s="2"/>
      <c r="BA1056" s="3"/>
      <c r="BB1056" s="3"/>
      <c r="BC1056" s="3"/>
      <c r="BD1056" s="3"/>
    </row>
    <row r="1057" spans="1:56" x14ac:dyDescent="0.25">
      <c r="A1057" s="66" t="s">
        <v>1193</v>
      </c>
      <c r="B1057" s="67"/>
      <c r="C1057" s="67"/>
      <c r="D1057" s="68"/>
      <c r="E1057" s="70"/>
      <c r="F1057" s="105" t="s">
        <v>9385</v>
      </c>
      <c r="G1057" s="67"/>
      <c r="H1057" s="71"/>
      <c r="I1057" s="72"/>
      <c r="J1057" s="72"/>
      <c r="K1057" s="71" t="s">
        <v>11838</v>
      </c>
      <c r="L1057" s="75"/>
      <c r="M1057" s="76"/>
      <c r="N1057" s="76"/>
      <c r="O1057" s="77"/>
      <c r="P1057" s="78"/>
      <c r="Q1057" s="78"/>
      <c r="R1057" s="88"/>
      <c r="S1057" s="88"/>
      <c r="T1057" s="88"/>
      <c r="U1057" s="88"/>
      <c r="V1057" s="52"/>
      <c r="W1057" s="52"/>
      <c r="X1057" s="52"/>
      <c r="Y1057" s="52"/>
      <c r="Z1057" s="51"/>
      <c r="AA1057" s="73"/>
      <c r="AB1057" s="73"/>
      <c r="AC1057" s="74"/>
      <c r="AD1057" s="80" t="s">
        <v>5693</v>
      </c>
      <c r="AE1057" s="80">
        <v>74</v>
      </c>
      <c r="AF1057" s="80">
        <v>10</v>
      </c>
      <c r="AG1057" s="80">
        <v>48</v>
      </c>
      <c r="AH1057" s="80">
        <v>38</v>
      </c>
      <c r="AI1057" s="80"/>
      <c r="AJ1057" s="80" t="s">
        <v>6580</v>
      </c>
      <c r="AK1057" s="80"/>
      <c r="AL1057" s="80"/>
      <c r="AM1057" s="80"/>
      <c r="AN1057" s="82">
        <v>42400.109502314815</v>
      </c>
      <c r="AO1057" s="85" t="s">
        <v>8048</v>
      </c>
      <c r="AP1057" s="80" t="b">
        <v>1</v>
      </c>
      <c r="AQ1057" s="80" t="b">
        <v>0</v>
      </c>
      <c r="AR1057" s="80" t="b">
        <v>0</v>
      </c>
      <c r="AS1057" s="80" t="s">
        <v>8190</v>
      </c>
      <c r="AT1057" s="80">
        <v>0</v>
      </c>
      <c r="AU1057" s="80"/>
      <c r="AV1057" s="80" t="b">
        <v>0</v>
      </c>
      <c r="AW1057" s="80" t="s">
        <v>9555</v>
      </c>
      <c r="AX1057" s="85" t="s">
        <v>10610</v>
      </c>
      <c r="AY1057" s="80" t="s">
        <v>66</v>
      </c>
      <c r="AZ1057" s="2"/>
      <c r="BA1057" s="3"/>
      <c r="BB1057" s="3"/>
      <c r="BC1057" s="3"/>
      <c r="BD1057" s="3"/>
    </row>
    <row r="1058" spans="1:56" x14ac:dyDescent="0.25">
      <c r="A1058" s="66" t="s">
        <v>1194</v>
      </c>
      <c r="B1058" s="67"/>
      <c r="C1058" s="67"/>
      <c r="D1058" s="68"/>
      <c r="E1058" s="70"/>
      <c r="F1058" s="105" t="s">
        <v>9386</v>
      </c>
      <c r="G1058" s="67"/>
      <c r="H1058" s="71"/>
      <c r="I1058" s="72"/>
      <c r="J1058" s="72"/>
      <c r="K1058" s="71" t="s">
        <v>11839</v>
      </c>
      <c r="L1058" s="75"/>
      <c r="M1058" s="76"/>
      <c r="N1058" s="76"/>
      <c r="O1058" s="77"/>
      <c r="P1058" s="78"/>
      <c r="Q1058" s="78"/>
      <c r="R1058" s="88"/>
      <c r="S1058" s="88"/>
      <c r="T1058" s="88"/>
      <c r="U1058" s="88"/>
      <c r="V1058" s="52"/>
      <c r="W1058" s="52"/>
      <c r="X1058" s="52"/>
      <c r="Y1058" s="52"/>
      <c r="Z1058" s="51"/>
      <c r="AA1058" s="73"/>
      <c r="AB1058" s="73"/>
      <c r="AC1058" s="74"/>
      <c r="AD1058" s="80" t="s">
        <v>5694</v>
      </c>
      <c r="AE1058" s="80">
        <v>412</v>
      </c>
      <c r="AF1058" s="80">
        <v>3600</v>
      </c>
      <c r="AG1058" s="80">
        <v>101697</v>
      </c>
      <c r="AH1058" s="80">
        <v>576</v>
      </c>
      <c r="AI1058" s="80">
        <v>10800</v>
      </c>
      <c r="AJ1058" s="80" t="s">
        <v>6581</v>
      </c>
      <c r="AK1058" s="80" t="s">
        <v>6996</v>
      </c>
      <c r="AL1058" s="85" t="s">
        <v>7163</v>
      </c>
      <c r="AM1058" s="80" t="s">
        <v>6768</v>
      </c>
      <c r="AN1058" s="82">
        <v>40746.685659722221</v>
      </c>
      <c r="AO1058" s="85" t="s">
        <v>8049</v>
      </c>
      <c r="AP1058" s="80" t="b">
        <v>0</v>
      </c>
      <c r="AQ1058" s="80" t="b">
        <v>0</v>
      </c>
      <c r="AR1058" s="80" t="b">
        <v>0</v>
      </c>
      <c r="AS1058" s="80" t="s">
        <v>8190</v>
      </c>
      <c r="AT1058" s="80">
        <v>21</v>
      </c>
      <c r="AU1058" s="85" t="s">
        <v>8244</v>
      </c>
      <c r="AV1058" s="80" t="b">
        <v>0</v>
      </c>
      <c r="AW1058" s="80" t="s">
        <v>9555</v>
      </c>
      <c r="AX1058" s="85" t="s">
        <v>10611</v>
      </c>
      <c r="AY1058" s="80" t="s">
        <v>66</v>
      </c>
      <c r="AZ1058" s="2"/>
      <c r="BA1058" s="3"/>
      <c r="BB1058" s="3"/>
      <c r="BC1058" s="3"/>
      <c r="BD1058" s="3"/>
    </row>
    <row r="1059" spans="1:56" x14ac:dyDescent="0.25">
      <c r="A1059" s="66" t="s">
        <v>1195</v>
      </c>
      <c r="B1059" s="67"/>
      <c r="C1059" s="67"/>
      <c r="D1059" s="68"/>
      <c r="E1059" s="70"/>
      <c r="F1059" s="105" t="s">
        <v>9387</v>
      </c>
      <c r="G1059" s="67"/>
      <c r="H1059" s="71"/>
      <c r="I1059" s="72"/>
      <c r="J1059" s="72"/>
      <c r="K1059" s="71" t="s">
        <v>11840</v>
      </c>
      <c r="L1059" s="75"/>
      <c r="M1059" s="76"/>
      <c r="N1059" s="76"/>
      <c r="O1059" s="77"/>
      <c r="P1059" s="78"/>
      <c r="Q1059" s="78"/>
      <c r="R1059" s="88"/>
      <c r="S1059" s="88"/>
      <c r="T1059" s="88"/>
      <c r="U1059" s="88"/>
      <c r="V1059" s="52"/>
      <c r="W1059" s="52"/>
      <c r="X1059" s="52"/>
      <c r="Y1059" s="52"/>
      <c r="Z1059" s="51"/>
      <c r="AA1059" s="73"/>
      <c r="AB1059" s="73"/>
      <c r="AC1059" s="74"/>
      <c r="AD1059" s="80" t="s">
        <v>5695</v>
      </c>
      <c r="AE1059" s="80">
        <v>277</v>
      </c>
      <c r="AF1059" s="80">
        <v>334</v>
      </c>
      <c r="AG1059" s="80">
        <v>5713</v>
      </c>
      <c r="AH1059" s="80">
        <v>16</v>
      </c>
      <c r="AI1059" s="80"/>
      <c r="AJ1059" s="80" t="s">
        <v>6582</v>
      </c>
      <c r="AK1059" s="80" t="s">
        <v>6997</v>
      </c>
      <c r="AL1059" s="85" t="s">
        <v>7164</v>
      </c>
      <c r="AM1059" s="80"/>
      <c r="AN1059" s="82">
        <v>41104.418310185189</v>
      </c>
      <c r="AO1059" s="85" t="s">
        <v>8050</v>
      </c>
      <c r="AP1059" s="80" t="b">
        <v>1</v>
      </c>
      <c r="AQ1059" s="80" t="b">
        <v>0</v>
      </c>
      <c r="AR1059" s="80" t="b">
        <v>0</v>
      </c>
      <c r="AS1059" s="80" t="s">
        <v>8190</v>
      </c>
      <c r="AT1059" s="80">
        <v>0</v>
      </c>
      <c r="AU1059" s="85" t="s">
        <v>8197</v>
      </c>
      <c r="AV1059" s="80" t="b">
        <v>0</v>
      </c>
      <c r="AW1059" s="80" t="s">
        <v>9555</v>
      </c>
      <c r="AX1059" s="85" t="s">
        <v>10612</v>
      </c>
      <c r="AY1059" s="80" t="s">
        <v>66</v>
      </c>
      <c r="AZ1059" s="2"/>
      <c r="BA1059" s="3"/>
      <c r="BB1059" s="3"/>
      <c r="BC1059" s="3"/>
      <c r="BD1059" s="3"/>
    </row>
    <row r="1060" spans="1:56" x14ac:dyDescent="0.25">
      <c r="A1060" s="66" t="s">
        <v>1196</v>
      </c>
      <c r="B1060" s="67"/>
      <c r="C1060" s="67"/>
      <c r="D1060" s="68"/>
      <c r="E1060" s="70"/>
      <c r="F1060" s="105" t="s">
        <v>9388</v>
      </c>
      <c r="G1060" s="67"/>
      <c r="H1060" s="71"/>
      <c r="I1060" s="72"/>
      <c r="J1060" s="72"/>
      <c r="K1060" s="71" t="s">
        <v>11841</v>
      </c>
      <c r="L1060" s="75"/>
      <c r="M1060" s="76"/>
      <c r="N1060" s="76"/>
      <c r="O1060" s="77"/>
      <c r="P1060" s="78"/>
      <c r="Q1060" s="78"/>
      <c r="R1060" s="88"/>
      <c r="S1060" s="88"/>
      <c r="T1060" s="88"/>
      <c r="U1060" s="88"/>
      <c r="V1060" s="52"/>
      <c r="W1060" s="52"/>
      <c r="X1060" s="52"/>
      <c r="Y1060" s="52"/>
      <c r="Z1060" s="51"/>
      <c r="AA1060" s="73"/>
      <c r="AB1060" s="73"/>
      <c r="AC1060" s="74"/>
      <c r="AD1060" s="80" t="s">
        <v>5696</v>
      </c>
      <c r="AE1060" s="80">
        <v>750</v>
      </c>
      <c r="AF1060" s="80">
        <v>321</v>
      </c>
      <c r="AG1060" s="80">
        <v>6128</v>
      </c>
      <c r="AH1060" s="80">
        <v>234</v>
      </c>
      <c r="AI1060" s="80">
        <v>10800</v>
      </c>
      <c r="AJ1060" s="80" t="s">
        <v>6583</v>
      </c>
      <c r="AK1060" s="80"/>
      <c r="AL1060" s="80"/>
      <c r="AM1060" s="80" t="s">
        <v>7188</v>
      </c>
      <c r="AN1060" s="82">
        <v>41166.644849537035</v>
      </c>
      <c r="AO1060" s="85" t="s">
        <v>8051</v>
      </c>
      <c r="AP1060" s="80" t="b">
        <v>0</v>
      </c>
      <c r="AQ1060" s="80" t="b">
        <v>0</v>
      </c>
      <c r="AR1060" s="80" t="b">
        <v>0</v>
      </c>
      <c r="AS1060" s="80" t="s">
        <v>8190</v>
      </c>
      <c r="AT1060" s="80">
        <v>1</v>
      </c>
      <c r="AU1060" s="85" t="s">
        <v>8327</v>
      </c>
      <c r="AV1060" s="80" t="b">
        <v>0</v>
      </c>
      <c r="AW1060" s="80" t="s">
        <v>9555</v>
      </c>
      <c r="AX1060" s="85" t="s">
        <v>10613</v>
      </c>
      <c r="AY1060" s="80" t="s">
        <v>66</v>
      </c>
      <c r="AZ1060" s="2"/>
      <c r="BA1060" s="3"/>
      <c r="BB1060" s="3"/>
      <c r="BC1060" s="3"/>
      <c r="BD1060" s="3"/>
    </row>
    <row r="1061" spans="1:56" x14ac:dyDescent="0.25">
      <c r="A1061" s="66" t="s">
        <v>1197</v>
      </c>
      <c r="B1061" s="67"/>
      <c r="C1061" s="67"/>
      <c r="D1061" s="68"/>
      <c r="E1061" s="70"/>
      <c r="F1061" s="105" t="s">
        <v>9389</v>
      </c>
      <c r="G1061" s="67"/>
      <c r="H1061" s="71"/>
      <c r="I1061" s="72"/>
      <c r="J1061" s="72"/>
      <c r="K1061" s="71" t="s">
        <v>11842</v>
      </c>
      <c r="L1061" s="75"/>
      <c r="M1061" s="76"/>
      <c r="N1061" s="76"/>
      <c r="O1061" s="77"/>
      <c r="P1061" s="78"/>
      <c r="Q1061" s="78"/>
      <c r="R1061" s="88"/>
      <c r="S1061" s="88"/>
      <c r="T1061" s="88"/>
      <c r="U1061" s="88"/>
      <c r="V1061" s="52"/>
      <c r="W1061" s="52"/>
      <c r="X1061" s="52"/>
      <c r="Y1061" s="52"/>
      <c r="Z1061" s="51"/>
      <c r="AA1061" s="73"/>
      <c r="AB1061" s="73"/>
      <c r="AC1061" s="74"/>
      <c r="AD1061" s="80" t="s">
        <v>5697</v>
      </c>
      <c r="AE1061" s="80">
        <v>146</v>
      </c>
      <c r="AF1061" s="80">
        <v>188</v>
      </c>
      <c r="AG1061" s="80">
        <v>2799</v>
      </c>
      <c r="AH1061" s="80">
        <v>438</v>
      </c>
      <c r="AI1061" s="80">
        <v>-36000</v>
      </c>
      <c r="AJ1061" s="80" t="s">
        <v>6584</v>
      </c>
      <c r="AK1061" s="80" t="s">
        <v>6998</v>
      </c>
      <c r="AL1061" s="80"/>
      <c r="AM1061" s="80" t="s">
        <v>7196</v>
      </c>
      <c r="AN1061" s="82">
        <v>40983.729143518518</v>
      </c>
      <c r="AO1061" s="85" t="s">
        <v>8052</v>
      </c>
      <c r="AP1061" s="80" t="b">
        <v>0</v>
      </c>
      <c r="AQ1061" s="80" t="b">
        <v>0</v>
      </c>
      <c r="AR1061" s="80" t="b">
        <v>1</v>
      </c>
      <c r="AS1061" s="80" t="s">
        <v>8191</v>
      </c>
      <c r="AT1061" s="80">
        <v>0</v>
      </c>
      <c r="AU1061" s="85" t="s">
        <v>8232</v>
      </c>
      <c r="AV1061" s="80" t="b">
        <v>0</v>
      </c>
      <c r="AW1061" s="80" t="s">
        <v>9555</v>
      </c>
      <c r="AX1061" s="85" t="s">
        <v>10614</v>
      </c>
      <c r="AY1061" s="80" t="s">
        <v>66</v>
      </c>
      <c r="AZ1061" s="2"/>
      <c r="BA1061" s="3"/>
      <c r="BB1061" s="3"/>
      <c r="BC1061" s="3"/>
      <c r="BD1061" s="3"/>
    </row>
    <row r="1062" spans="1:56" x14ac:dyDescent="0.25">
      <c r="A1062" s="66" t="s">
        <v>1198</v>
      </c>
      <c r="B1062" s="67"/>
      <c r="C1062" s="67"/>
      <c r="D1062" s="68"/>
      <c r="E1062" s="70"/>
      <c r="F1062" s="105" t="s">
        <v>9390</v>
      </c>
      <c r="G1062" s="67"/>
      <c r="H1062" s="71"/>
      <c r="I1062" s="72"/>
      <c r="J1062" s="72"/>
      <c r="K1062" s="71" t="s">
        <v>11843</v>
      </c>
      <c r="L1062" s="75"/>
      <c r="M1062" s="76"/>
      <c r="N1062" s="76"/>
      <c r="O1062" s="77"/>
      <c r="P1062" s="78"/>
      <c r="Q1062" s="78"/>
      <c r="R1062" s="88"/>
      <c r="S1062" s="88"/>
      <c r="T1062" s="88"/>
      <c r="U1062" s="88"/>
      <c r="V1062" s="52"/>
      <c r="W1062" s="52"/>
      <c r="X1062" s="52"/>
      <c r="Y1062" s="52"/>
      <c r="Z1062" s="51"/>
      <c r="AA1062" s="73"/>
      <c r="AB1062" s="73"/>
      <c r="AC1062" s="74"/>
      <c r="AD1062" s="80" t="s">
        <v>5154</v>
      </c>
      <c r="AE1062" s="80">
        <v>1276</v>
      </c>
      <c r="AF1062" s="80">
        <v>457</v>
      </c>
      <c r="AG1062" s="80">
        <v>35264</v>
      </c>
      <c r="AH1062" s="80">
        <v>29664</v>
      </c>
      <c r="AI1062" s="80"/>
      <c r="AJ1062" s="80"/>
      <c r="AK1062" s="80"/>
      <c r="AL1062" s="80"/>
      <c r="AM1062" s="80"/>
      <c r="AN1062" s="82">
        <v>41551.872673611113</v>
      </c>
      <c r="AO1062" s="85" t="s">
        <v>8053</v>
      </c>
      <c r="AP1062" s="80" t="b">
        <v>1</v>
      </c>
      <c r="AQ1062" s="80" t="b">
        <v>0</v>
      </c>
      <c r="AR1062" s="80" t="b">
        <v>0</v>
      </c>
      <c r="AS1062" s="80" t="s">
        <v>8190</v>
      </c>
      <c r="AT1062" s="80">
        <v>3</v>
      </c>
      <c r="AU1062" s="85" t="s">
        <v>8197</v>
      </c>
      <c r="AV1062" s="80" t="b">
        <v>0</v>
      </c>
      <c r="AW1062" s="80" t="s">
        <v>9555</v>
      </c>
      <c r="AX1062" s="85" t="s">
        <v>10615</v>
      </c>
      <c r="AY1062" s="80" t="s">
        <v>66</v>
      </c>
      <c r="AZ1062" s="2"/>
      <c r="BA1062" s="3"/>
      <c r="BB1062" s="3"/>
      <c r="BC1062" s="3"/>
      <c r="BD1062" s="3"/>
    </row>
    <row r="1063" spans="1:56" x14ac:dyDescent="0.25">
      <c r="A1063" s="66" t="s">
        <v>1199</v>
      </c>
      <c r="B1063" s="67"/>
      <c r="C1063" s="67"/>
      <c r="D1063" s="68"/>
      <c r="E1063" s="70"/>
      <c r="F1063" s="105" t="s">
        <v>9391</v>
      </c>
      <c r="G1063" s="67"/>
      <c r="H1063" s="71"/>
      <c r="I1063" s="72"/>
      <c r="J1063" s="72"/>
      <c r="K1063" s="71" t="s">
        <v>11844</v>
      </c>
      <c r="L1063" s="75"/>
      <c r="M1063" s="76"/>
      <c r="N1063" s="76"/>
      <c r="O1063" s="77"/>
      <c r="P1063" s="78"/>
      <c r="Q1063" s="78"/>
      <c r="R1063" s="88"/>
      <c r="S1063" s="88"/>
      <c r="T1063" s="88"/>
      <c r="U1063" s="88"/>
      <c r="V1063" s="52"/>
      <c r="W1063" s="52"/>
      <c r="X1063" s="52"/>
      <c r="Y1063" s="52"/>
      <c r="Z1063" s="51"/>
      <c r="AA1063" s="73"/>
      <c r="AB1063" s="73"/>
      <c r="AC1063" s="74"/>
      <c r="AD1063" s="80" t="s">
        <v>5698</v>
      </c>
      <c r="AE1063" s="80">
        <v>4616</v>
      </c>
      <c r="AF1063" s="80">
        <v>2647</v>
      </c>
      <c r="AG1063" s="80">
        <v>12694</v>
      </c>
      <c r="AH1063" s="80">
        <v>1069</v>
      </c>
      <c r="AI1063" s="80"/>
      <c r="AJ1063" s="80" t="s">
        <v>6585</v>
      </c>
      <c r="AK1063" s="80" t="s">
        <v>6735</v>
      </c>
      <c r="AL1063" s="80"/>
      <c r="AM1063" s="80"/>
      <c r="AN1063" s="82">
        <v>41480.924756944441</v>
      </c>
      <c r="AO1063" s="85" t="s">
        <v>8054</v>
      </c>
      <c r="AP1063" s="80" t="b">
        <v>1</v>
      </c>
      <c r="AQ1063" s="80" t="b">
        <v>0</v>
      </c>
      <c r="AR1063" s="80" t="b">
        <v>1</v>
      </c>
      <c r="AS1063" s="80" t="s">
        <v>8190</v>
      </c>
      <c r="AT1063" s="80">
        <v>3</v>
      </c>
      <c r="AU1063" s="85" t="s">
        <v>8197</v>
      </c>
      <c r="AV1063" s="80" t="b">
        <v>0</v>
      </c>
      <c r="AW1063" s="80" t="s">
        <v>9555</v>
      </c>
      <c r="AX1063" s="85" t="s">
        <v>10616</v>
      </c>
      <c r="AY1063" s="80" t="s">
        <v>66</v>
      </c>
      <c r="AZ1063" s="2"/>
      <c r="BA1063" s="3"/>
      <c r="BB1063" s="3"/>
      <c r="BC1063" s="3"/>
      <c r="BD1063" s="3"/>
    </row>
    <row r="1064" spans="1:56" x14ac:dyDescent="0.25">
      <c r="A1064" s="66" t="s">
        <v>1200</v>
      </c>
      <c r="B1064" s="67"/>
      <c r="C1064" s="67"/>
      <c r="D1064" s="68"/>
      <c r="E1064" s="70"/>
      <c r="F1064" s="105" t="s">
        <v>9392</v>
      </c>
      <c r="G1064" s="67"/>
      <c r="H1064" s="71"/>
      <c r="I1064" s="72"/>
      <c r="J1064" s="72"/>
      <c r="K1064" s="71" t="s">
        <v>11845</v>
      </c>
      <c r="L1064" s="75"/>
      <c r="M1064" s="76"/>
      <c r="N1064" s="76"/>
      <c r="O1064" s="77"/>
      <c r="P1064" s="78"/>
      <c r="Q1064" s="78"/>
      <c r="R1064" s="88"/>
      <c r="S1064" s="88"/>
      <c r="T1064" s="88"/>
      <c r="U1064" s="88"/>
      <c r="V1064" s="52"/>
      <c r="W1064" s="52"/>
      <c r="X1064" s="52"/>
      <c r="Y1064" s="52"/>
      <c r="Z1064" s="51"/>
      <c r="AA1064" s="73"/>
      <c r="AB1064" s="73"/>
      <c r="AC1064" s="74"/>
      <c r="AD1064" s="80" t="s">
        <v>5699</v>
      </c>
      <c r="AE1064" s="80">
        <v>3577</v>
      </c>
      <c r="AF1064" s="80">
        <v>3195</v>
      </c>
      <c r="AG1064" s="80">
        <v>3119</v>
      </c>
      <c r="AH1064" s="80">
        <v>1095</v>
      </c>
      <c r="AI1064" s="80"/>
      <c r="AJ1064" s="80" t="s">
        <v>6586</v>
      </c>
      <c r="AK1064" s="80"/>
      <c r="AL1064" s="80"/>
      <c r="AM1064" s="80"/>
      <c r="AN1064" s="82">
        <v>41279.562696759262</v>
      </c>
      <c r="AO1064" s="85" t="s">
        <v>8055</v>
      </c>
      <c r="AP1064" s="80" t="b">
        <v>1</v>
      </c>
      <c r="AQ1064" s="80" t="b">
        <v>0</v>
      </c>
      <c r="AR1064" s="80" t="b">
        <v>1</v>
      </c>
      <c r="AS1064" s="80" t="s">
        <v>8190</v>
      </c>
      <c r="AT1064" s="80">
        <v>3</v>
      </c>
      <c r="AU1064" s="85" t="s">
        <v>8197</v>
      </c>
      <c r="AV1064" s="80" t="b">
        <v>0</v>
      </c>
      <c r="AW1064" s="80" t="s">
        <v>9555</v>
      </c>
      <c r="AX1064" s="85" t="s">
        <v>10617</v>
      </c>
      <c r="AY1064" s="80" t="s">
        <v>66</v>
      </c>
      <c r="AZ1064" s="2"/>
      <c r="BA1064" s="3"/>
      <c r="BB1064" s="3"/>
      <c r="BC1064" s="3"/>
      <c r="BD1064" s="3"/>
    </row>
    <row r="1065" spans="1:56" x14ac:dyDescent="0.25">
      <c r="A1065" s="66" t="s">
        <v>1201</v>
      </c>
      <c r="B1065" s="67"/>
      <c r="C1065" s="67"/>
      <c r="D1065" s="68"/>
      <c r="E1065" s="70"/>
      <c r="F1065" s="105" t="s">
        <v>9393</v>
      </c>
      <c r="G1065" s="67"/>
      <c r="H1065" s="71"/>
      <c r="I1065" s="72"/>
      <c r="J1065" s="72"/>
      <c r="K1065" s="71" t="s">
        <v>11846</v>
      </c>
      <c r="L1065" s="75"/>
      <c r="M1065" s="76"/>
      <c r="N1065" s="76"/>
      <c r="O1065" s="77"/>
      <c r="P1065" s="78"/>
      <c r="Q1065" s="78"/>
      <c r="R1065" s="88"/>
      <c r="S1065" s="88"/>
      <c r="T1065" s="88"/>
      <c r="U1065" s="88"/>
      <c r="V1065" s="52"/>
      <c r="W1065" s="52"/>
      <c r="X1065" s="52"/>
      <c r="Y1065" s="52"/>
      <c r="Z1065" s="51"/>
      <c r="AA1065" s="73"/>
      <c r="AB1065" s="73"/>
      <c r="AC1065" s="74"/>
      <c r="AD1065" s="80" t="s">
        <v>5700</v>
      </c>
      <c r="AE1065" s="80">
        <v>270</v>
      </c>
      <c r="AF1065" s="80">
        <v>691</v>
      </c>
      <c r="AG1065" s="80">
        <v>38982</v>
      </c>
      <c r="AH1065" s="80">
        <v>323</v>
      </c>
      <c r="AI1065" s="80">
        <v>-28800</v>
      </c>
      <c r="AJ1065" s="80" t="s">
        <v>6587</v>
      </c>
      <c r="AK1065" s="80" t="s">
        <v>6999</v>
      </c>
      <c r="AL1065" s="80"/>
      <c r="AM1065" s="80" t="s">
        <v>7189</v>
      </c>
      <c r="AN1065" s="82">
        <v>40738.799201388887</v>
      </c>
      <c r="AO1065" s="85" t="s">
        <v>8056</v>
      </c>
      <c r="AP1065" s="80" t="b">
        <v>1</v>
      </c>
      <c r="AQ1065" s="80" t="b">
        <v>0</v>
      </c>
      <c r="AR1065" s="80" t="b">
        <v>1</v>
      </c>
      <c r="AS1065" s="80" t="s">
        <v>8190</v>
      </c>
      <c r="AT1065" s="80">
        <v>1</v>
      </c>
      <c r="AU1065" s="85" t="s">
        <v>8197</v>
      </c>
      <c r="AV1065" s="80" t="b">
        <v>0</v>
      </c>
      <c r="AW1065" s="80" t="s">
        <v>9555</v>
      </c>
      <c r="AX1065" s="85" t="s">
        <v>10618</v>
      </c>
      <c r="AY1065" s="80" t="s">
        <v>66</v>
      </c>
      <c r="AZ1065" s="2"/>
      <c r="BA1065" s="3"/>
      <c r="BB1065" s="3"/>
      <c r="BC1065" s="3"/>
      <c r="BD1065" s="3"/>
    </row>
    <row r="1066" spans="1:56" x14ac:dyDescent="0.25">
      <c r="A1066" s="66" t="s">
        <v>1202</v>
      </c>
      <c r="B1066" s="67"/>
      <c r="C1066" s="67"/>
      <c r="D1066" s="68"/>
      <c r="E1066" s="70"/>
      <c r="F1066" s="105" t="s">
        <v>9394</v>
      </c>
      <c r="G1066" s="67"/>
      <c r="H1066" s="71"/>
      <c r="I1066" s="72"/>
      <c r="J1066" s="72"/>
      <c r="K1066" s="71" t="s">
        <v>11847</v>
      </c>
      <c r="L1066" s="75"/>
      <c r="M1066" s="76"/>
      <c r="N1066" s="76"/>
      <c r="O1066" s="77"/>
      <c r="P1066" s="78"/>
      <c r="Q1066" s="78"/>
      <c r="R1066" s="88"/>
      <c r="S1066" s="88"/>
      <c r="T1066" s="88"/>
      <c r="U1066" s="88"/>
      <c r="V1066" s="52"/>
      <c r="W1066" s="52"/>
      <c r="X1066" s="52"/>
      <c r="Y1066" s="52"/>
      <c r="Z1066" s="51"/>
      <c r="AA1066" s="73"/>
      <c r="AB1066" s="73"/>
      <c r="AC1066" s="74"/>
      <c r="AD1066" s="80" t="s">
        <v>5701</v>
      </c>
      <c r="AE1066" s="80">
        <v>324</v>
      </c>
      <c r="AF1066" s="80">
        <v>149</v>
      </c>
      <c r="AG1066" s="80">
        <v>4526</v>
      </c>
      <c r="AH1066" s="80">
        <v>782</v>
      </c>
      <c r="AI1066" s="80">
        <v>10800</v>
      </c>
      <c r="AJ1066" s="80" t="s">
        <v>6588</v>
      </c>
      <c r="AK1066" s="80"/>
      <c r="AL1066" s="85" t="s">
        <v>7165</v>
      </c>
      <c r="AM1066" s="80" t="s">
        <v>6768</v>
      </c>
      <c r="AN1066" s="82">
        <v>40977.901423611111</v>
      </c>
      <c r="AO1066" s="85" t="s">
        <v>8057</v>
      </c>
      <c r="AP1066" s="80" t="b">
        <v>0</v>
      </c>
      <c r="AQ1066" s="80" t="b">
        <v>0</v>
      </c>
      <c r="AR1066" s="80" t="b">
        <v>0</v>
      </c>
      <c r="AS1066" s="80" t="s">
        <v>8190</v>
      </c>
      <c r="AT1066" s="80">
        <v>2</v>
      </c>
      <c r="AU1066" s="85" t="s">
        <v>8242</v>
      </c>
      <c r="AV1066" s="80" t="b">
        <v>0</v>
      </c>
      <c r="AW1066" s="80" t="s">
        <v>9555</v>
      </c>
      <c r="AX1066" s="85" t="s">
        <v>10619</v>
      </c>
      <c r="AY1066" s="80" t="s">
        <v>66</v>
      </c>
      <c r="AZ1066" s="2"/>
      <c r="BA1066" s="3"/>
      <c r="BB1066" s="3"/>
      <c r="BC1066" s="3"/>
      <c r="BD1066" s="3"/>
    </row>
    <row r="1067" spans="1:56" x14ac:dyDescent="0.25">
      <c r="A1067" s="66" t="s">
        <v>1203</v>
      </c>
      <c r="B1067" s="67"/>
      <c r="C1067" s="67"/>
      <c r="D1067" s="68"/>
      <c r="E1067" s="70"/>
      <c r="F1067" s="105" t="s">
        <v>9395</v>
      </c>
      <c r="G1067" s="67"/>
      <c r="H1067" s="71"/>
      <c r="I1067" s="72"/>
      <c r="J1067" s="72"/>
      <c r="K1067" s="71" t="s">
        <v>11848</v>
      </c>
      <c r="L1067" s="75"/>
      <c r="M1067" s="76"/>
      <c r="N1067" s="76"/>
      <c r="O1067" s="77"/>
      <c r="P1067" s="78"/>
      <c r="Q1067" s="78"/>
      <c r="R1067" s="88"/>
      <c r="S1067" s="88"/>
      <c r="T1067" s="88"/>
      <c r="U1067" s="88"/>
      <c r="V1067" s="52"/>
      <c r="W1067" s="52"/>
      <c r="X1067" s="52"/>
      <c r="Y1067" s="52"/>
      <c r="Z1067" s="51"/>
      <c r="AA1067" s="73"/>
      <c r="AB1067" s="73"/>
      <c r="AC1067" s="74"/>
      <c r="AD1067" s="80" t="s">
        <v>5702</v>
      </c>
      <c r="AE1067" s="80">
        <v>34</v>
      </c>
      <c r="AF1067" s="80">
        <v>47</v>
      </c>
      <c r="AG1067" s="80">
        <v>6410</v>
      </c>
      <c r="AH1067" s="80">
        <v>2194</v>
      </c>
      <c r="AI1067" s="80"/>
      <c r="AJ1067" s="80" t="s">
        <v>6589</v>
      </c>
      <c r="AK1067" s="80" t="s">
        <v>7000</v>
      </c>
      <c r="AL1067" s="80"/>
      <c r="AM1067" s="80"/>
      <c r="AN1067" s="82">
        <v>40898.950624999998</v>
      </c>
      <c r="AO1067" s="85" t="s">
        <v>8058</v>
      </c>
      <c r="AP1067" s="80" t="b">
        <v>1</v>
      </c>
      <c r="AQ1067" s="80" t="b">
        <v>0</v>
      </c>
      <c r="AR1067" s="80" t="b">
        <v>1</v>
      </c>
      <c r="AS1067" s="80" t="s">
        <v>8191</v>
      </c>
      <c r="AT1067" s="80">
        <v>0</v>
      </c>
      <c r="AU1067" s="85" t="s">
        <v>8197</v>
      </c>
      <c r="AV1067" s="80" t="b">
        <v>0</v>
      </c>
      <c r="AW1067" s="80" t="s">
        <v>9555</v>
      </c>
      <c r="AX1067" s="85" t="s">
        <v>10620</v>
      </c>
      <c r="AY1067" s="80" t="s">
        <v>66</v>
      </c>
      <c r="AZ1067" s="2"/>
      <c r="BA1067" s="3"/>
      <c r="BB1067" s="3"/>
      <c r="BC1067" s="3"/>
      <c r="BD1067" s="3"/>
    </row>
    <row r="1068" spans="1:56" x14ac:dyDescent="0.25">
      <c r="A1068" s="66" t="s">
        <v>1204</v>
      </c>
      <c r="B1068" s="67"/>
      <c r="C1068" s="67"/>
      <c r="D1068" s="68"/>
      <c r="E1068" s="70"/>
      <c r="F1068" s="105" t="s">
        <v>9396</v>
      </c>
      <c r="G1068" s="67"/>
      <c r="H1068" s="71"/>
      <c r="I1068" s="72"/>
      <c r="J1068" s="72"/>
      <c r="K1068" s="71" t="s">
        <v>11849</v>
      </c>
      <c r="L1068" s="75"/>
      <c r="M1068" s="76"/>
      <c r="N1068" s="76"/>
      <c r="O1068" s="77"/>
      <c r="P1068" s="78"/>
      <c r="Q1068" s="78"/>
      <c r="R1068" s="88"/>
      <c r="S1068" s="88"/>
      <c r="T1068" s="88"/>
      <c r="U1068" s="88"/>
      <c r="V1068" s="52"/>
      <c r="W1068" s="52"/>
      <c r="X1068" s="52"/>
      <c r="Y1068" s="52"/>
      <c r="Z1068" s="51"/>
      <c r="AA1068" s="73"/>
      <c r="AB1068" s="73"/>
      <c r="AC1068" s="74"/>
      <c r="AD1068" s="80" t="s">
        <v>5703</v>
      </c>
      <c r="AE1068" s="80">
        <v>334</v>
      </c>
      <c r="AF1068" s="80">
        <v>166</v>
      </c>
      <c r="AG1068" s="80">
        <v>7999</v>
      </c>
      <c r="AH1068" s="80">
        <v>26</v>
      </c>
      <c r="AI1068" s="80"/>
      <c r="AJ1068" s="80"/>
      <c r="AK1068" s="80"/>
      <c r="AL1068" s="80"/>
      <c r="AM1068" s="80"/>
      <c r="AN1068" s="82">
        <v>41139.151064814818</v>
      </c>
      <c r="AO1068" s="80"/>
      <c r="AP1068" s="80" t="b">
        <v>1</v>
      </c>
      <c r="AQ1068" s="80" t="b">
        <v>0</v>
      </c>
      <c r="AR1068" s="80" t="b">
        <v>1</v>
      </c>
      <c r="AS1068" s="80" t="s">
        <v>8190</v>
      </c>
      <c r="AT1068" s="80">
        <v>0</v>
      </c>
      <c r="AU1068" s="85" t="s">
        <v>8197</v>
      </c>
      <c r="AV1068" s="80" t="b">
        <v>0</v>
      </c>
      <c r="AW1068" s="80" t="s">
        <v>9555</v>
      </c>
      <c r="AX1068" s="85" t="s">
        <v>10621</v>
      </c>
      <c r="AY1068" s="80" t="s">
        <v>66</v>
      </c>
      <c r="AZ1068" s="2"/>
      <c r="BA1068" s="3"/>
      <c r="BB1068" s="3"/>
      <c r="BC1068" s="3"/>
      <c r="BD1068" s="3"/>
    </row>
    <row r="1069" spans="1:56" x14ac:dyDescent="0.25">
      <c r="A1069" s="66" t="s">
        <v>1205</v>
      </c>
      <c r="B1069" s="67"/>
      <c r="C1069" s="67"/>
      <c r="D1069" s="68"/>
      <c r="E1069" s="70"/>
      <c r="F1069" s="105" t="s">
        <v>9397</v>
      </c>
      <c r="G1069" s="67"/>
      <c r="H1069" s="71"/>
      <c r="I1069" s="72"/>
      <c r="J1069" s="72"/>
      <c r="K1069" s="71" t="s">
        <v>11850</v>
      </c>
      <c r="L1069" s="75"/>
      <c r="M1069" s="76"/>
      <c r="N1069" s="76"/>
      <c r="O1069" s="77"/>
      <c r="P1069" s="78"/>
      <c r="Q1069" s="78"/>
      <c r="R1069" s="88"/>
      <c r="S1069" s="88"/>
      <c r="T1069" s="88"/>
      <c r="U1069" s="88"/>
      <c r="V1069" s="52"/>
      <c r="W1069" s="52"/>
      <c r="X1069" s="52"/>
      <c r="Y1069" s="52"/>
      <c r="Z1069" s="51"/>
      <c r="AA1069" s="73"/>
      <c r="AB1069" s="73"/>
      <c r="AC1069" s="74"/>
      <c r="AD1069" s="80" t="s">
        <v>5704</v>
      </c>
      <c r="AE1069" s="80">
        <v>88</v>
      </c>
      <c r="AF1069" s="80">
        <v>50</v>
      </c>
      <c r="AG1069" s="80">
        <v>1788</v>
      </c>
      <c r="AH1069" s="80">
        <v>33</v>
      </c>
      <c r="AI1069" s="80"/>
      <c r="AJ1069" s="80"/>
      <c r="AK1069" s="80"/>
      <c r="AL1069" s="80"/>
      <c r="AM1069" s="80"/>
      <c r="AN1069" s="82">
        <v>42285.956307870372</v>
      </c>
      <c r="AO1069" s="85" t="s">
        <v>8059</v>
      </c>
      <c r="AP1069" s="80" t="b">
        <v>1</v>
      </c>
      <c r="AQ1069" s="80" t="b">
        <v>0</v>
      </c>
      <c r="AR1069" s="80" t="b">
        <v>0</v>
      </c>
      <c r="AS1069" s="80" t="s">
        <v>8190</v>
      </c>
      <c r="AT1069" s="80">
        <v>0</v>
      </c>
      <c r="AU1069" s="85" t="s">
        <v>8197</v>
      </c>
      <c r="AV1069" s="80" t="b">
        <v>0</v>
      </c>
      <c r="AW1069" s="80" t="s">
        <v>9555</v>
      </c>
      <c r="AX1069" s="85" t="s">
        <v>10622</v>
      </c>
      <c r="AY1069" s="80" t="s">
        <v>66</v>
      </c>
      <c r="AZ1069" s="2"/>
      <c r="BA1069" s="3"/>
      <c r="BB1069" s="3"/>
      <c r="BC1069" s="3"/>
      <c r="BD1069" s="3"/>
    </row>
    <row r="1070" spans="1:56" x14ac:dyDescent="0.25">
      <c r="A1070" s="66" t="s">
        <v>1206</v>
      </c>
      <c r="B1070" s="67"/>
      <c r="C1070" s="67"/>
      <c r="D1070" s="68"/>
      <c r="E1070" s="70"/>
      <c r="F1070" s="105" t="s">
        <v>9398</v>
      </c>
      <c r="G1070" s="67"/>
      <c r="H1070" s="71"/>
      <c r="I1070" s="72"/>
      <c r="J1070" s="72"/>
      <c r="K1070" s="71" t="s">
        <v>11851</v>
      </c>
      <c r="L1070" s="75"/>
      <c r="M1070" s="76"/>
      <c r="N1070" s="76"/>
      <c r="O1070" s="77"/>
      <c r="P1070" s="78"/>
      <c r="Q1070" s="78"/>
      <c r="R1070" s="88"/>
      <c r="S1070" s="88"/>
      <c r="T1070" s="88"/>
      <c r="U1070" s="88"/>
      <c r="V1070" s="52"/>
      <c r="W1070" s="52"/>
      <c r="X1070" s="52"/>
      <c r="Y1070" s="52"/>
      <c r="Z1070" s="51"/>
      <c r="AA1070" s="73"/>
      <c r="AB1070" s="73"/>
      <c r="AC1070" s="74"/>
      <c r="AD1070" s="80" t="s">
        <v>1206</v>
      </c>
      <c r="AE1070" s="80">
        <v>163</v>
      </c>
      <c r="AF1070" s="80">
        <v>53</v>
      </c>
      <c r="AG1070" s="80">
        <v>3412</v>
      </c>
      <c r="AH1070" s="80">
        <v>588</v>
      </c>
      <c r="AI1070" s="80">
        <v>10800</v>
      </c>
      <c r="AJ1070" s="80" t="s">
        <v>6590</v>
      </c>
      <c r="AK1070" s="80"/>
      <c r="AL1070" s="80"/>
      <c r="AM1070" s="80" t="s">
        <v>6768</v>
      </c>
      <c r="AN1070" s="82">
        <v>40585.851331018515</v>
      </c>
      <c r="AO1070" s="85" t="s">
        <v>8060</v>
      </c>
      <c r="AP1070" s="80" t="b">
        <v>1</v>
      </c>
      <c r="AQ1070" s="80" t="b">
        <v>0</v>
      </c>
      <c r="AR1070" s="80" t="b">
        <v>0</v>
      </c>
      <c r="AS1070" s="80" t="s">
        <v>8191</v>
      </c>
      <c r="AT1070" s="80">
        <v>1</v>
      </c>
      <c r="AU1070" s="85" t="s">
        <v>8197</v>
      </c>
      <c r="AV1070" s="80" t="b">
        <v>0</v>
      </c>
      <c r="AW1070" s="80" t="s">
        <v>9555</v>
      </c>
      <c r="AX1070" s="85" t="s">
        <v>10623</v>
      </c>
      <c r="AY1070" s="80" t="s">
        <v>66</v>
      </c>
      <c r="AZ1070" s="2"/>
      <c r="BA1070" s="3"/>
      <c r="BB1070" s="3"/>
      <c r="BC1070" s="3"/>
      <c r="BD1070" s="3"/>
    </row>
    <row r="1071" spans="1:56" x14ac:dyDescent="0.25">
      <c r="A1071" s="66" t="s">
        <v>1207</v>
      </c>
      <c r="B1071" s="67"/>
      <c r="C1071" s="67"/>
      <c r="D1071" s="68"/>
      <c r="E1071" s="70"/>
      <c r="F1071" s="105" t="s">
        <v>9399</v>
      </c>
      <c r="G1071" s="67"/>
      <c r="H1071" s="71"/>
      <c r="I1071" s="72"/>
      <c r="J1071" s="72"/>
      <c r="K1071" s="71" t="s">
        <v>11852</v>
      </c>
      <c r="L1071" s="75"/>
      <c r="M1071" s="76"/>
      <c r="N1071" s="76"/>
      <c r="O1071" s="77"/>
      <c r="P1071" s="78"/>
      <c r="Q1071" s="78"/>
      <c r="R1071" s="88"/>
      <c r="S1071" s="88"/>
      <c r="T1071" s="88"/>
      <c r="U1071" s="88"/>
      <c r="V1071" s="52"/>
      <c r="W1071" s="52"/>
      <c r="X1071" s="52"/>
      <c r="Y1071" s="52"/>
      <c r="Z1071" s="51"/>
      <c r="AA1071" s="73"/>
      <c r="AB1071" s="73"/>
      <c r="AC1071" s="74"/>
      <c r="AD1071" s="80" t="s">
        <v>5705</v>
      </c>
      <c r="AE1071" s="80">
        <v>832</v>
      </c>
      <c r="AF1071" s="80">
        <v>962</v>
      </c>
      <c r="AG1071" s="80">
        <v>2285</v>
      </c>
      <c r="AH1071" s="80">
        <v>46</v>
      </c>
      <c r="AI1071" s="80"/>
      <c r="AJ1071" s="80" t="s">
        <v>6591</v>
      </c>
      <c r="AK1071" s="80"/>
      <c r="AL1071" s="80"/>
      <c r="AM1071" s="80"/>
      <c r="AN1071" s="82">
        <v>41646.17359953704</v>
      </c>
      <c r="AO1071" s="85" t="s">
        <v>8061</v>
      </c>
      <c r="AP1071" s="80" t="b">
        <v>1</v>
      </c>
      <c r="AQ1071" s="80" t="b">
        <v>0</v>
      </c>
      <c r="AR1071" s="80" t="b">
        <v>0</v>
      </c>
      <c r="AS1071" s="80" t="s">
        <v>8190</v>
      </c>
      <c r="AT1071" s="80">
        <v>0</v>
      </c>
      <c r="AU1071" s="85" t="s">
        <v>8197</v>
      </c>
      <c r="AV1071" s="80" t="b">
        <v>0</v>
      </c>
      <c r="AW1071" s="80" t="s">
        <v>9555</v>
      </c>
      <c r="AX1071" s="85" t="s">
        <v>10624</v>
      </c>
      <c r="AY1071" s="80" t="s">
        <v>66</v>
      </c>
      <c r="AZ1071" s="2"/>
      <c r="BA1071" s="3"/>
      <c r="BB1071" s="3"/>
      <c r="BC1071" s="3"/>
      <c r="BD1071" s="3"/>
    </row>
    <row r="1072" spans="1:56" x14ac:dyDescent="0.25">
      <c r="A1072" s="66" t="s">
        <v>1208</v>
      </c>
      <c r="B1072" s="67"/>
      <c r="C1072" s="67"/>
      <c r="D1072" s="68"/>
      <c r="E1072" s="70"/>
      <c r="F1072" s="105" t="s">
        <v>9400</v>
      </c>
      <c r="G1072" s="67"/>
      <c r="H1072" s="71"/>
      <c r="I1072" s="72"/>
      <c r="J1072" s="72"/>
      <c r="K1072" s="71" t="s">
        <v>11853</v>
      </c>
      <c r="L1072" s="75"/>
      <c r="M1072" s="76"/>
      <c r="N1072" s="76"/>
      <c r="O1072" s="77"/>
      <c r="P1072" s="78"/>
      <c r="Q1072" s="78"/>
      <c r="R1072" s="88"/>
      <c r="S1072" s="88"/>
      <c r="T1072" s="88"/>
      <c r="U1072" s="88"/>
      <c r="V1072" s="52"/>
      <c r="W1072" s="52"/>
      <c r="X1072" s="52"/>
      <c r="Y1072" s="52"/>
      <c r="Z1072" s="51"/>
      <c r="AA1072" s="73"/>
      <c r="AB1072" s="73"/>
      <c r="AC1072" s="74"/>
      <c r="AD1072" s="80" t="s">
        <v>5706</v>
      </c>
      <c r="AE1072" s="80">
        <v>22281</v>
      </c>
      <c r="AF1072" s="80">
        <v>24474</v>
      </c>
      <c r="AG1072" s="80">
        <v>157289</v>
      </c>
      <c r="AH1072" s="80">
        <v>729</v>
      </c>
      <c r="AI1072" s="80">
        <v>10800</v>
      </c>
      <c r="AJ1072" s="80" t="s">
        <v>6592</v>
      </c>
      <c r="AK1072" s="80" t="s">
        <v>7001</v>
      </c>
      <c r="AL1072" s="80"/>
      <c r="AM1072" s="80" t="s">
        <v>6768</v>
      </c>
      <c r="AN1072" s="82">
        <v>41248.985763888886</v>
      </c>
      <c r="AO1072" s="85" t="s">
        <v>8062</v>
      </c>
      <c r="AP1072" s="80" t="b">
        <v>1</v>
      </c>
      <c r="AQ1072" s="80" t="b">
        <v>0</v>
      </c>
      <c r="AR1072" s="80" t="b">
        <v>0</v>
      </c>
      <c r="AS1072" s="80" t="s">
        <v>8190</v>
      </c>
      <c r="AT1072" s="80">
        <v>22</v>
      </c>
      <c r="AU1072" s="85" t="s">
        <v>8197</v>
      </c>
      <c r="AV1072" s="80" t="b">
        <v>0</v>
      </c>
      <c r="AW1072" s="80" t="s">
        <v>9555</v>
      </c>
      <c r="AX1072" s="85" t="s">
        <v>10625</v>
      </c>
      <c r="AY1072" s="80" t="s">
        <v>66</v>
      </c>
      <c r="AZ1072" s="2"/>
      <c r="BA1072" s="3"/>
      <c r="BB1072" s="3"/>
      <c r="BC1072" s="3"/>
      <c r="BD1072" s="3"/>
    </row>
    <row r="1073" spans="1:56" x14ac:dyDescent="0.25">
      <c r="A1073" s="66" t="s">
        <v>1209</v>
      </c>
      <c r="B1073" s="67"/>
      <c r="C1073" s="67"/>
      <c r="D1073" s="68"/>
      <c r="E1073" s="70"/>
      <c r="F1073" s="105" t="s">
        <v>9401</v>
      </c>
      <c r="G1073" s="67"/>
      <c r="H1073" s="71"/>
      <c r="I1073" s="72"/>
      <c r="J1073" s="72"/>
      <c r="K1073" s="71" t="s">
        <v>11854</v>
      </c>
      <c r="L1073" s="75"/>
      <c r="M1073" s="76"/>
      <c r="N1073" s="76"/>
      <c r="O1073" s="77"/>
      <c r="P1073" s="78"/>
      <c r="Q1073" s="78"/>
      <c r="R1073" s="88"/>
      <c r="S1073" s="88"/>
      <c r="T1073" s="88"/>
      <c r="U1073" s="88"/>
      <c r="V1073" s="52"/>
      <c r="W1073" s="52"/>
      <c r="X1073" s="52"/>
      <c r="Y1073" s="52"/>
      <c r="Z1073" s="51"/>
      <c r="AA1073" s="73"/>
      <c r="AB1073" s="73"/>
      <c r="AC1073" s="74"/>
      <c r="AD1073" s="80" t="s">
        <v>5707</v>
      </c>
      <c r="AE1073" s="80">
        <v>1822</v>
      </c>
      <c r="AF1073" s="80">
        <v>3874</v>
      </c>
      <c r="AG1073" s="80">
        <v>54710</v>
      </c>
      <c r="AH1073" s="80">
        <v>2543</v>
      </c>
      <c r="AI1073" s="80"/>
      <c r="AJ1073" s="80" t="s">
        <v>6593</v>
      </c>
      <c r="AK1073" s="80"/>
      <c r="AL1073" s="80"/>
      <c r="AM1073" s="80"/>
      <c r="AN1073" s="82">
        <v>41200.58766203704</v>
      </c>
      <c r="AO1073" s="85" t="s">
        <v>8063</v>
      </c>
      <c r="AP1073" s="80" t="b">
        <v>0</v>
      </c>
      <c r="AQ1073" s="80" t="b">
        <v>0</v>
      </c>
      <c r="AR1073" s="80" t="b">
        <v>0</v>
      </c>
      <c r="AS1073" s="80" t="s">
        <v>8190</v>
      </c>
      <c r="AT1073" s="80">
        <v>5</v>
      </c>
      <c r="AU1073" s="85" t="s">
        <v>8328</v>
      </c>
      <c r="AV1073" s="80" t="b">
        <v>0</v>
      </c>
      <c r="AW1073" s="80" t="s">
        <v>9555</v>
      </c>
      <c r="AX1073" s="85" t="s">
        <v>10626</v>
      </c>
      <c r="AY1073" s="80" t="s">
        <v>66</v>
      </c>
      <c r="AZ1073" s="2"/>
      <c r="BA1073" s="3"/>
      <c r="BB1073" s="3"/>
      <c r="BC1073" s="3"/>
      <c r="BD1073" s="3"/>
    </row>
    <row r="1074" spans="1:56" x14ac:dyDescent="0.25">
      <c r="A1074" s="66" t="s">
        <v>1210</v>
      </c>
      <c r="B1074" s="67"/>
      <c r="C1074" s="67"/>
      <c r="D1074" s="68"/>
      <c r="E1074" s="70"/>
      <c r="F1074" s="105" t="s">
        <v>9402</v>
      </c>
      <c r="G1074" s="67"/>
      <c r="H1074" s="71"/>
      <c r="I1074" s="72"/>
      <c r="J1074" s="72"/>
      <c r="K1074" s="71" t="s">
        <v>11855</v>
      </c>
      <c r="L1074" s="75"/>
      <c r="M1074" s="76"/>
      <c r="N1074" s="76"/>
      <c r="O1074" s="77"/>
      <c r="P1074" s="78"/>
      <c r="Q1074" s="78"/>
      <c r="R1074" s="88"/>
      <c r="S1074" s="88"/>
      <c r="T1074" s="88"/>
      <c r="U1074" s="88"/>
      <c r="V1074" s="52"/>
      <c r="W1074" s="52"/>
      <c r="X1074" s="52"/>
      <c r="Y1074" s="52"/>
      <c r="Z1074" s="51"/>
      <c r="AA1074" s="73"/>
      <c r="AB1074" s="73"/>
      <c r="AC1074" s="74"/>
      <c r="AD1074" s="80" t="s">
        <v>5708</v>
      </c>
      <c r="AE1074" s="80">
        <v>252</v>
      </c>
      <c r="AF1074" s="80">
        <v>47</v>
      </c>
      <c r="AG1074" s="80">
        <v>129</v>
      </c>
      <c r="AH1074" s="80">
        <v>73</v>
      </c>
      <c r="AI1074" s="80"/>
      <c r="AJ1074" s="80" t="s">
        <v>6594</v>
      </c>
      <c r="AK1074" s="80"/>
      <c r="AL1074" s="80"/>
      <c r="AM1074" s="80"/>
      <c r="AN1074" s="82">
        <v>42339.645578703705</v>
      </c>
      <c r="AO1074" s="85" t="s">
        <v>8064</v>
      </c>
      <c r="AP1074" s="80" t="b">
        <v>1</v>
      </c>
      <c r="AQ1074" s="80" t="b">
        <v>0</v>
      </c>
      <c r="AR1074" s="80" t="b">
        <v>0</v>
      </c>
      <c r="AS1074" s="80" t="s">
        <v>8191</v>
      </c>
      <c r="AT1074" s="80">
        <v>0</v>
      </c>
      <c r="AU1074" s="85" t="s">
        <v>8197</v>
      </c>
      <c r="AV1074" s="80" t="b">
        <v>0</v>
      </c>
      <c r="AW1074" s="80" t="s">
        <v>9555</v>
      </c>
      <c r="AX1074" s="85" t="s">
        <v>10627</v>
      </c>
      <c r="AY1074" s="80" t="s">
        <v>66</v>
      </c>
      <c r="AZ1074" s="2"/>
      <c r="BA1074" s="3"/>
      <c r="BB1074" s="3"/>
      <c r="BC1074" s="3"/>
      <c r="BD1074" s="3"/>
    </row>
    <row r="1075" spans="1:56" x14ac:dyDescent="0.25">
      <c r="A1075" s="66" t="s">
        <v>1211</v>
      </c>
      <c r="B1075" s="67"/>
      <c r="C1075" s="67"/>
      <c r="D1075" s="68"/>
      <c r="E1075" s="70"/>
      <c r="F1075" s="105" t="s">
        <v>9403</v>
      </c>
      <c r="G1075" s="67"/>
      <c r="H1075" s="71"/>
      <c r="I1075" s="72"/>
      <c r="J1075" s="72"/>
      <c r="K1075" s="71" t="s">
        <v>11856</v>
      </c>
      <c r="L1075" s="75"/>
      <c r="M1075" s="76"/>
      <c r="N1075" s="76"/>
      <c r="O1075" s="77"/>
      <c r="P1075" s="78"/>
      <c r="Q1075" s="78"/>
      <c r="R1075" s="88"/>
      <c r="S1075" s="88"/>
      <c r="T1075" s="88"/>
      <c r="U1075" s="88"/>
      <c r="V1075" s="52"/>
      <c r="W1075" s="52"/>
      <c r="X1075" s="52"/>
      <c r="Y1075" s="52"/>
      <c r="Z1075" s="51"/>
      <c r="AA1075" s="73"/>
      <c r="AB1075" s="73"/>
      <c r="AC1075" s="74"/>
      <c r="AD1075" s="80" t="s">
        <v>5709</v>
      </c>
      <c r="AE1075" s="80">
        <v>162</v>
      </c>
      <c r="AF1075" s="80">
        <v>85</v>
      </c>
      <c r="AG1075" s="80">
        <v>2679</v>
      </c>
      <c r="AH1075" s="80">
        <v>1626</v>
      </c>
      <c r="AI1075" s="80"/>
      <c r="AJ1075" s="80"/>
      <c r="AK1075" s="80"/>
      <c r="AL1075" s="80"/>
      <c r="AM1075" s="80"/>
      <c r="AN1075" s="82">
        <v>42364.040902777779</v>
      </c>
      <c r="AO1075" s="80"/>
      <c r="AP1075" s="80" t="b">
        <v>1</v>
      </c>
      <c r="AQ1075" s="80" t="b">
        <v>0</v>
      </c>
      <c r="AR1075" s="80" t="b">
        <v>0</v>
      </c>
      <c r="AS1075" s="80" t="s">
        <v>8191</v>
      </c>
      <c r="AT1075" s="80">
        <v>0</v>
      </c>
      <c r="AU1075" s="80"/>
      <c r="AV1075" s="80" t="b">
        <v>0</v>
      </c>
      <c r="AW1075" s="80" t="s">
        <v>9555</v>
      </c>
      <c r="AX1075" s="85" t="s">
        <v>10628</v>
      </c>
      <c r="AY1075" s="80" t="s">
        <v>66</v>
      </c>
      <c r="AZ1075" s="2"/>
      <c r="BA1075" s="3"/>
      <c r="BB1075" s="3"/>
      <c r="BC1075" s="3"/>
      <c r="BD1075" s="3"/>
    </row>
    <row r="1076" spans="1:56" x14ac:dyDescent="0.25">
      <c r="A1076" s="66" t="s">
        <v>1212</v>
      </c>
      <c r="B1076" s="67"/>
      <c r="C1076" s="67"/>
      <c r="D1076" s="68"/>
      <c r="E1076" s="70"/>
      <c r="F1076" s="105" t="s">
        <v>9404</v>
      </c>
      <c r="G1076" s="67"/>
      <c r="H1076" s="71"/>
      <c r="I1076" s="72"/>
      <c r="J1076" s="72"/>
      <c r="K1076" s="71" t="s">
        <v>11857</v>
      </c>
      <c r="L1076" s="75"/>
      <c r="M1076" s="76"/>
      <c r="N1076" s="76"/>
      <c r="O1076" s="77"/>
      <c r="P1076" s="78"/>
      <c r="Q1076" s="78"/>
      <c r="R1076" s="88"/>
      <c r="S1076" s="88"/>
      <c r="T1076" s="88"/>
      <c r="U1076" s="88"/>
      <c r="V1076" s="52"/>
      <c r="W1076" s="52"/>
      <c r="X1076" s="52"/>
      <c r="Y1076" s="52"/>
      <c r="Z1076" s="51"/>
      <c r="AA1076" s="73"/>
      <c r="AB1076" s="73"/>
      <c r="AC1076" s="74"/>
      <c r="AD1076" s="80" t="s">
        <v>5710</v>
      </c>
      <c r="AE1076" s="80">
        <v>762</v>
      </c>
      <c r="AF1076" s="80">
        <v>1398</v>
      </c>
      <c r="AG1076" s="80">
        <v>15966</v>
      </c>
      <c r="AH1076" s="80">
        <v>119</v>
      </c>
      <c r="AI1076" s="80">
        <v>-18000</v>
      </c>
      <c r="AJ1076" s="80"/>
      <c r="AK1076" s="80" t="s">
        <v>6919</v>
      </c>
      <c r="AL1076" s="80"/>
      <c r="AM1076" s="80" t="s">
        <v>7199</v>
      </c>
      <c r="AN1076" s="82">
        <v>40685.103472222225</v>
      </c>
      <c r="AO1076" s="85" t="s">
        <v>8065</v>
      </c>
      <c r="AP1076" s="80" t="b">
        <v>0</v>
      </c>
      <c r="AQ1076" s="80" t="b">
        <v>0</v>
      </c>
      <c r="AR1076" s="80" t="b">
        <v>0</v>
      </c>
      <c r="AS1076" s="80" t="s">
        <v>8191</v>
      </c>
      <c r="AT1076" s="80">
        <v>8</v>
      </c>
      <c r="AU1076" s="85" t="s">
        <v>8329</v>
      </c>
      <c r="AV1076" s="80" t="b">
        <v>0</v>
      </c>
      <c r="AW1076" s="80" t="s">
        <v>9555</v>
      </c>
      <c r="AX1076" s="85" t="s">
        <v>10629</v>
      </c>
      <c r="AY1076" s="80" t="s">
        <v>66</v>
      </c>
      <c r="AZ1076" s="2"/>
      <c r="BA1076" s="3"/>
      <c r="BB1076" s="3"/>
      <c r="BC1076" s="3"/>
      <c r="BD1076" s="3"/>
    </row>
    <row r="1077" spans="1:56" x14ac:dyDescent="0.25">
      <c r="A1077" s="66" t="s">
        <v>1213</v>
      </c>
      <c r="B1077" s="67"/>
      <c r="C1077" s="67"/>
      <c r="D1077" s="68"/>
      <c r="E1077" s="70"/>
      <c r="F1077" s="105" t="s">
        <v>9405</v>
      </c>
      <c r="G1077" s="67"/>
      <c r="H1077" s="71"/>
      <c r="I1077" s="72"/>
      <c r="J1077" s="72"/>
      <c r="K1077" s="71" t="s">
        <v>11858</v>
      </c>
      <c r="L1077" s="75"/>
      <c r="M1077" s="76"/>
      <c r="N1077" s="76"/>
      <c r="O1077" s="77"/>
      <c r="P1077" s="78"/>
      <c r="Q1077" s="78"/>
      <c r="R1077" s="88"/>
      <c r="S1077" s="88"/>
      <c r="T1077" s="88"/>
      <c r="U1077" s="88"/>
      <c r="V1077" s="52"/>
      <c r="W1077" s="52"/>
      <c r="X1077" s="52"/>
      <c r="Y1077" s="52"/>
      <c r="Z1077" s="51"/>
      <c r="AA1077" s="73"/>
      <c r="AB1077" s="73"/>
      <c r="AC1077" s="74"/>
      <c r="AD1077" s="80" t="s">
        <v>5711</v>
      </c>
      <c r="AE1077" s="80">
        <v>673</v>
      </c>
      <c r="AF1077" s="80">
        <v>284</v>
      </c>
      <c r="AG1077" s="80">
        <v>9993</v>
      </c>
      <c r="AH1077" s="80">
        <v>22</v>
      </c>
      <c r="AI1077" s="80"/>
      <c r="AJ1077" s="80" t="s">
        <v>6595</v>
      </c>
      <c r="AK1077" s="80"/>
      <c r="AL1077" s="80"/>
      <c r="AM1077" s="80"/>
      <c r="AN1077" s="82">
        <v>42353.803344907406</v>
      </c>
      <c r="AO1077" s="80"/>
      <c r="AP1077" s="80" t="b">
        <v>1</v>
      </c>
      <c r="AQ1077" s="80" t="b">
        <v>0</v>
      </c>
      <c r="AR1077" s="80" t="b">
        <v>0</v>
      </c>
      <c r="AS1077" s="80" t="s">
        <v>8190</v>
      </c>
      <c r="AT1077" s="80">
        <v>0</v>
      </c>
      <c r="AU1077" s="80"/>
      <c r="AV1077" s="80" t="b">
        <v>0</v>
      </c>
      <c r="AW1077" s="80" t="s">
        <v>9555</v>
      </c>
      <c r="AX1077" s="85" t="s">
        <v>10630</v>
      </c>
      <c r="AY1077" s="80" t="s">
        <v>66</v>
      </c>
      <c r="AZ1077" s="2"/>
      <c r="BA1077" s="3"/>
      <c r="BB1077" s="3"/>
      <c r="BC1077" s="3"/>
      <c r="BD1077" s="3"/>
    </row>
    <row r="1078" spans="1:56" x14ac:dyDescent="0.25">
      <c r="A1078" s="66" t="s">
        <v>1214</v>
      </c>
      <c r="B1078" s="67"/>
      <c r="C1078" s="67"/>
      <c r="D1078" s="68"/>
      <c r="E1078" s="70"/>
      <c r="F1078" s="105" t="s">
        <v>9406</v>
      </c>
      <c r="G1078" s="67"/>
      <c r="H1078" s="71"/>
      <c r="I1078" s="72"/>
      <c r="J1078" s="72"/>
      <c r="K1078" s="71" t="s">
        <v>11859</v>
      </c>
      <c r="L1078" s="75"/>
      <c r="M1078" s="76"/>
      <c r="N1078" s="76"/>
      <c r="O1078" s="77"/>
      <c r="P1078" s="78"/>
      <c r="Q1078" s="78"/>
      <c r="R1078" s="88"/>
      <c r="S1078" s="88"/>
      <c r="T1078" s="88"/>
      <c r="U1078" s="88"/>
      <c r="V1078" s="52"/>
      <c r="W1078" s="52"/>
      <c r="X1078" s="52"/>
      <c r="Y1078" s="52"/>
      <c r="Z1078" s="51"/>
      <c r="AA1078" s="73"/>
      <c r="AB1078" s="73"/>
      <c r="AC1078" s="74"/>
      <c r="AD1078" s="80" t="s">
        <v>5712</v>
      </c>
      <c r="AE1078" s="80">
        <v>189</v>
      </c>
      <c r="AF1078" s="80">
        <v>252</v>
      </c>
      <c r="AG1078" s="80">
        <v>23190</v>
      </c>
      <c r="AH1078" s="80">
        <v>12894</v>
      </c>
      <c r="AI1078" s="80"/>
      <c r="AJ1078" s="80" t="s">
        <v>6596</v>
      </c>
      <c r="AK1078" s="80" t="s">
        <v>6866</v>
      </c>
      <c r="AL1078" s="80"/>
      <c r="AM1078" s="80"/>
      <c r="AN1078" s="82">
        <v>41769.783449074072</v>
      </c>
      <c r="AO1078" s="85" t="s">
        <v>8066</v>
      </c>
      <c r="AP1078" s="80" t="b">
        <v>1</v>
      </c>
      <c r="AQ1078" s="80" t="b">
        <v>0</v>
      </c>
      <c r="AR1078" s="80" t="b">
        <v>0</v>
      </c>
      <c r="AS1078" s="80" t="s">
        <v>8190</v>
      </c>
      <c r="AT1078" s="80">
        <v>3</v>
      </c>
      <c r="AU1078" s="85" t="s">
        <v>8197</v>
      </c>
      <c r="AV1078" s="80" t="b">
        <v>0</v>
      </c>
      <c r="AW1078" s="80" t="s">
        <v>9555</v>
      </c>
      <c r="AX1078" s="85" t="s">
        <v>10631</v>
      </c>
      <c r="AY1078" s="80" t="s">
        <v>66</v>
      </c>
      <c r="AZ1078" s="2"/>
      <c r="BA1078" s="3"/>
      <c r="BB1078" s="3"/>
      <c r="BC1078" s="3"/>
      <c r="BD1078" s="3"/>
    </row>
    <row r="1079" spans="1:56" x14ac:dyDescent="0.25">
      <c r="A1079" s="66" t="s">
        <v>1215</v>
      </c>
      <c r="B1079" s="67"/>
      <c r="C1079" s="67"/>
      <c r="D1079" s="68"/>
      <c r="E1079" s="70"/>
      <c r="F1079" s="105" t="s">
        <v>9407</v>
      </c>
      <c r="G1079" s="67"/>
      <c r="H1079" s="71"/>
      <c r="I1079" s="72"/>
      <c r="J1079" s="72"/>
      <c r="K1079" s="71" t="s">
        <v>11860</v>
      </c>
      <c r="L1079" s="75"/>
      <c r="M1079" s="76"/>
      <c r="N1079" s="76"/>
      <c r="O1079" s="77"/>
      <c r="P1079" s="78"/>
      <c r="Q1079" s="78"/>
      <c r="R1079" s="88"/>
      <c r="S1079" s="88"/>
      <c r="T1079" s="88"/>
      <c r="U1079" s="88"/>
      <c r="V1079" s="52"/>
      <c r="W1079" s="52"/>
      <c r="X1079" s="52"/>
      <c r="Y1079" s="52"/>
      <c r="Z1079" s="51"/>
      <c r="AA1079" s="73"/>
      <c r="AB1079" s="73"/>
      <c r="AC1079" s="74"/>
      <c r="AD1079" s="80" t="s">
        <v>5713</v>
      </c>
      <c r="AE1079" s="80">
        <v>294</v>
      </c>
      <c r="AF1079" s="80">
        <v>138</v>
      </c>
      <c r="AG1079" s="80">
        <v>5018</v>
      </c>
      <c r="AH1079" s="80">
        <v>40</v>
      </c>
      <c r="AI1079" s="80">
        <v>10800</v>
      </c>
      <c r="AJ1079" s="80" t="s">
        <v>6597</v>
      </c>
      <c r="AK1079" s="80" t="s">
        <v>7002</v>
      </c>
      <c r="AL1079" s="80"/>
      <c r="AM1079" s="80" t="s">
        <v>6768</v>
      </c>
      <c r="AN1079" s="82">
        <v>40946.975185185183</v>
      </c>
      <c r="AO1079" s="85" t="s">
        <v>8067</v>
      </c>
      <c r="AP1079" s="80" t="b">
        <v>1</v>
      </c>
      <c r="AQ1079" s="80" t="b">
        <v>0</v>
      </c>
      <c r="AR1079" s="80" t="b">
        <v>1</v>
      </c>
      <c r="AS1079" s="80" t="s">
        <v>8190</v>
      </c>
      <c r="AT1079" s="80">
        <v>2</v>
      </c>
      <c r="AU1079" s="85" t="s">
        <v>8197</v>
      </c>
      <c r="AV1079" s="80" t="b">
        <v>0</v>
      </c>
      <c r="AW1079" s="80" t="s">
        <v>9555</v>
      </c>
      <c r="AX1079" s="85" t="s">
        <v>10632</v>
      </c>
      <c r="AY1079" s="80" t="s">
        <v>66</v>
      </c>
      <c r="AZ1079" s="2"/>
      <c r="BA1079" s="3"/>
      <c r="BB1079" s="3"/>
      <c r="BC1079" s="3"/>
      <c r="BD1079" s="3"/>
    </row>
    <row r="1080" spans="1:56" x14ac:dyDescent="0.25">
      <c r="A1080" s="66" t="s">
        <v>1216</v>
      </c>
      <c r="B1080" s="67"/>
      <c r="C1080" s="67"/>
      <c r="D1080" s="68"/>
      <c r="E1080" s="70"/>
      <c r="F1080" s="105" t="s">
        <v>9408</v>
      </c>
      <c r="G1080" s="67"/>
      <c r="H1080" s="71"/>
      <c r="I1080" s="72"/>
      <c r="J1080" s="72"/>
      <c r="K1080" s="71" t="s">
        <v>11861</v>
      </c>
      <c r="L1080" s="75"/>
      <c r="M1080" s="76"/>
      <c r="N1080" s="76"/>
      <c r="O1080" s="77"/>
      <c r="P1080" s="78"/>
      <c r="Q1080" s="78"/>
      <c r="R1080" s="88"/>
      <c r="S1080" s="88"/>
      <c r="T1080" s="88"/>
      <c r="U1080" s="88"/>
      <c r="V1080" s="52"/>
      <c r="W1080" s="52"/>
      <c r="X1080" s="52"/>
      <c r="Y1080" s="52"/>
      <c r="Z1080" s="51"/>
      <c r="AA1080" s="73"/>
      <c r="AB1080" s="73"/>
      <c r="AC1080" s="74"/>
      <c r="AD1080" s="80" t="s">
        <v>5714</v>
      </c>
      <c r="AE1080" s="80">
        <v>402</v>
      </c>
      <c r="AF1080" s="80">
        <v>460</v>
      </c>
      <c r="AG1080" s="80">
        <v>7750</v>
      </c>
      <c r="AH1080" s="80">
        <v>323</v>
      </c>
      <c r="AI1080" s="80"/>
      <c r="AJ1080" s="80" t="s">
        <v>6598</v>
      </c>
      <c r="AK1080" s="80" t="s">
        <v>7003</v>
      </c>
      <c r="AL1080" s="85" t="s">
        <v>7166</v>
      </c>
      <c r="AM1080" s="80"/>
      <c r="AN1080" s="82">
        <v>40887.838900462964</v>
      </c>
      <c r="AO1080" s="85" t="s">
        <v>8068</v>
      </c>
      <c r="AP1080" s="80" t="b">
        <v>1</v>
      </c>
      <c r="AQ1080" s="80" t="b">
        <v>0</v>
      </c>
      <c r="AR1080" s="80" t="b">
        <v>1</v>
      </c>
      <c r="AS1080" s="80" t="s">
        <v>8191</v>
      </c>
      <c r="AT1080" s="80">
        <v>2</v>
      </c>
      <c r="AU1080" s="85" t="s">
        <v>8197</v>
      </c>
      <c r="AV1080" s="80" t="b">
        <v>0</v>
      </c>
      <c r="AW1080" s="80" t="s">
        <v>9555</v>
      </c>
      <c r="AX1080" s="85" t="s">
        <v>10633</v>
      </c>
      <c r="AY1080" s="80" t="s">
        <v>66</v>
      </c>
      <c r="AZ1080" s="2"/>
      <c r="BA1080" s="3"/>
      <c r="BB1080" s="3"/>
      <c r="BC1080" s="3"/>
      <c r="BD1080" s="3"/>
    </row>
    <row r="1081" spans="1:56" x14ac:dyDescent="0.25">
      <c r="A1081" s="66" t="s">
        <v>1217</v>
      </c>
      <c r="B1081" s="67"/>
      <c r="C1081" s="67"/>
      <c r="D1081" s="68"/>
      <c r="E1081" s="70"/>
      <c r="F1081" s="105" t="s">
        <v>9409</v>
      </c>
      <c r="G1081" s="67"/>
      <c r="H1081" s="71"/>
      <c r="I1081" s="72"/>
      <c r="J1081" s="72"/>
      <c r="K1081" s="71" t="s">
        <v>11862</v>
      </c>
      <c r="L1081" s="75"/>
      <c r="M1081" s="76"/>
      <c r="N1081" s="76"/>
      <c r="O1081" s="77"/>
      <c r="P1081" s="78"/>
      <c r="Q1081" s="78"/>
      <c r="R1081" s="88"/>
      <c r="S1081" s="88"/>
      <c r="T1081" s="88"/>
      <c r="U1081" s="88"/>
      <c r="V1081" s="52"/>
      <c r="W1081" s="52"/>
      <c r="X1081" s="52"/>
      <c r="Y1081" s="52"/>
      <c r="Z1081" s="51"/>
      <c r="AA1081" s="73"/>
      <c r="AB1081" s="73"/>
      <c r="AC1081" s="74"/>
      <c r="AD1081" s="80" t="s">
        <v>5715</v>
      </c>
      <c r="AE1081" s="80">
        <v>4990</v>
      </c>
      <c r="AF1081" s="80">
        <v>1307</v>
      </c>
      <c r="AG1081" s="80">
        <v>71451</v>
      </c>
      <c r="AH1081" s="80">
        <v>18896</v>
      </c>
      <c r="AI1081" s="80"/>
      <c r="AJ1081" s="80"/>
      <c r="AK1081" s="80"/>
      <c r="AL1081" s="80"/>
      <c r="AM1081" s="80"/>
      <c r="AN1081" s="82">
        <v>42203.901250000003</v>
      </c>
      <c r="AO1081" s="80"/>
      <c r="AP1081" s="80" t="b">
        <v>1</v>
      </c>
      <c r="AQ1081" s="80" t="b">
        <v>0</v>
      </c>
      <c r="AR1081" s="80" t="b">
        <v>0</v>
      </c>
      <c r="AS1081" s="80" t="s">
        <v>8190</v>
      </c>
      <c r="AT1081" s="80">
        <v>60</v>
      </c>
      <c r="AU1081" s="85" t="s">
        <v>8197</v>
      </c>
      <c r="AV1081" s="80" t="b">
        <v>0</v>
      </c>
      <c r="AW1081" s="80" t="s">
        <v>9555</v>
      </c>
      <c r="AX1081" s="85" t="s">
        <v>10634</v>
      </c>
      <c r="AY1081" s="80" t="s">
        <v>66</v>
      </c>
      <c r="AZ1081" s="2"/>
      <c r="BA1081" s="3"/>
      <c r="BB1081" s="3"/>
      <c r="BC1081" s="3"/>
      <c r="BD1081" s="3"/>
    </row>
    <row r="1082" spans="1:56" x14ac:dyDescent="0.25">
      <c r="A1082" s="66" t="s">
        <v>1218</v>
      </c>
      <c r="B1082" s="67"/>
      <c r="C1082" s="67"/>
      <c r="D1082" s="68"/>
      <c r="E1082" s="70"/>
      <c r="F1082" s="105" t="s">
        <v>9410</v>
      </c>
      <c r="G1082" s="67"/>
      <c r="H1082" s="71"/>
      <c r="I1082" s="72"/>
      <c r="J1082" s="72"/>
      <c r="K1082" s="71" t="s">
        <v>11863</v>
      </c>
      <c r="L1082" s="75"/>
      <c r="M1082" s="76"/>
      <c r="N1082" s="76"/>
      <c r="O1082" s="77"/>
      <c r="P1082" s="78"/>
      <c r="Q1082" s="78"/>
      <c r="R1082" s="88"/>
      <c r="S1082" s="88"/>
      <c r="T1082" s="88"/>
      <c r="U1082" s="88"/>
      <c r="V1082" s="52"/>
      <c r="W1082" s="52"/>
      <c r="X1082" s="52"/>
      <c r="Y1082" s="52"/>
      <c r="Z1082" s="51"/>
      <c r="AA1082" s="73"/>
      <c r="AB1082" s="73"/>
      <c r="AC1082" s="74"/>
      <c r="AD1082" s="80" t="s">
        <v>5716</v>
      </c>
      <c r="AE1082" s="80">
        <v>113</v>
      </c>
      <c r="AF1082" s="80">
        <v>242</v>
      </c>
      <c r="AG1082" s="80">
        <v>12441</v>
      </c>
      <c r="AH1082" s="80">
        <v>10530</v>
      </c>
      <c r="AI1082" s="80">
        <v>-28800</v>
      </c>
      <c r="AJ1082" s="80" t="s">
        <v>6599</v>
      </c>
      <c r="AK1082" s="80"/>
      <c r="AL1082" s="80"/>
      <c r="AM1082" s="80" t="s">
        <v>7189</v>
      </c>
      <c r="AN1082" s="82">
        <v>42167.438645833332</v>
      </c>
      <c r="AO1082" s="80"/>
      <c r="AP1082" s="80" t="b">
        <v>1</v>
      </c>
      <c r="AQ1082" s="80" t="b">
        <v>0</v>
      </c>
      <c r="AR1082" s="80" t="b">
        <v>1</v>
      </c>
      <c r="AS1082" s="80" t="s">
        <v>8190</v>
      </c>
      <c r="AT1082" s="80">
        <v>3</v>
      </c>
      <c r="AU1082" s="85" t="s">
        <v>8197</v>
      </c>
      <c r="AV1082" s="80" t="b">
        <v>0</v>
      </c>
      <c r="AW1082" s="80" t="s">
        <v>9555</v>
      </c>
      <c r="AX1082" s="85" t="s">
        <v>10635</v>
      </c>
      <c r="AY1082" s="80" t="s">
        <v>66</v>
      </c>
      <c r="AZ1082" s="2"/>
      <c r="BA1082" s="3"/>
      <c r="BB1082" s="3"/>
      <c r="BC1082" s="3"/>
      <c r="BD1082" s="3"/>
    </row>
    <row r="1083" spans="1:56" x14ac:dyDescent="0.25">
      <c r="A1083" s="66" t="s">
        <v>1219</v>
      </c>
      <c r="B1083" s="67"/>
      <c r="C1083" s="67"/>
      <c r="D1083" s="68"/>
      <c r="E1083" s="70"/>
      <c r="F1083" s="105" t="s">
        <v>9411</v>
      </c>
      <c r="G1083" s="67"/>
      <c r="H1083" s="71"/>
      <c r="I1083" s="72"/>
      <c r="J1083" s="72"/>
      <c r="K1083" s="71" t="s">
        <v>11864</v>
      </c>
      <c r="L1083" s="75"/>
      <c r="M1083" s="76"/>
      <c r="N1083" s="76"/>
      <c r="O1083" s="77"/>
      <c r="P1083" s="78"/>
      <c r="Q1083" s="78"/>
      <c r="R1083" s="88"/>
      <c r="S1083" s="88"/>
      <c r="T1083" s="88"/>
      <c r="U1083" s="88"/>
      <c r="V1083" s="52"/>
      <c r="W1083" s="52"/>
      <c r="X1083" s="52"/>
      <c r="Y1083" s="52"/>
      <c r="Z1083" s="51"/>
      <c r="AA1083" s="73"/>
      <c r="AB1083" s="73"/>
      <c r="AC1083" s="74"/>
      <c r="AD1083" s="80" t="s">
        <v>5717</v>
      </c>
      <c r="AE1083" s="80">
        <v>36</v>
      </c>
      <c r="AF1083" s="80">
        <v>1127</v>
      </c>
      <c r="AG1083" s="80">
        <v>46164</v>
      </c>
      <c r="AH1083" s="80">
        <v>398</v>
      </c>
      <c r="AI1083" s="80"/>
      <c r="AJ1083" s="80" t="s">
        <v>6600</v>
      </c>
      <c r="AK1083" s="80" t="s">
        <v>7004</v>
      </c>
      <c r="AL1083" s="80"/>
      <c r="AM1083" s="80"/>
      <c r="AN1083" s="82">
        <v>41337.562951388885</v>
      </c>
      <c r="AO1083" s="85" t="s">
        <v>8069</v>
      </c>
      <c r="AP1083" s="80" t="b">
        <v>1</v>
      </c>
      <c r="AQ1083" s="80" t="b">
        <v>0</v>
      </c>
      <c r="AR1083" s="80" t="b">
        <v>1</v>
      </c>
      <c r="AS1083" s="80" t="s">
        <v>8190</v>
      </c>
      <c r="AT1083" s="80">
        <v>4</v>
      </c>
      <c r="AU1083" s="85" t="s">
        <v>8197</v>
      </c>
      <c r="AV1083" s="80" t="b">
        <v>0</v>
      </c>
      <c r="AW1083" s="80" t="s">
        <v>9555</v>
      </c>
      <c r="AX1083" s="85" t="s">
        <v>10636</v>
      </c>
      <c r="AY1083" s="80" t="s">
        <v>66</v>
      </c>
      <c r="AZ1083" s="2"/>
      <c r="BA1083" s="3"/>
      <c r="BB1083" s="3"/>
      <c r="BC1083" s="3"/>
      <c r="BD1083" s="3"/>
    </row>
    <row r="1084" spans="1:56" x14ac:dyDescent="0.25">
      <c r="A1084" s="66" t="s">
        <v>1220</v>
      </c>
      <c r="B1084" s="67"/>
      <c r="C1084" s="67"/>
      <c r="D1084" s="68"/>
      <c r="E1084" s="70"/>
      <c r="F1084" s="105" t="s">
        <v>9412</v>
      </c>
      <c r="G1084" s="67"/>
      <c r="H1084" s="71"/>
      <c r="I1084" s="72"/>
      <c r="J1084" s="72"/>
      <c r="K1084" s="71" t="s">
        <v>11865</v>
      </c>
      <c r="L1084" s="75"/>
      <c r="M1084" s="76"/>
      <c r="N1084" s="76"/>
      <c r="O1084" s="77"/>
      <c r="P1084" s="78"/>
      <c r="Q1084" s="78"/>
      <c r="R1084" s="88"/>
      <c r="S1084" s="88"/>
      <c r="T1084" s="88"/>
      <c r="U1084" s="88"/>
      <c r="V1084" s="52"/>
      <c r="W1084" s="52"/>
      <c r="X1084" s="52"/>
      <c r="Y1084" s="52"/>
      <c r="Z1084" s="51"/>
      <c r="AA1084" s="73"/>
      <c r="AB1084" s="73"/>
      <c r="AC1084" s="74"/>
      <c r="AD1084" s="80" t="s">
        <v>5718</v>
      </c>
      <c r="AE1084" s="80">
        <v>8613</v>
      </c>
      <c r="AF1084" s="80">
        <v>8687</v>
      </c>
      <c r="AG1084" s="80">
        <v>16943</v>
      </c>
      <c r="AH1084" s="80">
        <v>92</v>
      </c>
      <c r="AI1084" s="80"/>
      <c r="AJ1084" s="80" t="s">
        <v>6601</v>
      </c>
      <c r="AK1084" s="80" t="s">
        <v>7005</v>
      </c>
      <c r="AL1084" s="80"/>
      <c r="AM1084" s="80"/>
      <c r="AN1084" s="82">
        <v>40796.791585648149</v>
      </c>
      <c r="AO1084" s="85" t="s">
        <v>8070</v>
      </c>
      <c r="AP1084" s="80" t="b">
        <v>1</v>
      </c>
      <c r="AQ1084" s="80" t="b">
        <v>0</v>
      </c>
      <c r="AR1084" s="80" t="b">
        <v>1</v>
      </c>
      <c r="AS1084" s="80" t="s">
        <v>8191</v>
      </c>
      <c r="AT1084" s="80">
        <v>5</v>
      </c>
      <c r="AU1084" s="85" t="s">
        <v>8197</v>
      </c>
      <c r="AV1084" s="80" t="b">
        <v>0</v>
      </c>
      <c r="AW1084" s="80" t="s">
        <v>9555</v>
      </c>
      <c r="AX1084" s="85" t="s">
        <v>10637</v>
      </c>
      <c r="AY1084" s="80" t="s">
        <v>66</v>
      </c>
      <c r="AZ1084" s="2"/>
      <c r="BA1084" s="3"/>
      <c r="BB1084" s="3"/>
      <c r="BC1084" s="3"/>
      <c r="BD1084" s="3"/>
    </row>
    <row r="1085" spans="1:56" x14ac:dyDescent="0.25">
      <c r="A1085" s="66" t="s">
        <v>1221</v>
      </c>
      <c r="B1085" s="67"/>
      <c r="C1085" s="67"/>
      <c r="D1085" s="68"/>
      <c r="E1085" s="70"/>
      <c r="F1085" s="105" t="s">
        <v>9413</v>
      </c>
      <c r="G1085" s="67"/>
      <c r="H1085" s="71"/>
      <c r="I1085" s="72"/>
      <c r="J1085" s="72"/>
      <c r="K1085" s="71" t="s">
        <v>11866</v>
      </c>
      <c r="L1085" s="75"/>
      <c r="M1085" s="76"/>
      <c r="N1085" s="76"/>
      <c r="O1085" s="77"/>
      <c r="P1085" s="78"/>
      <c r="Q1085" s="78"/>
      <c r="R1085" s="88"/>
      <c r="S1085" s="88"/>
      <c r="T1085" s="88"/>
      <c r="U1085" s="88"/>
      <c r="V1085" s="52"/>
      <c r="W1085" s="52"/>
      <c r="X1085" s="52"/>
      <c r="Y1085" s="52"/>
      <c r="Z1085" s="51"/>
      <c r="AA1085" s="73"/>
      <c r="AB1085" s="73"/>
      <c r="AC1085" s="74"/>
      <c r="AD1085" s="80" t="s">
        <v>5719</v>
      </c>
      <c r="AE1085" s="80">
        <v>900</v>
      </c>
      <c r="AF1085" s="80">
        <v>1608</v>
      </c>
      <c r="AG1085" s="80">
        <v>13121</v>
      </c>
      <c r="AH1085" s="80">
        <v>2086</v>
      </c>
      <c r="AI1085" s="80">
        <v>10800</v>
      </c>
      <c r="AJ1085" s="80" t="s">
        <v>6602</v>
      </c>
      <c r="AK1085" s="80"/>
      <c r="AL1085" s="80"/>
      <c r="AM1085" s="80" t="s">
        <v>6768</v>
      </c>
      <c r="AN1085" s="82">
        <v>41053.24496527778</v>
      </c>
      <c r="AO1085" s="85" t="s">
        <v>8071</v>
      </c>
      <c r="AP1085" s="80" t="b">
        <v>0</v>
      </c>
      <c r="AQ1085" s="80" t="b">
        <v>0</v>
      </c>
      <c r="AR1085" s="80" t="b">
        <v>1</v>
      </c>
      <c r="AS1085" s="80" t="s">
        <v>8190</v>
      </c>
      <c r="AT1085" s="80">
        <v>2</v>
      </c>
      <c r="AU1085" s="85" t="s">
        <v>8330</v>
      </c>
      <c r="AV1085" s="80" t="b">
        <v>0</v>
      </c>
      <c r="AW1085" s="80" t="s">
        <v>9555</v>
      </c>
      <c r="AX1085" s="85" t="s">
        <v>10638</v>
      </c>
      <c r="AY1085" s="80" t="s">
        <v>66</v>
      </c>
      <c r="AZ1085" s="2"/>
      <c r="BA1085" s="3"/>
      <c r="BB1085" s="3"/>
      <c r="BC1085" s="3"/>
      <c r="BD1085" s="3"/>
    </row>
    <row r="1086" spans="1:56" x14ac:dyDescent="0.25">
      <c r="A1086" s="66" t="s">
        <v>1222</v>
      </c>
      <c r="B1086" s="67"/>
      <c r="C1086" s="67"/>
      <c r="D1086" s="68"/>
      <c r="E1086" s="70"/>
      <c r="F1086" s="105" t="s">
        <v>9414</v>
      </c>
      <c r="G1086" s="67"/>
      <c r="H1086" s="71"/>
      <c r="I1086" s="72"/>
      <c r="J1086" s="72"/>
      <c r="K1086" s="71" t="s">
        <v>11867</v>
      </c>
      <c r="L1086" s="75"/>
      <c r="M1086" s="76"/>
      <c r="N1086" s="76"/>
      <c r="O1086" s="77"/>
      <c r="P1086" s="78"/>
      <c r="Q1086" s="78"/>
      <c r="R1086" s="88"/>
      <c r="S1086" s="88"/>
      <c r="T1086" s="88"/>
      <c r="U1086" s="88"/>
      <c r="V1086" s="52"/>
      <c r="W1086" s="52"/>
      <c r="X1086" s="52"/>
      <c r="Y1086" s="52"/>
      <c r="Z1086" s="51"/>
      <c r="AA1086" s="73"/>
      <c r="AB1086" s="73"/>
      <c r="AC1086" s="74"/>
      <c r="AD1086" s="80" t="s">
        <v>5720</v>
      </c>
      <c r="AE1086" s="80">
        <v>70</v>
      </c>
      <c r="AF1086" s="80">
        <v>499</v>
      </c>
      <c r="AG1086" s="80">
        <v>3636</v>
      </c>
      <c r="AH1086" s="80">
        <v>1</v>
      </c>
      <c r="AI1086" s="80">
        <v>7200</v>
      </c>
      <c r="AJ1086" s="80"/>
      <c r="AK1086" s="80"/>
      <c r="AL1086" s="80"/>
      <c r="AM1086" s="80" t="s">
        <v>7203</v>
      </c>
      <c r="AN1086" s="82">
        <v>41349.956250000003</v>
      </c>
      <c r="AO1086" s="85" t="s">
        <v>8072</v>
      </c>
      <c r="AP1086" s="80" t="b">
        <v>1</v>
      </c>
      <c r="AQ1086" s="80" t="b">
        <v>0</v>
      </c>
      <c r="AR1086" s="80" t="b">
        <v>1</v>
      </c>
      <c r="AS1086" s="80" t="s">
        <v>8190</v>
      </c>
      <c r="AT1086" s="80">
        <v>0</v>
      </c>
      <c r="AU1086" s="85" t="s">
        <v>8197</v>
      </c>
      <c r="AV1086" s="80" t="b">
        <v>0</v>
      </c>
      <c r="AW1086" s="80" t="s">
        <v>9555</v>
      </c>
      <c r="AX1086" s="85" t="s">
        <v>10639</v>
      </c>
      <c r="AY1086" s="80" t="s">
        <v>66</v>
      </c>
      <c r="AZ1086" s="2"/>
      <c r="BA1086" s="3"/>
      <c r="BB1086" s="3"/>
      <c r="BC1086" s="3"/>
      <c r="BD1086" s="3"/>
    </row>
    <row r="1087" spans="1:56" x14ac:dyDescent="0.25">
      <c r="A1087" s="66" t="s">
        <v>1223</v>
      </c>
      <c r="B1087" s="67"/>
      <c r="C1087" s="67"/>
      <c r="D1087" s="68"/>
      <c r="E1087" s="70"/>
      <c r="F1087" s="105" t="s">
        <v>9415</v>
      </c>
      <c r="G1087" s="67"/>
      <c r="H1087" s="71"/>
      <c r="I1087" s="72"/>
      <c r="J1087" s="72"/>
      <c r="K1087" s="71" t="s">
        <v>11868</v>
      </c>
      <c r="L1087" s="75"/>
      <c r="M1087" s="76"/>
      <c r="N1087" s="76"/>
      <c r="O1087" s="77"/>
      <c r="P1087" s="78"/>
      <c r="Q1087" s="78"/>
      <c r="R1087" s="88"/>
      <c r="S1087" s="88"/>
      <c r="T1087" s="88"/>
      <c r="U1087" s="88"/>
      <c r="V1087" s="52"/>
      <c r="W1087" s="52"/>
      <c r="X1087" s="52"/>
      <c r="Y1087" s="52"/>
      <c r="Z1087" s="51"/>
      <c r="AA1087" s="73"/>
      <c r="AB1087" s="73"/>
      <c r="AC1087" s="74"/>
      <c r="AD1087" s="80" t="s">
        <v>5721</v>
      </c>
      <c r="AE1087" s="80">
        <v>55928</v>
      </c>
      <c r="AF1087" s="80">
        <v>59672</v>
      </c>
      <c r="AG1087" s="80">
        <v>95714</v>
      </c>
      <c r="AH1087" s="80">
        <v>830</v>
      </c>
      <c r="AI1087" s="80">
        <v>10800</v>
      </c>
      <c r="AJ1087" s="80" t="s">
        <v>6603</v>
      </c>
      <c r="AK1087" s="80" t="s">
        <v>7006</v>
      </c>
      <c r="AL1087" s="80"/>
      <c r="AM1087" s="80" t="s">
        <v>7188</v>
      </c>
      <c r="AN1087" s="82">
        <v>41280.721030092594</v>
      </c>
      <c r="AO1087" s="85" t="s">
        <v>8073</v>
      </c>
      <c r="AP1087" s="80" t="b">
        <v>0</v>
      </c>
      <c r="AQ1087" s="80" t="b">
        <v>0</v>
      </c>
      <c r="AR1087" s="80" t="b">
        <v>0</v>
      </c>
      <c r="AS1087" s="80" t="s">
        <v>8190</v>
      </c>
      <c r="AT1087" s="80">
        <v>115</v>
      </c>
      <c r="AU1087" s="85" t="s">
        <v>8331</v>
      </c>
      <c r="AV1087" s="80" t="b">
        <v>0</v>
      </c>
      <c r="AW1087" s="80" t="s">
        <v>9555</v>
      </c>
      <c r="AX1087" s="85" t="s">
        <v>10640</v>
      </c>
      <c r="AY1087" s="80" t="s">
        <v>66</v>
      </c>
      <c r="AZ1087" s="2"/>
      <c r="BA1087" s="3"/>
      <c r="BB1087" s="3"/>
      <c r="BC1087" s="3"/>
      <c r="BD1087" s="3"/>
    </row>
    <row r="1088" spans="1:56" x14ac:dyDescent="0.25">
      <c r="A1088" s="66" t="s">
        <v>1224</v>
      </c>
      <c r="B1088" s="67"/>
      <c r="C1088" s="67"/>
      <c r="D1088" s="68"/>
      <c r="E1088" s="70"/>
      <c r="F1088" s="105" t="s">
        <v>9416</v>
      </c>
      <c r="G1088" s="67"/>
      <c r="H1088" s="71"/>
      <c r="I1088" s="72"/>
      <c r="J1088" s="72"/>
      <c r="K1088" s="71" t="s">
        <v>11869</v>
      </c>
      <c r="L1088" s="75"/>
      <c r="M1088" s="76"/>
      <c r="N1088" s="76"/>
      <c r="O1088" s="77"/>
      <c r="P1088" s="78"/>
      <c r="Q1088" s="78"/>
      <c r="R1088" s="88"/>
      <c r="S1088" s="88"/>
      <c r="T1088" s="88"/>
      <c r="U1088" s="88"/>
      <c r="V1088" s="52"/>
      <c r="W1088" s="52"/>
      <c r="X1088" s="52"/>
      <c r="Y1088" s="52"/>
      <c r="Z1088" s="51"/>
      <c r="AA1088" s="73"/>
      <c r="AB1088" s="73"/>
      <c r="AC1088" s="74"/>
      <c r="AD1088" s="80" t="s">
        <v>5722</v>
      </c>
      <c r="AE1088" s="80">
        <v>74</v>
      </c>
      <c r="AF1088" s="80">
        <v>2</v>
      </c>
      <c r="AG1088" s="80">
        <v>135</v>
      </c>
      <c r="AH1088" s="80">
        <v>12</v>
      </c>
      <c r="AI1088" s="80"/>
      <c r="AJ1088" s="80"/>
      <c r="AK1088" s="80"/>
      <c r="AL1088" s="80"/>
      <c r="AM1088" s="80"/>
      <c r="AN1088" s="82">
        <v>40920.779398148145</v>
      </c>
      <c r="AO1088" s="80"/>
      <c r="AP1088" s="80" t="b">
        <v>1</v>
      </c>
      <c r="AQ1088" s="80" t="b">
        <v>0</v>
      </c>
      <c r="AR1088" s="80" t="b">
        <v>0</v>
      </c>
      <c r="AS1088" s="80" t="s">
        <v>8191</v>
      </c>
      <c r="AT1088" s="80">
        <v>0</v>
      </c>
      <c r="AU1088" s="85" t="s">
        <v>8197</v>
      </c>
      <c r="AV1088" s="80" t="b">
        <v>0</v>
      </c>
      <c r="AW1088" s="80" t="s">
        <v>9555</v>
      </c>
      <c r="AX1088" s="85" t="s">
        <v>10641</v>
      </c>
      <c r="AY1088" s="80" t="s">
        <v>66</v>
      </c>
      <c r="AZ1088" s="2"/>
      <c r="BA1088" s="3"/>
      <c r="BB1088" s="3"/>
      <c r="BC1088" s="3"/>
      <c r="BD1088" s="3"/>
    </row>
    <row r="1089" spans="1:56" x14ac:dyDescent="0.25">
      <c r="A1089" s="66" t="s">
        <v>1225</v>
      </c>
      <c r="B1089" s="67"/>
      <c r="C1089" s="67"/>
      <c r="D1089" s="68"/>
      <c r="E1089" s="70"/>
      <c r="F1089" s="105" t="s">
        <v>9417</v>
      </c>
      <c r="G1089" s="67"/>
      <c r="H1089" s="71"/>
      <c r="I1089" s="72"/>
      <c r="J1089" s="72"/>
      <c r="K1089" s="71" t="s">
        <v>11870</v>
      </c>
      <c r="L1089" s="75"/>
      <c r="M1089" s="76"/>
      <c r="N1089" s="76"/>
      <c r="O1089" s="77"/>
      <c r="P1089" s="78"/>
      <c r="Q1089" s="78"/>
      <c r="R1089" s="88"/>
      <c r="S1089" s="88"/>
      <c r="T1089" s="88"/>
      <c r="U1089" s="88"/>
      <c r="V1089" s="52"/>
      <c r="W1089" s="52"/>
      <c r="X1089" s="52"/>
      <c r="Y1089" s="52"/>
      <c r="Z1089" s="51"/>
      <c r="AA1089" s="73"/>
      <c r="AB1089" s="73"/>
      <c r="AC1089" s="74"/>
      <c r="AD1089" s="80" t="s">
        <v>5723</v>
      </c>
      <c r="AE1089" s="80">
        <v>37</v>
      </c>
      <c r="AF1089" s="80">
        <v>14</v>
      </c>
      <c r="AG1089" s="80">
        <v>735</v>
      </c>
      <c r="AH1089" s="80">
        <v>122</v>
      </c>
      <c r="AI1089" s="80">
        <v>-36000</v>
      </c>
      <c r="AJ1089" s="80" t="s">
        <v>6604</v>
      </c>
      <c r="AK1089" s="80" t="s">
        <v>7007</v>
      </c>
      <c r="AL1089" s="80"/>
      <c r="AM1089" s="80" t="s">
        <v>7196</v>
      </c>
      <c r="AN1089" s="82">
        <v>40081.575497685182</v>
      </c>
      <c r="AO1089" s="80"/>
      <c r="AP1089" s="80" t="b">
        <v>1</v>
      </c>
      <c r="AQ1089" s="80" t="b">
        <v>0</v>
      </c>
      <c r="AR1089" s="80" t="b">
        <v>0</v>
      </c>
      <c r="AS1089" s="80" t="s">
        <v>8190</v>
      </c>
      <c r="AT1089" s="80">
        <v>0</v>
      </c>
      <c r="AU1089" s="85" t="s">
        <v>8197</v>
      </c>
      <c r="AV1089" s="80" t="b">
        <v>0</v>
      </c>
      <c r="AW1089" s="80" t="s">
        <v>9555</v>
      </c>
      <c r="AX1089" s="85" t="s">
        <v>10642</v>
      </c>
      <c r="AY1089" s="80" t="s">
        <v>66</v>
      </c>
      <c r="AZ1089" s="2"/>
      <c r="BA1089" s="3"/>
      <c r="BB1089" s="3"/>
      <c r="BC1089" s="3"/>
      <c r="BD1089" s="3"/>
    </row>
    <row r="1090" spans="1:56" x14ac:dyDescent="0.25">
      <c r="A1090" s="66" t="s">
        <v>1226</v>
      </c>
      <c r="B1090" s="67"/>
      <c r="C1090" s="67"/>
      <c r="D1090" s="68"/>
      <c r="E1090" s="70"/>
      <c r="F1090" s="105" t="s">
        <v>9418</v>
      </c>
      <c r="G1090" s="67"/>
      <c r="H1090" s="71"/>
      <c r="I1090" s="72"/>
      <c r="J1090" s="72"/>
      <c r="K1090" s="71" t="s">
        <v>11871</v>
      </c>
      <c r="L1090" s="75"/>
      <c r="M1090" s="76"/>
      <c r="N1090" s="76"/>
      <c r="O1090" s="77"/>
      <c r="P1090" s="78"/>
      <c r="Q1090" s="78"/>
      <c r="R1090" s="88"/>
      <c r="S1090" s="88"/>
      <c r="T1090" s="88"/>
      <c r="U1090" s="88"/>
      <c r="V1090" s="52"/>
      <c r="W1090" s="52"/>
      <c r="X1090" s="52"/>
      <c r="Y1090" s="52"/>
      <c r="Z1090" s="51"/>
      <c r="AA1090" s="73"/>
      <c r="AB1090" s="73"/>
      <c r="AC1090" s="74"/>
      <c r="AD1090" s="80" t="s">
        <v>5724</v>
      </c>
      <c r="AE1090" s="80">
        <v>332</v>
      </c>
      <c r="AF1090" s="80">
        <v>177</v>
      </c>
      <c r="AG1090" s="80">
        <v>2529</v>
      </c>
      <c r="AH1090" s="80">
        <v>47</v>
      </c>
      <c r="AI1090" s="80"/>
      <c r="AJ1090" s="80" t="s">
        <v>6605</v>
      </c>
      <c r="AK1090" s="80" t="s">
        <v>7008</v>
      </c>
      <c r="AL1090" s="80"/>
      <c r="AM1090" s="80"/>
      <c r="AN1090" s="82">
        <v>40908.492581018516</v>
      </c>
      <c r="AO1090" s="85" t="s">
        <v>8074</v>
      </c>
      <c r="AP1090" s="80" t="b">
        <v>1</v>
      </c>
      <c r="AQ1090" s="80" t="b">
        <v>0</v>
      </c>
      <c r="AR1090" s="80" t="b">
        <v>1</v>
      </c>
      <c r="AS1090" s="80" t="s">
        <v>8191</v>
      </c>
      <c r="AT1090" s="80">
        <v>0</v>
      </c>
      <c r="AU1090" s="85" t="s">
        <v>8197</v>
      </c>
      <c r="AV1090" s="80" t="b">
        <v>0</v>
      </c>
      <c r="AW1090" s="80" t="s">
        <v>9555</v>
      </c>
      <c r="AX1090" s="85" t="s">
        <v>10643</v>
      </c>
      <c r="AY1090" s="80" t="s">
        <v>66</v>
      </c>
      <c r="AZ1090" s="2"/>
      <c r="BA1090" s="3"/>
      <c r="BB1090" s="3"/>
      <c r="BC1090" s="3"/>
      <c r="BD1090" s="3"/>
    </row>
    <row r="1091" spans="1:56" x14ac:dyDescent="0.25">
      <c r="A1091" s="66" t="s">
        <v>1227</v>
      </c>
      <c r="B1091" s="67"/>
      <c r="C1091" s="67"/>
      <c r="D1091" s="68"/>
      <c r="E1091" s="70"/>
      <c r="F1091" s="105" t="s">
        <v>9419</v>
      </c>
      <c r="G1091" s="67"/>
      <c r="H1091" s="71"/>
      <c r="I1091" s="72"/>
      <c r="J1091" s="72"/>
      <c r="K1091" s="71" t="s">
        <v>11872</v>
      </c>
      <c r="L1091" s="75"/>
      <c r="M1091" s="76"/>
      <c r="N1091" s="76"/>
      <c r="O1091" s="77"/>
      <c r="P1091" s="78"/>
      <c r="Q1091" s="78"/>
      <c r="R1091" s="88"/>
      <c r="S1091" s="88"/>
      <c r="T1091" s="88"/>
      <c r="U1091" s="88"/>
      <c r="V1091" s="52"/>
      <c r="W1091" s="52"/>
      <c r="X1091" s="52"/>
      <c r="Y1091" s="52"/>
      <c r="Z1091" s="51"/>
      <c r="AA1091" s="73"/>
      <c r="AB1091" s="73"/>
      <c r="AC1091" s="74"/>
      <c r="AD1091" s="80" t="s">
        <v>5725</v>
      </c>
      <c r="AE1091" s="80">
        <v>354</v>
      </c>
      <c r="AF1091" s="80">
        <v>401</v>
      </c>
      <c r="AG1091" s="80">
        <v>49630</v>
      </c>
      <c r="AH1091" s="80">
        <v>873</v>
      </c>
      <c r="AI1091" s="80"/>
      <c r="AJ1091" s="80"/>
      <c r="AK1091" s="80"/>
      <c r="AL1091" s="80"/>
      <c r="AM1091" s="80"/>
      <c r="AN1091" s="82">
        <v>42116.989062499997</v>
      </c>
      <c r="AO1091" s="85" t="s">
        <v>8075</v>
      </c>
      <c r="AP1091" s="80" t="b">
        <v>1</v>
      </c>
      <c r="AQ1091" s="80" t="b">
        <v>0</v>
      </c>
      <c r="AR1091" s="80" t="b">
        <v>1</v>
      </c>
      <c r="AS1091" s="80" t="s">
        <v>8190</v>
      </c>
      <c r="AT1091" s="80">
        <v>4</v>
      </c>
      <c r="AU1091" s="85" t="s">
        <v>8197</v>
      </c>
      <c r="AV1091" s="80" t="b">
        <v>0</v>
      </c>
      <c r="AW1091" s="80" t="s">
        <v>9555</v>
      </c>
      <c r="AX1091" s="85" t="s">
        <v>10644</v>
      </c>
      <c r="AY1091" s="80" t="s">
        <v>66</v>
      </c>
      <c r="AZ1091" s="2"/>
      <c r="BA1091" s="3"/>
      <c r="BB1091" s="3"/>
      <c r="BC1091" s="3"/>
      <c r="BD1091" s="3"/>
    </row>
    <row r="1092" spans="1:56" x14ac:dyDescent="0.25">
      <c r="A1092" s="66" t="s">
        <v>1228</v>
      </c>
      <c r="B1092" s="67"/>
      <c r="C1092" s="67"/>
      <c r="D1092" s="68"/>
      <c r="E1092" s="70"/>
      <c r="F1092" s="105" t="s">
        <v>9420</v>
      </c>
      <c r="G1092" s="67"/>
      <c r="H1092" s="71"/>
      <c r="I1092" s="72"/>
      <c r="J1092" s="72"/>
      <c r="K1092" s="71" t="s">
        <v>11873</v>
      </c>
      <c r="L1092" s="75"/>
      <c r="M1092" s="76"/>
      <c r="N1092" s="76"/>
      <c r="O1092" s="77"/>
      <c r="P1092" s="78"/>
      <c r="Q1092" s="78"/>
      <c r="R1092" s="88"/>
      <c r="S1092" s="88"/>
      <c r="T1092" s="88"/>
      <c r="U1092" s="88"/>
      <c r="V1092" s="52"/>
      <c r="W1092" s="52"/>
      <c r="X1092" s="52"/>
      <c r="Y1092" s="52"/>
      <c r="Z1092" s="51"/>
      <c r="AA1092" s="73"/>
      <c r="AB1092" s="73"/>
      <c r="AC1092" s="74"/>
      <c r="AD1092" s="80" t="s">
        <v>5726</v>
      </c>
      <c r="AE1092" s="80">
        <v>1582</v>
      </c>
      <c r="AF1092" s="80">
        <v>735</v>
      </c>
      <c r="AG1092" s="80">
        <v>24116</v>
      </c>
      <c r="AH1092" s="80">
        <v>759</v>
      </c>
      <c r="AI1092" s="80">
        <v>10800</v>
      </c>
      <c r="AJ1092" s="80" t="s">
        <v>6606</v>
      </c>
      <c r="AK1092" s="80"/>
      <c r="AL1092" s="80"/>
      <c r="AM1092" s="80" t="s">
        <v>7188</v>
      </c>
      <c r="AN1092" s="82">
        <v>41065.318703703706</v>
      </c>
      <c r="AO1092" s="85" t="s">
        <v>8076</v>
      </c>
      <c r="AP1092" s="80" t="b">
        <v>1</v>
      </c>
      <c r="AQ1092" s="80" t="b">
        <v>0</v>
      </c>
      <c r="AR1092" s="80" t="b">
        <v>0</v>
      </c>
      <c r="AS1092" s="80" t="s">
        <v>8190</v>
      </c>
      <c r="AT1092" s="80">
        <v>1</v>
      </c>
      <c r="AU1092" s="85" t="s">
        <v>8197</v>
      </c>
      <c r="AV1092" s="80" t="b">
        <v>0</v>
      </c>
      <c r="AW1092" s="80" t="s">
        <v>9555</v>
      </c>
      <c r="AX1092" s="85" t="s">
        <v>10645</v>
      </c>
      <c r="AY1092" s="80" t="s">
        <v>66</v>
      </c>
      <c r="AZ1092" s="2"/>
      <c r="BA1092" s="3"/>
      <c r="BB1092" s="3"/>
      <c r="BC1092" s="3"/>
      <c r="BD1092" s="3"/>
    </row>
    <row r="1093" spans="1:56" x14ac:dyDescent="0.25">
      <c r="A1093" s="66" t="s">
        <v>1229</v>
      </c>
      <c r="B1093" s="67"/>
      <c r="C1093" s="67"/>
      <c r="D1093" s="68"/>
      <c r="E1093" s="70"/>
      <c r="F1093" s="105" t="s">
        <v>9421</v>
      </c>
      <c r="G1093" s="67"/>
      <c r="H1093" s="71"/>
      <c r="I1093" s="72"/>
      <c r="J1093" s="72"/>
      <c r="K1093" s="71" t="s">
        <v>11874</v>
      </c>
      <c r="L1093" s="75"/>
      <c r="M1093" s="76"/>
      <c r="N1093" s="76"/>
      <c r="O1093" s="77"/>
      <c r="P1093" s="78"/>
      <c r="Q1093" s="78"/>
      <c r="R1093" s="88"/>
      <c r="S1093" s="88"/>
      <c r="T1093" s="88"/>
      <c r="U1093" s="88"/>
      <c r="V1093" s="52"/>
      <c r="W1093" s="52"/>
      <c r="X1093" s="52"/>
      <c r="Y1093" s="52"/>
      <c r="Z1093" s="51"/>
      <c r="AA1093" s="73"/>
      <c r="AB1093" s="73"/>
      <c r="AC1093" s="74"/>
      <c r="AD1093" s="80" t="s">
        <v>5727</v>
      </c>
      <c r="AE1093" s="80">
        <v>186</v>
      </c>
      <c r="AF1093" s="80">
        <v>63</v>
      </c>
      <c r="AG1093" s="80">
        <v>1750</v>
      </c>
      <c r="AH1093" s="80">
        <v>36</v>
      </c>
      <c r="AI1093" s="80">
        <v>10800</v>
      </c>
      <c r="AJ1093" s="80" t="s">
        <v>6607</v>
      </c>
      <c r="AK1093" s="80" t="s">
        <v>6735</v>
      </c>
      <c r="AL1093" s="80"/>
      <c r="AM1093" s="80" t="s">
        <v>6768</v>
      </c>
      <c r="AN1093" s="82">
        <v>41501.98369212963</v>
      </c>
      <c r="AO1093" s="85" t="s">
        <v>8077</v>
      </c>
      <c r="AP1093" s="80" t="b">
        <v>0</v>
      </c>
      <c r="AQ1093" s="80" t="b">
        <v>0</v>
      </c>
      <c r="AR1093" s="80" t="b">
        <v>1</v>
      </c>
      <c r="AS1093" s="80" t="s">
        <v>8190</v>
      </c>
      <c r="AT1093" s="80">
        <v>1</v>
      </c>
      <c r="AU1093" s="85" t="s">
        <v>8244</v>
      </c>
      <c r="AV1093" s="80" t="b">
        <v>0</v>
      </c>
      <c r="AW1093" s="80" t="s">
        <v>9555</v>
      </c>
      <c r="AX1093" s="85" t="s">
        <v>10646</v>
      </c>
      <c r="AY1093" s="80" t="s">
        <v>66</v>
      </c>
      <c r="AZ1093" s="2"/>
      <c r="BA1093" s="3"/>
      <c r="BB1093" s="3"/>
      <c r="BC1093" s="3"/>
      <c r="BD1093" s="3"/>
    </row>
    <row r="1094" spans="1:56" x14ac:dyDescent="0.25">
      <c r="A1094" s="66" t="s">
        <v>1230</v>
      </c>
      <c r="B1094" s="67"/>
      <c r="C1094" s="67"/>
      <c r="D1094" s="68"/>
      <c r="E1094" s="70"/>
      <c r="F1094" s="105" t="s">
        <v>9422</v>
      </c>
      <c r="G1094" s="67"/>
      <c r="H1094" s="71"/>
      <c r="I1094" s="72"/>
      <c r="J1094" s="72"/>
      <c r="K1094" s="71" t="s">
        <v>11875</v>
      </c>
      <c r="L1094" s="75"/>
      <c r="M1094" s="76"/>
      <c r="N1094" s="76"/>
      <c r="O1094" s="77"/>
      <c r="P1094" s="78"/>
      <c r="Q1094" s="78"/>
      <c r="R1094" s="88"/>
      <c r="S1094" s="88"/>
      <c r="T1094" s="88"/>
      <c r="U1094" s="88"/>
      <c r="V1094" s="52"/>
      <c r="W1094" s="52"/>
      <c r="X1094" s="52"/>
      <c r="Y1094" s="52"/>
      <c r="Z1094" s="51"/>
      <c r="AA1094" s="73"/>
      <c r="AB1094" s="73"/>
      <c r="AC1094" s="74"/>
      <c r="AD1094" s="80" t="s">
        <v>5728</v>
      </c>
      <c r="AE1094" s="80">
        <v>73</v>
      </c>
      <c r="AF1094" s="80">
        <v>315</v>
      </c>
      <c r="AG1094" s="80">
        <v>43399</v>
      </c>
      <c r="AH1094" s="80">
        <v>81</v>
      </c>
      <c r="AI1094" s="80"/>
      <c r="AJ1094" s="80" t="s">
        <v>6608</v>
      </c>
      <c r="AK1094" s="80"/>
      <c r="AL1094" s="80"/>
      <c r="AM1094" s="80"/>
      <c r="AN1094" s="82">
        <v>41256.798564814817</v>
      </c>
      <c r="AO1094" s="85" t="s">
        <v>8078</v>
      </c>
      <c r="AP1094" s="80" t="b">
        <v>1</v>
      </c>
      <c r="AQ1094" s="80" t="b">
        <v>0</v>
      </c>
      <c r="AR1094" s="80" t="b">
        <v>1</v>
      </c>
      <c r="AS1094" s="80" t="s">
        <v>8190</v>
      </c>
      <c r="AT1094" s="80">
        <v>1</v>
      </c>
      <c r="AU1094" s="85" t="s">
        <v>8197</v>
      </c>
      <c r="AV1094" s="80" t="b">
        <v>0</v>
      </c>
      <c r="AW1094" s="80" t="s">
        <v>9555</v>
      </c>
      <c r="AX1094" s="85" t="s">
        <v>10647</v>
      </c>
      <c r="AY1094" s="80" t="s">
        <v>66</v>
      </c>
      <c r="AZ1094" s="2"/>
      <c r="BA1094" s="3"/>
      <c r="BB1094" s="3"/>
      <c r="BC1094" s="3"/>
      <c r="BD1094" s="3"/>
    </row>
    <row r="1095" spans="1:56" x14ac:dyDescent="0.25">
      <c r="A1095" s="66" t="s">
        <v>1231</v>
      </c>
      <c r="B1095" s="67"/>
      <c r="C1095" s="67"/>
      <c r="D1095" s="68"/>
      <c r="E1095" s="70"/>
      <c r="F1095" s="105" t="s">
        <v>9423</v>
      </c>
      <c r="G1095" s="67"/>
      <c r="H1095" s="71"/>
      <c r="I1095" s="72"/>
      <c r="J1095" s="72"/>
      <c r="K1095" s="71" t="s">
        <v>11876</v>
      </c>
      <c r="L1095" s="75"/>
      <c r="M1095" s="76"/>
      <c r="N1095" s="76"/>
      <c r="O1095" s="77"/>
      <c r="P1095" s="78"/>
      <c r="Q1095" s="78"/>
      <c r="R1095" s="88"/>
      <c r="S1095" s="88"/>
      <c r="T1095" s="88"/>
      <c r="U1095" s="88"/>
      <c r="V1095" s="52"/>
      <c r="W1095" s="52"/>
      <c r="X1095" s="52"/>
      <c r="Y1095" s="52"/>
      <c r="Z1095" s="51"/>
      <c r="AA1095" s="73"/>
      <c r="AB1095" s="73"/>
      <c r="AC1095" s="74"/>
      <c r="AD1095" s="80" t="s">
        <v>5729</v>
      </c>
      <c r="AE1095" s="80">
        <v>232</v>
      </c>
      <c r="AF1095" s="80">
        <v>79</v>
      </c>
      <c r="AG1095" s="80">
        <v>1850</v>
      </c>
      <c r="AH1095" s="80">
        <v>16</v>
      </c>
      <c r="AI1095" s="80"/>
      <c r="AJ1095" s="80" t="s">
        <v>6609</v>
      </c>
      <c r="AK1095" s="80" t="s">
        <v>6868</v>
      </c>
      <c r="AL1095" s="80"/>
      <c r="AM1095" s="80"/>
      <c r="AN1095" s="82">
        <v>41482.284097222226</v>
      </c>
      <c r="AO1095" s="85" t="s">
        <v>8079</v>
      </c>
      <c r="AP1095" s="80" t="b">
        <v>1</v>
      </c>
      <c r="AQ1095" s="80" t="b">
        <v>0</v>
      </c>
      <c r="AR1095" s="80" t="b">
        <v>0</v>
      </c>
      <c r="AS1095" s="80" t="s">
        <v>8190</v>
      </c>
      <c r="AT1095" s="80">
        <v>0</v>
      </c>
      <c r="AU1095" s="85" t="s">
        <v>8197</v>
      </c>
      <c r="AV1095" s="80" t="b">
        <v>0</v>
      </c>
      <c r="AW1095" s="80" t="s">
        <v>9555</v>
      </c>
      <c r="AX1095" s="85" t="s">
        <v>10648</v>
      </c>
      <c r="AY1095" s="80" t="s">
        <v>66</v>
      </c>
      <c r="AZ1095" s="2"/>
      <c r="BA1095" s="3"/>
      <c r="BB1095" s="3"/>
      <c r="BC1095" s="3"/>
      <c r="BD1095" s="3"/>
    </row>
    <row r="1096" spans="1:56" x14ac:dyDescent="0.25">
      <c r="A1096" s="66" t="s">
        <v>1232</v>
      </c>
      <c r="B1096" s="67"/>
      <c r="C1096" s="67"/>
      <c r="D1096" s="68"/>
      <c r="E1096" s="70"/>
      <c r="F1096" s="105" t="s">
        <v>9424</v>
      </c>
      <c r="G1096" s="67"/>
      <c r="H1096" s="71"/>
      <c r="I1096" s="72"/>
      <c r="J1096" s="72"/>
      <c r="K1096" s="71" t="s">
        <v>11877</v>
      </c>
      <c r="L1096" s="75"/>
      <c r="M1096" s="76"/>
      <c r="N1096" s="76"/>
      <c r="O1096" s="77"/>
      <c r="P1096" s="78"/>
      <c r="Q1096" s="78"/>
      <c r="R1096" s="88"/>
      <c r="S1096" s="88"/>
      <c r="T1096" s="88"/>
      <c r="U1096" s="88"/>
      <c r="V1096" s="52"/>
      <c r="W1096" s="52"/>
      <c r="X1096" s="52"/>
      <c r="Y1096" s="52"/>
      <c r="Z1096" s="51"/>
      <c r="AA1096" s="73"/>
      <c r="AB1096" s="73"/>
      <c r="AC1096" s="74"/>
      <c r="AD1096" s="80" t="s">
        <v>5730</v>
      </c>
      <c r="AE1096" s="80">
        <v>74</v>
      </c>
      <c r="AF1096" s="80">
        <v>1008</v>
      </c>
      <c r="AG1096" s="80">
        <v>159097</v>
      </c>
      <c r="AH1096" s="80">
        <v>605</v>
      </c>
      <c r="AI1096" s="80">
        <v>10800</v>
      </c>
      <c r="AJ1096" s="80" t="s">
        <v>6610</v>
      </c>
      <c r="AK1096" s="80" t="s">
        <v>7009</v>
      </c>
      <c r="AL1096" s="80"/>
      <c r="AM1096" s="80" t="s">
        <v>7188</v>
      </c>
      <c r="AN1096" s="82">
        <v>41023.471087962964</v>
      </c>
      <c r="AO1096" s="85" t="s">
        <v>8080</v>
      </c>
      <c r="AP1096" s="80" t="b">
        <v>0</v>
      </c>
      <c r="AQ1096" s="80" t="b">
        <v>0</v>
      </c>
      <c r="AR1096" s="80" t="b">
        <v>1</v>
      </c>
      <c r="AS1096" s="80" t="s">
        <v>8190</v>
      </c>
      <c r="AT1096" s="80">
        <v>14</v>
      </c>
      <c r="AU1096" s="85" t="s">
        <v>8332</v>
      </c>
      <c r="AV1096" s="80" t="b">
        <v>0</v>
      </c>
      <c r="AW1096" s="80" t="s">
        <v>9555</v>
      </c>
      <c r="AX1096" s="85" t="s">
        <v>10649</v>
      </c>
      <c r="AY1096" s="80" t="s">
        <v>66</v>
      </c>
      <c r="AZ1096" s="2"/>
      <c r="BA1096" s="3"/>
      <c r="BB1096" s="3"/>
      <c r="BC1096" s="3"/>
      <c r="BD1096" s="3"/>
    </row>
    <row r="1097" spans="1:56" x14ac:dyDescent="0.25">
      <c r="A1097" s="66" t="s">
        <v>1233</v>
      </c>
      <c r="B1097" s="67"/>
      <c r="C1097" s="67"/>
      <c r="D1097" s="68"/>
      <c r="E1097" s="70"/>
      <c r="F1097" s="105" t="s">
        <v>9425</v>
      </c>
      <c r="G1097" s="67"/>
      <c r="H1097" s="71"/>
      <c r="I1097" s="72"/>
      <c r="J1097" s="72"/>
      <c r="K1097" s="71" t="s">
        <v>11878</v>
      </c>
      <c r="L1097" s="75"/>
      <c r="M1097" s="76"/>
      <c r="N1097" s="76"/>
      <c r="O1097" s="77"/>
      <c r="P1097" s="78"/>
      <c r="Q1097" s="78"/>
      <c r="R1097" s="88"/>
      <c r="S1097" s="88"/>
      <c r="T1097" s="88"/>
      <c r="U1097" s="88"/>
      <c r="V1097" s="52"/>
      <c r="W1097" s="52"/>
      <c r="X1097" s="52"/>
      <c r="Y1097" s="52"/>
      <c r="Z1097" s="51"/>
      <c r="AA1097" s="73"/>
      <c r="AB1097" s="73"/>
      <c r="AC1097" s="74"/>
      <c r="AD1097" s="80" t="s">
        <v>5731</v>
      </c>
      <c r="AE1097" s="80">
        <v>511</v>
      </c>
      <c r="AF1097" s="80">
        <v>335</v>
      </c>
      <c r="AG1097" s="80">
        <v>13153</v>
      </c>
      <c r="AH1097" s="80">
        <v>265</v>
      </c>
      <c r="AI1097" s="80"/>
      <c r="AJ1097" s="80" t="s">
        <v>6611</v>
      </c>
      <c r="AK1097" s="80"/>
      <c r="AL1097" s="80"/>
      <c r="AM1097" s="80"/>
      <c r="AN1097" s="82">
        <v>40907.809884259259</v>
      </c>
      <c r="AO1097" s="85" t="s">
        <v>8081</v>
      </c>
      <c r="AP1097" s="80" t="b">
        <v>1</v>
      </c>
      <c r="AQ1097" s="80" t="b">
        <v>0</v>
      </c>
      <c r="AR1097" s="80" t="b">
        <v>0</v>
      </c>
      <c r="AS1097" s="80" t="s">
        <v>8191</v>
      </c>
      <c r="AT1097" s="80">
        <v>0</v>
      </c>
      <c r="AU1097" s="85" t="s">
        <v>8197</v>
      </c>
      <c r="AV1097" s="80" t="b">
        <v>0</v>
      </c>
      <c r="AW1097" s="80" t="s">
        <v>9555</v>
      </c>
      <c r="AX1097" s="85" t="s">
        <v>10650</v>
      </c>
      <c r="AY1097" s="80" t="s">
        <v>66</v>
      </c>
      <c r="AZ1097" s="2"/>
      <c r="BA1097" s="3"/>
      <c r="BB1097" s="3"/>
      <c r="BC1097" s="3"/>
      <c r="BD1097" s="3"/>
    </row>
    <row r="1098" spans="1:56" x14ac:dyDescent="0.25">
      <c r="A1098" s="66" t="s">
        <v>1234</v>
      </c>
      <c r="B1098" s="67"/>
      <c r="C1098" s="67"/>
      <c r="D1098" s="68"/>
      <c r="E1098" s="70"/>
      <c r="F1098" s="105" t="s">
        <v>9426</v>
      </c>
      <c r="G1098" s="67"/>
      <c r="H1098" s="71"/>
      <c r="I1098" s="72"/>
      <c r="J1098" s="72"/>
      <c r="K1098" s="71" t="s">
        <v>11879</v>
      </c>
      <c r="L1098" s="75"/>
      <c r="M1098" s="76"/>
      <c r="N1098" s="76"/>
      <c r="O1098" s="77"/>
      <c r="P1098" s="78"/>
      <c r="Q1098" s="78"/>
      <c r="R1098" s="88"/>
      <c r="S1098" s="88"/>
      <c r="T1098" s="88"/>
      <c r="U1098" s="88"/>
      <c r="V1098" s="52"/>
      <c r="W1098" s="52"/>
      <c r="X1098" s="52"/>
      <c r="Y1098" s="52"/>
      <c r="Z1098" s="51"/>
      <c r="AA1098" s="73"/>
      <c r="AB1098" s="73"/>
      <c r="AC1098" s="74"/>
      <c r="AD1098" s="80" t="s">
        <v>5732</v>
      </c>
      <c r="AE1098" s="80">
        <v>258</v>
      </c>
      <c r="AF1098" s="80">
        <v>417</v>
      </c>
      <c r="AG1098" s="80">
        <v>12829</v>
      </c>
      <c r="AH1098" s="80">
        <v>726</v>
      </c>
      <c r="AI1098" s="80"/>
      <c r="AJ1098" s="80" t="s">
        <v>6612</v>
      </c>
      <c r="AK1098" s="80" t="s">
        <v>6955</v>
      </c>
      <c r="AL1098" s="80"/>
      <c r="AM1098" s="80"/>
      <c r="AN1098" s="82">
        <v>41041.427152777775</v>
      </c>
      <c r="AO1098" s="85" t="s">
        <v>8082</v>
      </c>
      <c r="AP1098" s="80" t="b">
        <v>1</v>
      </c>
      <c r="AQ1098" s="80" t="b">
        <v>0</v>
      </c>
      <c r="AR1098" s="80" t="b">
        <v>1</v>
      </c>
      <c r="AS1098" s="80" t="s">
        <v>8190</v>
      </c>
      <c r="AT1098" s="80">
        <v>2</v>
      </c>
      <c r="AU1098" s="85" t="s">
        <v>8197</v>
      </c>
      <c r="AV1098" s="80" t="b">
        <v>0</v>
      </c>
      <c r="AW1098" s="80" t="s">
        <v>9555</v>
      </c>
      <c r="AX1098" s="85" t="s">
        <v>10651</v>
      </c>
      <c r="AY1098" s="80" t="s">
        <v>66</v>
      </c>
      <c r="AZ1098" s="2"/>
      <c r="BA1098" s="3"/>
      <c r="BB1098" s="3"/>
      <c r="BC1098" s="3"/>
      <c r="BD1098" s="3"/>
    </row>
    <row r="1099" spans="1:56" x14ac:dyDescent="0.25">
      <c r="A1099" s="66" t="s">
        <v>1235</v>
      </c>
      <c r="B1099" s="67"/>
      <c r="C1099" s="67"/>
      <c r="D1099" s="68"/>
      <c r="E1099" s="70"/>
      <c r="F1099" s="105" t="s">
        <v>9427</v>
      </c>
      <c r="G1099" s="67"/>
      <c r="H1099" s="71"/>
      <c r="I1099" s="72"/>
      <c r="J1099" s="72"/>
      <c r="K1099" s="71" t="s">
        <v>11880</v>
      </c>
      <c r="L1099" s="75"/>
      <c r="M1099" s="76"/>
      <c r="N1099" s="76"/>
      <c r="O1099" s="77"/>
      <c r="P1099" s="78"/>
      <c r="Q1099" s="78"/>
      <c r="R1099" s="88"/>
      <c r="S1099" s="88"/>
      <c r="T1099" s="88"/>
      <c r="U1099" s="88"/>
      <c r="V1099" s="52"/>
      <c r="W1099" s="52"/>
      <c r="X1099" s="52"/>
      <c r="Y1099" s="52"/>
      <c r="Z1099" s="51"/>
      <c r="AA1099" s="73"/>
      <c r="AB1099" s="73"/>
      <c r="AC1099" s="74"/>
      <c r="AD1099" s="80" t="s">
        <v>5733</v>
      </c>
      <c r="AE1099" s="80">
        <v>6127</v>
      </c>
      <c r="AF1099" s="80">
        <v>6457</v>
      </c>
      <c r="AG1099" s="80">
        <v>71501</v>
      </c>
      <c r="AH1099" s="80">
        <v>105</v>
      </c>
      <c r="AI1099" s="80"/>
      <c r="AJ1099" s="80" t="s">
        <v>6613</v>
      </c>
      <c r="AK1099" s="80" t="s">
        <v>6734</v>
      </c>
      <c r="AL1099" s="85" t="s">
        <v>7167</v>
      </c>
      <c r="AM1099" s="80"/>
      <c r="AN1099" s="82">
        <v>41397.326562499999</v>
      </c>
      <c r="AO1099" s="85" t="s">
        <v>8083</v>
      </c>
      <c r="AP1099" s="80" t="b">
        <v>1</v>
      </c>
      <c r="AQ1099" s="80" t="b">
        <v>0</v>
      </c>
      <c r="AR1099" s="80" t="b">
        <v>1</v>
      </c>
      <c r="AS1099" s="80" t="s">
        <v>8190</v>
      </c>
      <c r="AT1099" s="80">
        <v>19</v>
      </c>
      <c r="AU1099" s="85" t="s">
        <v>8197</v>
      </c>
      <c r="AV1099" s="80" t="b">
        <v>0</v>
      </c>
      <c r="AW1099" s="80" t="s">
        <v>9555</v>
      </c>
      <c r="AX1099" s="85" t="s">
        <v>10652</v>
      </c>
      <c r="AY1099" s="80" t="s">
        <v>66</v>
      </c>
      <c r="AZ1099" s="2"/>
      <c r="BA1099" s="3"/>
      <c r="BB1099" s="3"/>
      <c r="BC1099" s="3"/>
      <c r="BD1099" s="3"/>
    </row>
    <row r="1100" spans="1:56" x14ac:dyDescent="0.25">
      <c r="A1100" s="66" t="s">
        <v>1236</v>
      </c>
      <c r="B1100" s="67"/>
      <c r="C1100" s="67"/>
      <c r="D1100" s="68"/>
      <c r="E1100" s="70"/>
      <c r="F1100" s="105" t="s">
        <v>9428</v>
      </c>
      <c r="G1100" s="67"/>
      <c r="H1100" s="71"/>
      <c r="I1100" s="72"/>
      <c r="J1100" s="72"/>
      <c r="K1100" s="71" t="s">
        <v>11881</v>
      </c>
      <c r="L1100" s="75"/>
      <c r="M1100" s="76"/>
      <c r="N1100" s="76"/>
      <c r="O1100" s="77"/>
      <c r="P1100" s="78"/>
      <c r="Q1100" s="78"/>
      <c r="R1100" s="88"/>
      <c r="S1100" s="88"/>
      <c r="T1100" s="88"/>
      <c r="U1100" s="88"/>
      <c r="V1100" s="52"/>
      <c r="W1100" s="52"/>
      <c r="X1100" s="52"/>
      <c r="Y1100" s="52"/>
      <c r="Z1100" s="51"/>
      <c r="AA1100" s="73"/>
      <c r="AB1100" s="73"/>
      <c r="AC1100" s="74"/>
      <c r="AD1100" s="80" t="s">
        <v>5734</v>
      </c>
      <c r="AE1100" s="80">
        <v>228</v>
      </c>
      <c r="AF1100" s="80">
        <v>868</v>
      </c>
      <c r="AG1100" s="80">
        <v>21127</v>
      </c>
      <c r="AH1100" s="80">
        <v>142</v>
      </c>
      <c r="AI1100" s="80"/>
      <c r="AJ1100" s="80" t="s">
        <v>6614</v>
      </c>
      <c r="AK1100" s="80" t="s">
        <v>7010</v>
      </c>
      <c r="AL1100" s="80"/>
      <c r="AM1100" s="80"/>
      <c r="AN1100" s="82">
        <v>41076.824502314812</v>
      </c>
      <c r="AO1100" s="85" t="s">
        <v>8084</v>
      </c>
      <c r="AP1100" s="80" t="b">
        <v>0</v>
      </c>
      <c r="AQ1100" s="80" t="b">
        <v>0</v>
      </c>
      <c r="AR1100" s="80" t="b">
        <v>0</v>
      </c>
      <c r="AS1100" s="80" t="s">
        <v>8190</v>
      </c>
      <c r="AT1100" s="80">
        <v>2</v>
      </c>
      <c r="AU1100" s="85" t="s">
        <v>8226</v>
      </c>
      <c r="AV1100" s="80" t="b">
        <v>0</v>
      </c>
      <c r="AW1100" s="80" t="s">
        <v>9555</v>
      </c>
      <c r="AX1100" s="85" t="s">
        <v>10653</v>
      </c>
      <c r="AY1100" s="80" t="s">
        <v>66</v>
      </c>
      <c r="AZ1100" s="2"/>
      <c r="BA1100" s="3"/>
      <c r="BB1100" s="3"/>
      <c r="BC1100" s="3"/>
      <c r="BD1100" s="3"/>
    </row>
    <row r="1101" spans="1:56" x14ac:dyDescent="0.25">
      <c r="A1101" s="66" t="s">
        <v>1237</v>
      </c>
      <c r="B1101" s="67"/>
      <c r="C1101" s="67"/>
      <c r="D1101" s="68"/>
      <c r="E1101" s="70"/>
      <c r="F1101" s="105" t="s">
        <v>9429</v>
      </c>
      <c r="G1101" s="67"/>
      <c r="H1101" s="71"/>
      <c r="I1101" s="72"/>
      <c r="J1101" s="72"/>
      <c r="K1101" s="71" t="s">
        <v>11882</v>
      </c>
      <c r="L1101" s="75"/>
      <c r="M1101" s="76"/>
      <c r="N1101" s="76"/>
      <c r="O1101" s="77"/>
      <c r="P1101" s="78"/>
      <c r="Q1101" s="78"/>
      <c r="R1101" s="88"/>
      <c r="S1101" s="88"/>
      <c r="T1101" s="88"/>
      <c r="U1101" s="88"/>
      <c r="V1101" s="52"/>
      <c r="W1101" s="52"/>
      <c r="X1101" s="52"/>
      <c r="Y1101" s="52"/>
      <c r="Z1101" s="51"/>
      <c r="AA1101" s="73"/>
      <c r="AB1101" s="73"/>
      <c r="AC1101" s="74"/>
      <c r="AD1101" s="80" t="s">
        <v>5735</v>
      </c>
      <c r="AE1101" s="80">
        <v>605</v>
      </c>
      <c r="AF1101" s="80">
        <v>252</v>
      </c>
      <c r="AG1101" s="80">
        <v>1417</v>
      </c>
      <c r="AH1101" s="80">
        <v>3</v>
      </c>
      <c r="AI1101" s="80"/>
      <c r="AJ1101" s="80"/>
      <c r="AK1101" s="80"/>
      <c r="AL1101" s="80"/>
      <c r="AM1101" s="80"/>
      <c r="AN1101" s="82">
        <v>40959.923009259262</v>
      </c>
      <c r="AO1101" s="85" t="s">
        <v>8085</v>
      </c>
      <c r="AP1101" s="80" t="b">
        <v>1</v>
      </c>
      <c r="AQ1101" s="80" t="b">
        <v>0</v>
      </c>
      <c r="AR1101" s="80" t="b">
        <v>0</v>
      </c>
      <c r="AS1101" s="80" t="s">
        <v>8191</v>
      </c>
      <c r="AT1101" s="80">
        <v>0</v>
      </c>
      <c r="AU1101" s="85" t="s">
        <v>8197</v>
      </c>
      <c r="AV1101" s="80" t="b">
        <v>0</v>
      </c>
      <c r="AW1101" s="80" t="s">
        <v>9555</v>
      </c>
      <c r="AX1101" s="85" t="s">
        <v>10654</v>
      </c>
      <c r="AY1101" s="80" t="s">
        <v>66</v>
      </c>
      <c r="AZ1101" s="2"/>
      <c r="BA1101" s="3"/>
      <c r="BB1101" s="3"/>
      <c r="BC1101" s="3"/>
      <c r="BD1101" s="3"/>
    </row>
    <row r="1102" spans="1:56" x14ac:dyDescent="0.25">
      <c r="A1102" s="66" t="s">
        <v>1238</v>
      </c>
      <c r="B1102" s="67"/>
      <c r="C1102" s="67"/>
      <c r="D1102" s="68"/>
      <c r="E1102" s="70"/>
      <c r="F1102" s="105" t="s">
        <v>9430</v>
      </c>
      <c r="G1102" s="67"/>
      <c r="H1102" s="71"/>
      <c r="I1102" s="72"/>
      <c r="J1102" s="72"/>
      <c r="K1102" s="71" t="s">
        <v>11883</v>
      </c>
      <c r="L1102" s="75"/>
      <c r="M1102" s="76"/>
      <c r="N1102" s="76"/>
      <c r="O1102" s="77"/>
      <c r="P1102" s="78"/>
      <c r="Q1102" s="78"/>
      <c r="R1102" s="88"/>
      <c r="S1102" s="88"/>
      <c r="T1102" s="88"/>
      <c r="U1102" s="88"/>
      <c r="V1102" s="52"/>
      <c r="W1102" s="52"/>
      <c r="X1102" s="52"/>
      <c r="Y1102" s="52"/>
      <c r="Z1102" s="51"/>
      <c r="AA1102" s="73"/>
      <c r="AB1102" s="73"/>
      <c r="AC1102" s="74"/>
      <c r="AD1102" s="80" t="s">
        <v>5736</v>
      </c>
      <c r="AE1102" s="80">
        <v>281</v>
      </c>
      <c r="AF1102" s="80">
        <v>266</v>
      </c>
      <c r="AG1102" s="80">
        <v>5967</v>
      </c>
      <c r="AH1102" s="80">
        <v>120</v>
      </c>
      <c r="AI1102" s="80"/>
      <c r="AJ1102" s="80" t="s">
        <v>6615</v>
      </c>
      <c r="AK1102" s="80"/>
      <c r="AL1102" s="80"/>
      <c r="AM1102" s="80"/>
      <c r="AN1102" s="82">
        <v>42016.282835648148</v>
      </c>
      <c r="AO1102" s="85" t="s">
        <v>8086</v>
      </c>
      <c r="AP1102" s="80" t="b">
        <v>1</v>
      </c>
      <c r="AQ1102" s="80" t="b">
        <v>0</v>
      </c>
      <c r="AR1102" s="80" t="b">
        <v>0</v>
      </c>
      <c r="AS1102" s="80" t="s">
        <v>8190</v>
      </c>
      <c r="AT1102" s="80">
        <v>0</v>
      </c>
      <c r="AU1102" s="85" t="s">
        <v>8197</v>
      </c>
      <c r="AV1102" s="80" t="b">
        <v>0</v>
      </c>
      <c r="AW1102" s="80" t="s">
        <v>9555</v>
      </c>
      <c r="AX1102" s="85" t="s">
        <v>10655</v>
      </c>
      <c r="AY1102" s="80" t="s">
        <v>66</v>
      </c>
      <c r="AZ1102" s="2"/>
      <c r="BA1102" s="3"/>
      <c r="BB1102" s="3"/>
      <c r="BC1102" s="3"/>
      <c r="BD1102" s="3"/>
    </row>
    <row r="1103" spans="1:56" x14ac:dyDescent="0.25">
      <c r="A1103" s="66" t="s">
        <v>1239</v>
      </c>
      <c r="B1103" s="67"/>
      <c r="C1103" s="67"/>
      <c r="D1103" s="68"/>
      <c r="E1103" s="70"/>
      <c r="F1103" s="105" t="s">
        <v>9431</v>
      </c>
      <c r="G1103" s="67"/>
      <c r="H1103" s="71"/>
      <c r="I1103" s="72"/>
      <c r="J1103" s="72"/>
      <c r="K1103" s="71" t="s">
        <v>11884</v>
      </c>
      <c r="L1103" s="75"/>
      <c r="M1103" s="76"/>
      <c r="N1103" s="76"/>
      <c r="O1103" s="77"/>
      <c r="P1103" s="78"/>
      <c r="Q1103" s="78"/>
      <c r="R1103" s="88"/>
      <c r="S1103" s="88"/>
      <c r="T1103" s="88"/>
      <c r="U1103" s="88"/>
      <c r="V1103" s="52"/>
      <c r="W1103" s="52"/>
      <c r="X1103" s="52"/>
      <c r="Y1103" s="52"/>
      <c r="Z1103" s="51"/>
      <c r="AA1103" s="73"/>
      <c r="AB1103" s="73"/>
      <c r="AC1103" s="74"/>
      <c r="AD1103" s="80" t="s">
        <v>5737</v>
      </c>
      <c r="AE1103" s="80">
        <v>2040</v>
      </c>
      <c r="AF1103" s="80">
        <v>476</v>
      </c>
      <c r="AG1103" s="80">
        <v>14571</v>
      </c>
      <c r="AH1103" s="80">
        <v>1042</v>
      </c>
      <c r="AI1103" s="80">
        <v>-18000</v>
      </c>
      <c r="AJ1103" s="80" t="s">
        <v>6616</v>
      </c>
      <c r="AK1103" s="80" t="s">
        <v>7011</v>
      </c>
      <c r="AL1103" s="80"/>
      <c r="AM1103" s="80" t="s">
        <v>7206</v>
      </c>
      <c r="AN1103" s="82">
        <v>40836.672881944447</v>
      </c>
      <c r="AO1103" s="85" t="s">
        <v>8087</v>
      </c>
      <c r="AP1103" s="80" t="b">
        <v>1</v>
      </c>
      <c r="AQ1103" s="80" t="b">
        <v>0</v>
      </c>
      <c r="AR1103" s="80" t="b">
        <v>0</v>
      </c>
      <c r="AS1103" s="80" t="s">
        <v>8191</v>
      </c>
      <c r="AT1103" s="80">
        <v>3</v>
      </c>
      <c r="AU1103" s="85" t="s">
        <v>8197</v>
      </c>
      <c r="AV1103" s="80" t="b">
        <v>0</v>
      </c>
      <c r="AW1103" s="80" t="s">
        <v>9555</v>
      </c>
      <c r="AX1103" s="85" t="s">
        <v>10656</v>
      </c>
      <c r="AY1103" s="80" t="s">
        <v>66</v>
      </c>
      <c r="AZ1103" s="2"/>
      <c r="BA1103" s="3"/>
      <c r="BB1103" s="3"/>
      <c r="BC1103" s="3"/>
      <c r="BD1103" s="3"/>
    </row>
    <row r="1104" spans="1:56" x14ac:dyDescent="0.25">
      <c r="A1104" s="66" t="s">
        <v>1240</v>
      </c>
      <c r="B1104" s="67"/>
      <c r="C1104" s="67"/>
      <c r="D1104" s="68"/>
      <c r="E1104" s="70"/>
      <c r="F1104" s="105" t="s">
        <v>9432</v>
      </c>
      <c r="G1104" s="67"/>
      <c r="H1104" s="71"/>
      <c r="I1104" s="72"/>
      <c r="J1104" s="72"/>
      <c r="K1104" s="71" t="s">
        <v>11885</v>
      </c>
      <c r="L1104" s="75"/>
      <c r="M1104" s="76"/>
      <c r="N1104" s="76"/>
      <c r="O1104" s="77"/>
      <c r="P1104" s="78"/>
      <c r="Q1104" s="78"/>
      <c r="R1104" s="88"/>
      <c r="S1104" s="88"/>
      <c r="T1104" s="88"/>
      <c r="U1104" s="88"/>
      <c r="V1104" s="52"/>
      <c r="W1104" s="52"/>
      <c r="X1104" s="52"/>
      <c r="Y1104" s="52"/>
      <c r="Z1104" s="51"/>
      <c r="AA1104" s="73"/>
      <c r="AB1104" s="73"/>
      <c r="AC1104" s="74"/>
      <c r="AD1104" s="80" t="s">
        <v>5738</v>
      </c>
      <c r="AE1104" s="80">
        <v>1374</v>
      </c>
      <c r="AF1104" s="80">
        <v>175083</v>
      </c>
      <c r="AG1104" s="80">
        <v>236875</v>
      </c>
      <c r="AH1104" s="80">
        <v>2256</v>
      </c>
      <c r="AI1104" s="80">
        <v>10800</v>
      </c>
      <c r="AJ1104" s="80"/>
      <c r="AK1104" s="80"/>
      <c r="AL1104" s="80"/>
      <c r="AM1104" s="80" t="s">
        <v>6768</v>
      </c>
      <c r="AN1104" s="82">
        <v>40995.29347222222</v>
      </c>
      <c r="AO1104" s="85" t="s">
        <v>8088</v>
      </c>
      <c r="AP1104" s="80" t="b">
        <v>0</v>
      </c>
      <c r="AQ1104" s="80" t="b">
        <v>0</v>
      </c>
      <c r="AR1104" s="80" t="b">
        <v>1</v>
      </c>
      <c r="AS1104" s="80" t="s">
        <v>8191</v>
      </c>
      <c r="AT1104" s="80">
        <v>20</v>
      </c>
      <c r="AU1104" s="85" t="s">
        <v>8333</v>
      </c>
      <c r="AV1104" s="80" t="b">
        <v>0</v>
      </c>
      <c r="AW1104" s="80" t="s">
        <v>9555</v>
      </c>
      <c r="AX1104" s="85" t="s">
        <v>10657</v>
      </c>
      <c r="AY1104" s="80" t="s">
        <v>66</v>
      </c>
      <c r="AZ1104" s="2"/>
      <c r="BA1104" s="3"/>
      <c r="BB1104" s="3"/>
      <c r="BC1104" s="3"/>
      <c r="BD1104" s="3"/>
    </row>
    <row r="1105" spans="1:56" x14ac:dyDescent="0.25">
      <c r="A1105" s="66" t="s">
        <v>1241</v>
      </c>
      <c r="B1105" s="67"/>
      <c r="C1105" s="67"/>
      <c r="D1105" s="68"/>
      <c r="E1105" s="70"/>
      <c r="F1105" s="105" t="s">
        <v>9433</v>
      </c>
      <c r="G1105" s="67"/>
      <c r="H1105" s="71"/>
      <c r="I1105" s="72"/>
      <c r="J1105" s="72"/>
      <c r="K1105" s="71" t="s">
        <v>11886</v>
      </c>
      <c r="L1105" s="75"/>
      <c r="M1105" s="76"/>
      <c r="N1105" s="76"/>
      <c r="O1105" s="77"/>
      <c r="P1105" s="78"/>
      <c r="Q1105" s="78"/>
      <c r="R1105" s="88"/>
      <c r="S1105" s="88"/>
      <c r="T1105" s="88"/>
      <c r="U1105" s="88"/>
      <c r="V1105" s="52"/>
      <c r="W1105" s="52"/>
      <c r="X1105" s="52"/>
      <c r="Y1105" s="52"/>
      <c r="Z1105" s="51"/>
      <c r="AA1105" s="73"/>
      <c r="AB1105" s="73"/>
      <c r="AC1105" s="74"/>
      <c r="AD1105" s="80" t="s">
        <v>5739</v>
      </c>
      <c r="AE1105" s="80">
        <v>156</v>
      </c>
      <c r="AF1105" s="80">
        <v>44</v>
      </c>
      <c r="AG1105" s="80">
        <v>524</v>
      </c>
      <c r="AH1105" s="80">
        <v>13</v>
      </c>
      <c r="AI1105" s="80"/>
      <c r="AJ1105" s="80"/>
      <c r="AK1105" s="80"/>
      <c r="AL1105" s="80"/>
      <c r="AM1105" s="80"/>
      <c r="AN1105" s="82">
        <v>41475.399247685185</v>
      </c>
      <c r="AO1105" s="85" t="s">
        <v>8089</v>
      </c>
      <c r="AP1105" s="80" t="b">
        <v>1</v>
      </c>
      <c r="AQ1105" s="80" t="b">
        <v>0</v>
      </c>
      <c r="AR1105" s="80" t="b">
        <v>0</v>
      </c>
      <c r="AS1105" s="80" t="s">
        <v>8190</v>
      </c>
      <c r="AT1105" s="80">
        <v>0</v>
      </c>
      <c r="AU1105" s="85" t="s">
        <v>8197</v>
      </c>
      <c r="AV1105" s="80" t="b">
        <v>0</v>
      </c>
      <c r="AW1105" s="80" t="s">
        <v>9555</v>
      </c>
      <c r="AX1105" s="85" t="s">
        <v>10658</v>
      </c>
      <c r="AY1105" s="80" t="s">
        <v>66</v>
      </c>
      <c r="AZ1105" s="2"/>
      <c r="BA1105" s="3"/>
      <c r="BB1105" s="3"/>
      <c r="BC1105" s="3"/>
      <c r="BD1105" s="3"/>
    </row>
    <row r="1106" spans="1:56" x14ac:dyDescent="0.25">
      <c r="A1106" s="66" t="s">
        <v>1242</v>
      </c>
      <c r="B1106" s="67"/>
      <c r="C1106" s="67"/>
      <c r="D1106" s="68"/>
      <c r="E1106" s="70"/>
      <c r="F1106" s="105" t="s">
        <v>9434</v>
      </c>
      <c r="G1106" s="67"/>
      <c r="H1106" s="71"/>
      <c r="I1106" s="72"/>
      <c r="J1106" s="72"/>
      <c r="K1106" s="71" t="s">
        <v>11887</v>
      </c>
      <c r="L1106" s="75"/>
      <c r="M1106" s="76"/>
      <c r="N1106" s="76"/>
      <c r="O1106" s="77"/>
      <c r="P1106" s="78"/>
      <c r="Q1106" s="78"/>
      <c r="R1106" s="88"/>
      <c r="S1106" s="88"/>
      <c r="T1106" s="88"/>
      <c r="U1106" s="88"/>
      <c r="V1106" s="52"/>
      <c r="W1106" s="52"/>
      <c r="X1106" s="52"/>
      <c r="Y1106" s="52"/>
      <c r="Z1106" s="51"/>
      <c r="AA1106" s="73"/>
      <c r="AB1106" s="73"/>
      <c r="AC1106" s="74"/>
      <c r="AD1106" s="80" t="s">
        <v>5740</v>
      </c>
      <c r="AE1106" s="80">
        <v>333</v>
      </c>
      <c r="AF1106" s="80">
        <v>274</v>
      </c>
      <c r="AG1106" s="80">
        <v>12548</v>
      </c>
      <c r="AH1106" s="80">
        <v>1435</v>
      </c>
      <c r="AI1106" s="80"/>
      <c r="AJ1106" s="80"/>
      <c r="AK1106" s="80" t="s">
        <v>7012</v>
      </c>
      <c r="AL1106" s="80"/>
      <c r="AM1106" s="80"/>
      <c r="AN1106" s="82">
        <v>41486.735486111109</v>
      </c>
      <c r="AO1106" s="80"/>
      <c r="AP1106" s="80" t="b">
        <v>1</v>
      </c>
      <c r="AQ1106" s="80" t="b">
        <v>0</v>
      </c>
      <c r="AR1106" s="80" t="b">
        <v>0</v>
      </c>
      <c r="AS1106" s="80" t="s">
        <v>8190</v>
      </c>
      <c r="AT1106" s="80">
        <v>2</v>
      </c>
      <c r="AU1106" s="85" t="s">
        <v>8197</v>
      </c>
      <c r="AV1106" s="80" t="b">
        <v>0</v>
      </c>
      <c r="AW1106" s="80" t="s">
        <v>9555</v>
      </c>
      <c r="AX1106" s="85" t="s">
        <v>10659</v>
      </c>
      <c r="AY1106" s="80" t="s">
        <v>66</v>
      </c>
      <c r="AZ1106" s="2"/>
      <c r="BA1106" s="3"/>
      <c r="BB1106" s="3"/>
      <c r="BC1106" s="3"/>
      <c r="BD1106" s="3"/>
    </row>
    <row r="1107" spans="1:56" x14ac:dyDescent="0.25">
      <c r="A1107" s="66" t="s">
        <v>1243</v>
      </c>
      <c r="B1107" s="67"/>
      <c r="C1107" s="67"/>
      <c r="D1107" s="68"/>
      <c r="E1107" s="70"/>
      <c r="F1107" s="105" t="s">
        <v>9435</v>
      </c>
      <c r="G1107" s="67"/>
      <c r="H1107" s="71"/>
      <c r="I1107" s="72"/>
      <c r="J1107" s="72"/>
      <c r="K1107" s="71" t="s">
        <v>11888</v>
      </c>
      <c r="L1107" s="75"/>
      <c r="M1107" s="76"/>
      <c r="N1107" s="76"/>
      <c r="O1107" s="77"/>
      <c r="P1107" s="78"/>
      <c r="Q1107" s="78"/>
      <c r="R1107" s="88"/>
      <c r="S1107" s="88"/>
      <c r="T1107" s="88"/>
      <c r="U1107" s="88"/>
      <c r="V1107" s="52"/>
      <c r="W1107" s="52"/>
      <c r="X1107" s="52"/>
      <c r="Y1107" s="52"/>
      <c r="Z1107" s="51"/>
      <c r="AA1107" s="73"/>
      <c r="AB1107" s="73"/>
      <c r="AC1107" s="74"/>
      <c r="AD1107" s="80" t="s">
        <v>5741</v>
      </c>
      <c r="AE1107" s="80">
        <v>33</v>
      </c>
      <c r="AF1107" s="80">
        <v>58</v>
      </c>
      <c r="AG1107" s="80">
        <v>1652</v>
      </c>
      <c r="AH1107" s="80">
        <v>542</v>
      </c>
      <c r="AI1107" s="80"/>
      <c r="AJ1107" s="80"/>
      <c r="AK1107" s="80" t="s">
        <v>6714</v>
      </c>
      <c r="AL1107" s="80"/>
      <c r="AM1107" s="80"/>
      <c r="AN1107" s="82">
        <v>42363.344386574077</v>
      </c>
      <c r="AO1107" s="85" t="s">
        <v>8090</v>
      </c>
      <c r="AP1107" s="80" t="b">
        <v>1</v>
      </c>
      <c r="AQ1107" s="80" t="b">
        <v>0</v>
      </c>
      <c r="AR1107" s="80" t="b">
        <v>0</v>
      </c>
      <c r="AS1107" s="80" t="s">
        <v>8191</v>
      </c>
      <c r="AT1107" s="80">
        <v>0</v>
      </c>
      <c r="AU1107" s="80"/>
      <c r="AV1107" s="80" t="b">
        <v>0</v>
      </c>
      <c r="AW1107" s="80" t="s">
        <v>9555</v>
      </c>
      <c r="AX1107" s="85" t="s">
        <v>10660</v>
      </c>
      <c r="AY1107" s="80" t="s">
        <v>66</v>
      </c>
      <c r="AZ1107" s="2"/>
      <c r="BA1107" s="3"/>
      <c r="BB1107" s="3"/>
      <c r="BC1107" s="3"/>
      <c r="BD1107" s="3"/>
    </row>
    <row r="1108" spans="1:56" x14ac:dyDescent="0.25">
      <c r="A1108" s="66" t="s">
        <v>1244</v>
      </c>
      <c r="B1108" s="67"/>
      <c r="C1108" s="67"/>
      <c r="D1108" s="68"/>
      <c r="E1108" s="70"/>
      <c r="F1108" s="105" t="s">
        <v>9436</v>
      </c>
      <c r="G1108" s="67"/>
      <c r="H1108" s="71"/>
      <c r="I1108" s="72"/>
      <c r="J1108" s="72"/>
      <c r="K1108" s="71" t="s">
        <v>11889</v>
      </c>
      <c r="L1108" s="75"/>
      <c r="M1108" s="76"/>
      <c r="N1108" s="76"/>
      <c r="O1108" s="77"/>
      <c r="P1108" s="78"/>
      <c r="Q1108" s="78"/>
      <c r="R1108" s="88"/>
      <c r="S1108" s="88"/>
      <c r="T1108" s="88"/>
      <c r="U1108" s="88"/>
      <c r="V1108" s="52"/>
      <c r="W1108" s="52"/>
      <c r="X1108" s="52"/>
      <c r="Y1108" s="52"/>
      <c r="Z1108" s="51"/>
      <c r="AA1108" s="73"/>
      <c r="AB1108" s="73"/>
      <c r="AC1108" s="74"/>
      <c r="AD1108" s="80" t="s">
        <v>5742</v>
      </c>
      <c r="AE1108" s="80">
        <v>56</v>
      </c>
      <c r="AF1108" s="80">
        <v>160</v>
      </c>
      <c r="AG1108" s="80">
        <v>9916</v>
      </c>
      <c r="AH1108" s="80">
        <v>4214</v>
      </c>
      <c r="AI1108" s="80"/>
      <c r="AJ1108" s="80"/>
      <c r="AK1108" s="80"/>
      <c r="AL1108" s="80"/>
      <c r="AM1108" s="80"/>
      <c r="AN1108" s="82">
        <v>42150.894062500003</v>
      </c>
      <c r="AO1108" s="80"/>
      <c r="AP1108" s="80" t="b">
        <v>1</v>
      </c>
      <c r="AQ1108" s="80" t="b">
        <v>0</v>
      </c>
      <c r="AR1108" s="80" t="b">
        <v>0</v>
      </c>
      <c r="AS1108" s="80" t="s">
        <v>8190</v>
      </c>
      <c r="AT1108" s="80">
        <v>1</v>
      </c>
      <c r="AU1108" s="85" t="s">
        <v>8197</v>
      </c>
      <c r="AV1108" s="80" t="b">
        <v>0</v>
      </c>
      <c r="AW1108" s="80" t="s">
        <v>9555</v>
      </c>
      <c r="AX1108" s="85" t="s">
        <v>10661</v>
      </c>
      <c r="AY1108" s="80" t="s">
        <v>66</v>
      </c>
      <c r="AZ1108" s="2"/>
      <c r="BA1108" s="3"/>
      <c r="BB1108" s="3"/>
      <c r="BC1108" s="3"/>
      <c r="BD1108" s="3"/>
    </row>
    <row r="1109" spans="1:56" x14ac:dyDescent="0.25">
      <c r="A1109" s="66" t="s">
        <v>1245</v>
      </c>
      <c r="B1109" s="67"/>
      <c r="C1109" s="67"/>
      <c r="D1109" s="68"/>
      <c r="E1109" s="70"/>
      <c r="F1109" s="105" t="s">
        <v>9437</v>
      </c>
      <c r="G1109" s="67"/>
      <c r="H1109" s="71"/>
      <c r="I1109" s="72"/>
      <c r="J1109" s="72"/>
      <c r="K1109" s="71" t="s">
        <v>11890</v>
      </c>
      <c r="L1109" s="75"/>
      <c r="M1109" s="76"/>
      <c r="N1109" s="76"/>
      <c r="O1109" s="77"/>
      <c r="P1109" s="78"/>
      <c r="Q1109" s="78"/>
      <c r="R1109" s="88"/>
      <c r="S1109" s="88"/>
      <c r="T1109" s="88"/>
      <c r="U1109" s="88"/>
      <c r="V1109" s="52"/>
      <c r="W1109" s="52"/>
      <c r="X1109" s="52"/>
      <c r="Y1109" s="52"/>
      <c r="Z1109" s="51"/>
      <c r="AA1109" s="73"/>
      <c r="AB1109" s="73"/>
      <c r="AC1109" s="74"/>
      <c r="AD1109" s="80" t="s">
        <v>5743</v>
      </c>
      <c r="AE1109" s="80">
        <v>101</v>
      </c>
      <c r="AF1109" s="80">
        <v>224</v>
      </c>
      <c r="AG1109" s="80">
        <v>11212</v>
      </c>
      <c r="AH1109" s="80">
        <v>30</v>
      </c>
      <c r="AI1109" s="80">
        <v>-36000</v>
      </c>
      <c r="AJ1109" s="80" t="s">
        <v>6617</v>
      </c>
      <c r="AK1109" s="80" t="s">
        <v>7013</v>
      </c>
      <c r="AL1109" s="80"/>
      <c r="AM1109" s="80" t="s">
        <v>7196</v>
      </c>
      <c r="AN1109" s="82">
        <v>41072.789629629631</v>
      </c>
      <c r="AO1109" s="85" t="s">
        <v>8091</v>
      </c>
      <c r="AP1109" s="80" t="b">
        <v>0</v>
      </c>
      <c r="AQ1109" s="80" t="b">
        <v>0</v>
      </c>
      <c r="AR1109" s="80" t="b">
        <v>0</v>
      </c>
      <c r="AS1109" s="80" t="s">
        <v>8190</v>
      </c>
      <c r="AT1109" s="80">
        <v>1</v>
      </c>
      <c r="AU1109" s="85" t="s">
        <v>8334</v>
      </c>
      <c r="AV1109" s="80" t="b">
        <v>0</v>
      </c>
      <c r="AW1109" s="80" t="s">
        <v>9555</v>
      </c>
      <c r="AX1109" s="85" t="s">
        <v>10662</v>
      </c>
      <c r="AY1109" s="80" t="s">
        <v>66</v>
      </c>
      <c r="AZ1109" s="2"/>
      <c r="BA1109" s="3"/>
      <c r="BB1109" s="3"/>
      <c r="BC1109" s="3"/>
      <c r="BD1109" s="3"/>
    </row>
    <row r="1110" spans="1:56" x14ac:dyDescent="0.25">
      <c r="A1110" s="66" t="s">
        <v>1246</v>
      </c>
      <c r="B1110" s="67"/>
      <c r="C1110" s="67"/>
      <c r="D1110" s="68"/>
      <c r="E1110" s="70"/>
      <c r="F1110" s="105" t="s">
        <v>9438</v>
      </c>
      <c r="G1110" s="67"/>
      <c r="H1110" s="71"/>
      <c r="I1110" s="72"/>
      <c r="J1110" s="72"/>
      <c r="K1110" s="71" t="s">
        <v>11891</v>
      </c>
      <c r="L1110" s="75"/>
      <c r="M1110" s="76"/>
      <c r="N1110" s="76"/>
      <c r="O1110" s="77"/>
      <c r="P1110" s="78"/>
      <c r="Q1110" s="78"/>
      <c r="R1110" s="88"/>
      <c r="S1110" s="88"/>
      <c r="T1110" s="88"/>
      <c r="U1110" s="88"/>
      <c r="V1110" s="52"/>
      <c r="W1110" s="52"/>
      <c r="X1110" s="52"/>
      <c r="Y1110" s="52"/>
      <c r="Z1110" s="51"/>
      <c r="AA1110" s="73"/>
      <c r="AB1110" s="73"/>
      <c r="AC1110" s="74"/>
      <c r="AD1110" s="80" t="s">
        <v>5744</v>
      </c>
      <c r="AE1110" s="80">
        <v>406</v>
      </c>
      <c r="AF1110" s="80">
        <v>473</v>
      </c>
      <c r="AG1110" s="80">
        <v>16623</v>
      </c>
      <c r="AH1110" s="80">
        <v>6504</v>
      </c>
      <c r="AI1110" s="80">
        <v>10800</v>
      </c>
      <c r="AJ1110" s="80" t="s">
        <v>6618</v>
      </c>
      <c r="AK1110" s="80" t="s">
        <v>7014</v>
      </c>
      <c r="AL1110" s="80"/>
      <c r="AM1110" s="80" t="s">
        <v>7188</v>
      </c>
      <c r="AN1110" s="82">
        <v>41636.523472222223</v>
      </c>
      <c r="AO1110" s="85" t="s">
        <v>8092</v>
      </c>
      <c r="AP1110" s="80" t="b">
        <v>1</v>
      </c>
      <c r="AQ1110" s="80" t="b">
        <v>0</v>
      </c>
      <c r="AR1110" s="80" t="b">
        <v>0</v>
      </c>
      <c r="AS1110" s="80" t="s">
        <v>8194</v>
      </c>
      <c r="AT1110" s="80">
        <v>2</v>
      </c>
      <c r="AU1110" s="85" t="s">
        <v>8197</v>
      </c>
      <c r="AV1110" s="80" t="b">
        <v>0</v>
      </c>
      <c r="AW1110" s="80" t="s">
        <v>9555</v>
      </c>
      <c r="AX1110" s="85" t="s">
        <v>10663</v>
      </c>
      <c r="AY1110" s="80" t="s">
        <v>66</v>
      </c>
      <c r="AZ1110" s="2"/>
      <c r="BA1110" s="3"/>
      <c r="BB1110" s="3"/>
      <c r="BC1110" s="3"/>
      <c r="BD1110" s="3"/>
    </row>
    <row r="1111" spans="1:56" x14ac:dyDescent="0.25">
      <c r="A1111" s="66" t="s">
        <v>1247</v>
      </c>
      <c r="B1111" s="67"/>
      <c r="C1111" s="67"/>
      <c r="D1111" s="68"/>
      <c r="E1111" s="70"/>
      <c r="F1111" s="105" t="s">
        <v>9439</v>
      </c>
      <c r="G1111" s="67"/>
      <c r="H1111" s="71"/>
      <c r="I1111" s="72"/>
      <c r="J1111" s="72"/>
      <c r="K1111" s="71" t="s">
        <v>11892</v>
      </c>
      <c r="L1111" s="75"/>
      <c r="M1111" s="76"/>
      <c r="N1111" s="76"/>
      <c r="O1111" s="77"/>
      <c r="P1111" s="78"/>
      <c r="Q1111" s="78"/>
      <c r="R1111" s="88"/>
      <c r="S1111" s="88"/>
      <c r="T1111" s="88"/>
      <c r="U1111" s="88"/>
      <c r="V1111" s="52"/>
      <c r="W1111" s="52"/>
      <c r="X1111" s="52"/>
      <c r="Y1111" s="52"/>
      <c r="Z1111" s="51"/>
      <c r="AA1111" s="73"/>
      <c r="AB1111" s="73"/>
      <c r="AC1111" s="74"/>
      <c r="AD1111" s="80" t="s">
        <v>5745</v>
      </c>
      <c r="AE1111" s="80">
        <v>668</v>
      </c>
      <c r="AF1111" s="80">
        <v>306</v>
      </c>
      <c r="AG1111" s="80">
        <v>4324</v>
      </c>
      <c r="AH1111" s="80">
        <v>2</v>
      </c>
      <c r="AI1111" s="80"/>
      <c r="AJ1111" s="80" t="s">
        <v>6619</v>
      </c>
      <c r="AK1111" s="80" t="s">
        <v>7015</v>
      </c>
      <c r="AL1111" s="80"/>
      <c r="AM1111" s="80"/>
      <c r="AN1111" s="82">
        <v>40797.538321759261</v>
      </c>
      <c r="AO1111" s="85" t="s">
        <v>8093</v>
      </c>
      <c r="AP1111" s="80" t="b">
        <v>1</v>
      </c>
      <c r="AQ1111" s="80" t="b">
        <v>0</v>
      </c>
      <c r="AR1111" s="80" t="b">
        <v>0</v>
      </c>
      <c r="AS1111" s="80" t="s">
        <v>8191</v>
      </c>
      <c r="AT1111" s="80">
        <v>1</v>
      </c>
      <c r="AU1111" s="85" t="s">
        <v>8197</v>
      </c>
      <c r="AV1111" s="80" t="b">
        <v>0</v>
      </c>
      <c r="AW1111" s="80" t="s">
        <v>9555</v>
      </c>
      <c r="AX1111" s="85" t="s">
        <v>10664</v>
      </c>
      <c r="AY1111" s="80" t="s">
        <v>66</v>
      </c>
      <c r="AZ1111" s="2"/>
      <c r="BA1111" s="3"/>
      <c r="BB1111" s="3"/>
      <c r="BC1111" s="3"/>
      <c r="BD1111" s="3"/>
    </row>
    <row r="1112" spans="1:56" x14ac:dyDescent="0.25">
      <c r="A1112" s="66" t="s">
        <v>1248</v>
      </c>
      <c r="B1112" s="67"/>
      <c r="C1112" s="67"/>
      <c r="D1112" s="68"/>
      <c r="E1112" s="70"/>
      <c r="F1112" s="105" t="s">
        <v>9440</v>
      </c>
      <c r="G1112" s="67"/>
      <c r="H1112" s="71"/>
      <c r="I1112" s="72"/>
      <c r="J1112" s="72"/>
      <c r="K1112" s="71" t="s">
        <v>11893</v>
      </c>
      <c r="L1112" s="75"/>
      <c r="M1112" s="76"/>
      <c r="N1112" s="76"/>
      <c r="O1112" s="77"/>
      <c r="P1112" s="78"/>
      <c r="Q1112" s="78"/>
      <c r="R1112" s="88"/>
      <c r="S1112" s="88"/>
      <c r="T1112" s="88"/>
      <c r="U1112" s="88"/>
      <c r="V1112" s="52"/>
      <c r="W1112" s="52"/>
      <c r="X1112" s="52"/>
      <c r="Y1112" s="52"/>
      <c r="Z1112" s="51"/>
      <c r="AA1112" s="73"/>
      <c r="AB1112" s="73"/>
      <c r="AC1112" s="74"/>
      <c r="AD1112" s="80" t="s">
        <v>5746</v>
      </c>
      <c r="AE1112" s="80">
        <v>881</v>
      </c>
      <c r="AF1112" s="80">
        <v>1191</v>
      </c>
      <c r="AG1112" s="80">
        <v>9493</v>
      </c>
      <c r="AH1112" s="80">
        <v>35</v>
      </c>
      <c r="AI1112" s="80"/>
      <c r="AJ1112" s="80" t="s">
        <v>6620</v>
      </c>
      <c r="AK1112" s="80"/>
      <c r="AL1112" s="80"/>
      <c r="AM1112" s="80"/>
      <c r="AN1112" s="82">
        <v>41936.158958333333</v>
      </c>
      <c r="AO1112" s="85" t="s">
        <v>8094</v>
      </c>
      <c r="AP1112" s="80" t="b">
        <v>0</v>
      </c>
      <c r="AQ1112" s="80" t="b">
        <v>0</v>
      </c>
      <c r="AR1112" s="80" t="b">
        <v>0</v>
      </c>
      <c r="AS1112" s="80" t="s">
        <v>8190</v>
      </c>
      <c r="AT1112" s="80">
        <v>5</v>
      </c>
      <c r="AU1112" s="85" t="s">
        <v>8335</v>
      </c>
      <c r="AV1112" s="80" t="b">
        <v>0</v>
      </c>
      <c r="AW1112" s="80" t="s">
        <v>9555</v>
      </c>
      <c r="AX1112" s="85" t="s">
        <v>10665</v>
      </c>
      <c r="AY1112" s="80" t="s">
        <v>66</v>
      </c>
      <c r="AZ1112" s="2"/>
      <c r="BA1112" s="3"/>
      <c r="BB1112" s="3"/>
      <c r="BC1112" s="3"/>
      <c r="BD1112" s="3"/>
    </row>
    <row r="1113" spans="1:56" x14ac:dyDescent="0.25">
      <c r="A1113" s="66" t="s">
        <v>1249</v>
      </c>
      <c r="B1113" s="67"/>
      <c r="C1113" s="67"/>
      <c r="D1113" s="68"/>
      <c r="E1113" s="70"/>
      <c r="F1113" s="105" t="s">
        <v>9441</v>
      </c>
      <c r="G1113" s="67"/>
      <c r="H1113" s="71"/>
      <c r="I1113" s="72"/>
      <c r="J1113" s="72"/>
      <c r="K1113" s="71" t="s">
        <v>11894</v>
      </c>
      <c r="L1113" s="75"/>
      <c r="M1113" s="76"/>
      <c r="N1113" s="76"/>
      <c r="O1113" s="77"/>
      <c r="P1113" s="78"/>
      <c r="Q1113" s="78"/>
      <c r="R1113" s="88"/>
      <c r="S1113" s="88"/>
      <c r="T1113" s="88"/>
      <c r="U1113" s="88"/>
      <c r="V1113" s="52"/>
      <c r="W1113" s="52"/>
      <c r="X1113" s="52"/>
      <c r="Y1113" s="52"/>
      <c r="Z1113" s="51"/>
      <c r="AA1113" s="73"/>
      <c r="AB1113" s="73"/>
      <c r="AC1113" s="74"/>
      <c r="AD1113" s="80" t="s">
        <v>5747</v>
      </c>
      <c r="AE1113" s="80">
        <v>527</v>
      </c>
      <c r="AF1113" s="80">
        <v>326</v>
      </c>
      <c r="AG1113" s="80">
        <v>11618</v>
      </c>
      <c r="AH1113" s="80">
        <v>607</v>
      </c>
      <c r="AI1113" s="80">
        <v>-18000</v>
      </c>
      <c r="AJ1113" s="80" t="s">
        <v>6621</v>
      </c>
      <c r="AK1113" s="80" t="s">
        <v>6784</v>
      </c>
      <c r="AL1113" s="80"/>
      <c r="AM1113" s="80" t="s">
        <v>7199</v>
      </c>
      <c r="AN1113" s="82">
        <v>40892.983148148145</v>
      </c>
      <c r="AO1113" s="85" t="s">
        <v>8095</v>
      </c>
      <c r="AP1113" s="80" t="b">
        <v>0</v>
      </c>
      <c r="AQ1113" s="80" t="b">
        <v>0</v>
      </c>
      <c r="AR1113" s="80" t="b">
        <v>0</v>
      </c>
      <c r="AS1113" s="80" t="s">
        <v>8190</v>
      </c>
      <c r="AT1113" s="80">
        <v>1</v>
      </c>
      <c r="AU1113" s="85" t="s">
        <v>8244</v>
      </c>
      <c r="AV1113" s="80" t="b">
        <v>0</v>
      </c>
      <c r="AW1113" s="80" t="s">
        <v>9555</v>
      </c>
      <c r="AX1113" s="85" t="s">
        <v>10666</v>
      </c>
      <c r="AY1113" s="80" t="s">
        <v>66</v>
      </c>
      <c r="AZ1113" s="2"/>
      <c r="BA1113" s="3"/>
      <c r="BB1113" s="3"/>
      <c r="BC1113" s="3"/>
      <c r="BD1113" s="3"/>
    </row>
    <row r="1114" spans="1:56" x14ac:dyDescent="0.25">
      <c r="A1114" s="66" t="s">
        <v>1250</v>
      </c>
      <c r="B1114" s="67"/>
      <c r="C1114" s="67"/>
      <c r="D1114" s="68"/>
      <c r="E1114" s="70"/>
      <c r="F1114" s="105" t="s">
        <v>9442</v>
      </c>
      <c r="G1114" s="67"/>
      <c r="H1114" s="71"/>
      <c r="I1114" s="72"/>
      <c r="J1114" s="72"/>
      <c r="K1114" s="71" t="s">
        <v>11895</v>
      </c>
      <c r="L1114" s="75"/>
      <c r="M1114" s="76"/>
      <c r="N1114" s="76"/>
      <c r="O1114" s="77"/>
      <c r="P1114" s="78"/>
      <c r="Q1114" s="78"/>
      <c r="R1114" s="88"/>
      <c r="S1114" s="88"/>
      <c r="T1114" s="88"/>
      <c r="U1114" s="88"/>
      <c r="V1114" s="52"/>
      <c r="W1114" s="52"/>
      <c r="X1114" s="52"/>
      <c r="Y1114" s="52"/>
      <c r="Z1114" s="51"/>
      <c r="AA1114" s="73"/>
      <c r="AB1114" s="73"/>
      <c r="AC1114" s="74"/>
      <c r="AD1114" s="80" t="s">
        <v>5748</v>
      </c>
      <c r="AE1114" s="80">
        <v>50</v>
      </c>
      <c r="AF1114" s="80">
        <v>101</v>
      </c>
      <c r="AG1114" s="80">
        <v>5543</v>
      </c>
      <c r="AH1114" s="80">
        <v>28</v>
      </c>
      <c r="AI1114" s="80">
        <v>-25200</v>
      </c>
      <c r="AJ1114" s="80" t="s">
        <v>6622</v>
      </c>
      <c r="AK1114" s="80"/>
      <c r="AL1114" s="80"/>
      <c r="AM1114" s="80" t="s">
        <v>7195</v>
      </c>
      <c r="AN1114" s="82">
        <v>40917.976157407407</v>
      </c>
      <c r="AO1114" s="85" t="s">
        <v>8096</v>
      </c>
      <c r="AP1114" s="80" t="b">
        <v>1</v>
      </c>
      <c r="AQ1114" s="80" t="b">
        <v>0</v>
      </c>
      <c r="AR1114" s="80" t="b">
        <v>1</v>
      </c>
      <c r="AS1114" s="80" t="s">
        <v>8190</v>
      </c>
      <c r="AT1114" s="80">
        <v>0</v>
      </c>
      <c r="AU1114" s="85" t="s">
        <v>8197</v>
      </c>
      <c r="AV1114" s="80" t="b">
        <v>0</v>
      </c>
      <c r="AW1114" s="80" t="s">
        <v>9555</v>
      </c>
      <c r="AX1114" s="85" t="s">
        <v>10667</v>
      </c>
      <c r="AY1114" s="80" t="s">
        <v>66</v>
      </c>
      <c r="AZ1114" s="2"/>
      <c r="BA1114" s="3"/>
      <c r="BB1114" s="3"/>
      <c r="BC1114" s="3"/>
      <c r="BD1114" s="3"/>
    </row>
    <row r="1115" spans="1:56" x14ac:dyDescent="0.25">
      <c r="A1115" s="66" t="s">
        <v>1251</v>
      </c>
      <c r="B1115" s="67"/>
      <c r="C1115" s="67"/>
      <c r="D1115" s="68"/>
      <c r="E1115" s="70"/>
      <c r="F1115" s="105" t="s">
        <v>9443</v>
      </c>
      <c r="G1115" s="67"/>
      <c r="H1115" s="71"/>
      <c r="I1115" s="72"/>
      <c r="J1115" s="72"/>
      <c r="K1115" s="71" t="s">
        <v>11896</v>
      </c>
      <c r="L1115" s="75"/>
      <c r="M1115" s="76"/>
      <c r="N1115" s="76"/>
      <c r="O1115" s="77"/>
      <c r="P1115" s="78"/>
      <c r="Q1115" s="78"/>
      <c r="R1115" s="88"/>
      <c r="S1115" s="88"/>
      <c r="T1115" s="88"/>
      <c r="U1115" s="88"/>
      <c r="V1115" s="52"/>
      <c r="W1115" s="52"/>
      <c r="X1115" s="52"/>
      <c r="Y1115" s="52"/>
      <c r="Z1115" s="51"/>
      <c r="AA1115" s="73"/>
      <c r="AB1115" s="73"/>
      <c r="AC1115" s="74"/>
      <c r="AD1115" s="80" t="s">
        <v>5749</v>
      </c>
      <c r="AE1115" s="80">
        <v>60</v>
      </c>
      <c r="AF1115" s="80">
        <v>1578</v>
      </c>
      <c r="AG1115" s="80">
        <v>12650</v>
      </c>
      <c r="AH1115" s="80">
        <v>9051</v>
      </c>
      <c r="AI1115" s="80"/>
      <c r="AJ1115" s="80" t="s">
        <v>6623</v>
      </c>
      <c r="AK1115" s="80" t="s">
        <v>6749</v>
      </c>
      <c r="AL1115" s="80"/>
      <c r="AM1115" s="80"/>
      <c r="AN1115" s="82">
        <v>42192.615428240744</v>
      </c>
      <c r="AO1115" s="85" t="s">
        <v>8097</v>
      </c>
      <c r="AP1115" s="80" t="b">
        <v>1</v>
      </c>
      <c r="AQ1115" s="80" t="b">
        <v>0</v>
      </c>
      <c r="AR1115" s="80" t="b">
        <v>1</v>
      </c>
      <c r="AS1115" s="80" t="s">
        <v>8190</v>
      </c>
      <c r="AT1115" s="80">
        <v>5</v>
      </c>
      <c r="AU1115" s="85" t="s">
        <v>8197</v>
      </c>
      <c r="AV1115" s="80" t="b">
        <v>0</v>
      </c>
      <c r="AW1115" s="80" t="s">
        <v>9555</v>
      </c>
      <c r="AX1115" s="85" t="s">
        <v>10668</v>
      </c>
      <c r="AY1115" s="80" t="s">
        <v>66</v>
      </c>
      <c r="AZ1115" s="2"/>
      <c r="BA1115" s="3"/>
      <c r="BB1115" s="3"/>
      <c r="BC1115" s="3"/>
      <c r="BD1115" s="3"/>
    </row>
    <row r="1116" spans="1:56" x14ac:dyDescent="0.25">
      <c r="A1116" s="66" t="s">
        <v>1252</v>
      </c>
      <c r="B1116" s="67"/>
      <c r="C1116" s="67"/>
      <c r="D1116" s="68"/>
      <c r="E1116" s="70"/>
      <c r="F1116" s="105" t="s">
        <v>8421</v>
      </c>
      <c r="G1116" s="67"/>
      <c r="H1116" s="71"/>
      <c r="I1116" s="72"/>
      <c r="J1116" s="72"/>
      <c r="K1116" s="71" t="s">
        <v>11897</v>
      </c>
      <c r="L1116" s="75"/>
      <c r="M1116" s="76"/>
      <c r="N1116" s="76"/>
      <c r="O1116" s="77"/>
      <c r="P1116" s="78"/>
      <c r="Q1116" s="78"/>
      <c r="R1116" s="88"/>
      <c r="S1116" s="88"/>
      <c r="T1116" s="88"/>
      <c r="U1116" s="88"/>
      <c r="V1116" s="52"/>
      <c r="W1116" s="52"/>
      <c r="X1116" s="52"/>
      <c r="Y1116" s="52"/>
      <c r="Z1116" s="51"/>
      <c r="AA1116" s="73"/>
      <c r="AB1116" s="73"/>
      <c r="AC1116" s="74"/>
      <c r="AD1116" s="80" t="s">
        <v>5750</v>
      </c>
      <c r="AE1116" s="80">
        <v>230</v>
      </c>
      <c r="AF1116" s="80">
        <v>6</v>
      </c>
      <c r="AG1116" s="80">
        <v>66</v>
      </c>
      <c r="AH1116" s="80">
        <v>0</v>
      </c>
      <c r="AI1116" s="80"/>
      <c r="AJ1116" s="80"/>
      <c r="AK1116" s="80"/>
      <c r="AL1116" s="80"/>
      <c r="AM1116" s="80"/>
      <c r="AN1116" s="82">
        <v>42377.443078703705</v>
      </c>
      <c r="AO1116" s="80"/>
      <c r="AP1116" s="80" t="b">
        <v>1</v>
      </c>
      <c r="AQ1116" s="80" t="b">
        <v>1</v>
      </c>
      <c r="AR1116" s="80" t="b">
        <v>0</v>
      </c>
      <c r="AS1116" s="80" t="s">
        <v>8190</v>
      </c>
      <c r="AT1116" s="80">
        <v>0</v>
      </c>
      <c r="AU1116" s="80"/>
      <c r="AV1116" s="80" t="b">
        <v>0</v>
      </c>
      <c r="AW1116" s="80" t="s">
        <v>9555</v>
      </c>
      <c r="AX1116" s="85" t="s">
        <v>10669</v>
      </c>
      <c r="AY1116" s="80" t="s">
        <v>66</v>
      </c>
      <c r="AZ1116" s="2"/>
      <c r="BA1116" s="3"/>
      <c r="BB1116" s="3"/>
      <c r="BC1116" s="3"/>
      <c r="BD1116" s="3"/>
    </row>
    <row r="1117" spans="1:56" x14ac:dyDescent="0.25">
      <c r="A1117" s="66" t="s">
        <v>1253</v>
      </c>
      <c r="B1117" s="67"/>
      <c r="C1117" s="67"/>
      <c r="D1117" s="68"/>
      <c r="E1117" s="70"/>
      <c r="F1117" s="105" t="s">
        <v>9444</v>
      </c>
      <c r="G1117" s="67"/>
      <c r="H1117" s="71"/>
      <c r="I1117" s="72"/>
      <c r="J1117" s="72"/>
      <c r="K1117" s="71" t="s">
        <v>11898</v>
      </c>
      <c r="L1117" s="75"/>
      <c r="M1117" s="76"/>
      <c r="N1117" s="76"/>
      <c r="O1117" s="77"/>
      <c r="P1117" s="78"/>
      <c r="Q1117" s="78"/>
      <c r="R1117" s="88"/>
      <c r="S1117" s="88"/>
      <c r="T1117" s="88"/>
      <c r="U1117" s="88"/>
      <c r="V1117" s="52"/>
      <c r="W1117" s="52"/>
      <c r="X1117" s="52"/>
      <c r="Y1117" s="52"/>
      <c r="Z1117" s="51"/>
      <c r="AA1117" s="73"/>
      <c r="AB1117" s="73"/>
      <c r="AC1117" s="74"/>
      <c r="AD1117" s="80" t="s">
        <v>5751</v>
      </c>
      <c r="AE1117" s="80">
        <v>600</v>
      </c>
      <c r="AF1117" s="80">
        <v>109</v>
      </c>
      <c r="AG1117" s="80">
        <v>681</v>
      </c>
      <c r="AH1117" s="80">
        <v>277</v>
      </c>
      <c r="AI1117" s="80">
        <v>10800</v>
      </c>
      <c r="AJ1117" s="80" t="s">
        <v>6624</v>
      </c>
      <c r="AK1117" s="80" t="s">
        <v>7016</v>
      </c>
      <c r="AL1117" s="80"/>
      <c r="AM1117" s="80" t="s">
        <v>7188</v>
      </c>
      <c r="AN1117" s="82">
        <v>40704.24728009259</v>
      </c>
      <c r="AO1117" s="85" t="s">
        <v>8098</v>
      </c>
      <c r="AP1117" s="80" t="b">
        <v>1</v>
      </c>
      <c r="AQ1117" s="80" t="b">
        <v>0</v>
      </c>
      <c r="AR1117" s="80" t="b">
        <v>1</v>
      </c>
      <c r="AS1117" s="80" t="s">
        <v>8190</v>
      </c>
      <c r="AT1117" s="80">
        <v>1</v>
      </c>
      <c r="AU1117" s="85" t="s">
        <v>8197</v>
      </c>
      <c r="AV1117" s="80" t="b">
        <v>0</v>
      </c>
      <c r="AW1117" s="80" t="s">
        <v>9555</v>
      </c>
      <c r="AX1117" s="85" t="s">
        <v>10670</v>
      </c>
      <c r="AY1117" s="80" t="s">
        <v>66</v>
      </c>
      <c r="AZ1117" s="2"/>
      <c r="BA1117" s="3"/>
      <c r="BB1117" s="3"/>
      <c r="BC1117" s="3"/>
      <c r="BD1117" s="3"/>
    </row>
    <row r="1118" spans="1:56" x14ac:dyDescent="0.25">
      <c r="A1118" s="66" t="s">
        <v>1254</v>
      </c>
      <c r="B1118" s="67"/>
      <c r="C1118" s="67"/>
      <c r="D1118" s="68"/>
      <c r="E1118" s="70"/>
      <c r="F1118" s="105" t="s">
        <v>9445</v>
      </c>
      <c r="G1118" s="67"/>
      <c r="H1118" s="71"/>
      <c r="I1118" s="72"/>
      <c r="J1118" s="72"/>
      <c r="K1118" s="71" t="s">
        <v>11899</v>
      </c>
      <c r="L1118" s="75"/>
      <c r="M1118" s="76"/>
      <c r="N1118" s="76"/>
      <c r="O1118" s="77"/>
      <c r="P1118" s="78"/>
      <c r="Q1118" s="78"/>
      <c r="R1118" s="88"/>
      <c r="S1118" s="88"/>
      <c r="T1118" s="88"/>
      <c r="U1118" s="88"/>
      <c r="V1118" s="52"/>
      <c r="W1118" s="52"/>
      <c r="X1118" s="52"/>
      <c r="Y1118" s="52"/>
      <c r="Z1118" s="51"/>
      <c r="AA1118" s="73"/>
      <c r="AB1118" s="73"/>
      <c r="AC1118" s="74"/>
      <c r="AD1118" s="80" t="s">
        <v>5752</v>
      </c>
      <c r="AE1118" s="80">
        <v>402</v>
      </c>
      <c r="AF1118" s="80">
        <v>178</v>
      </c>
      <c r="AG1118" s="80">
        <v>7826</v>
      </c>
      <c r="AH1118" s="80">
        <v>1</v>
      </c>
      <c r="AI1118" s="80"/>
      <c r="AJ1118" s="80"/>
      <c r="AK1118" s="80" t="s">
        <v>6898</v>
      </c>
      <c r="AL1118" s="80"/>
      <c r="AM1118" s="80"/>
      <c r="AN1118" s="82">
        <v>41698.506331018521</v>
      </c>
      <c r="AO1118" s="85" t="s">
        <v>8099</v>
      </c>
      <c r="AP1118" s="80" t="b">
        <v>0</v>
      </c>
      <c r="AQ1118" s="80" t="b">
        <v>0</v>
      </c>
      <c r="AR1118" s="80" t="b">
        <v>0</v>
      </c>
      <c r="AS1118" s="80" t="s">
        <v>8191</v>
      </c>
      <c r="AT1118" s="80">
        <v>2</v>
      </c>
      <c r="AU1118" s="85" t="s">
        <v>8336</v>
      </c>
      <c r="AV1118" s="80" t="b">
        <v>0</v>
      </c>
      <c r="AW1118" s="80" t="s">
        <v>9555</v>
      </c>
      <c r="AX1118" s="85" t="s">
        <v>10671</v>
      </c>
      <c r="AY1118" s="80" t="s">
        <v>66</v>
      </c>
      <c r="AZ1118" s="2"/>
      <c r="BA1118" s="3"/>
      <c r="BB1118" s="3"/>
      <c r="BC1118" s="3"/>
      <c r="BD1118" s="3"/>
    </row>
    <row r="1119" spans="1:56" x14ac:dyDescent="0.25">
      <c r="A1119" s="66" t="s">
        <v>1255</v>
      </c>
      <c r="B1119" s="67"/>
      <c r="C1119" s="67"/>
      <c r="D1119" s="68"/>
      <c r="E1119" s="70"/>
      <c r="F1119" s="105" t="s">
        <v>9446</v>
      </c>
      <c r="G1119" s="67"/>
      <c r="H1119" s="71"/>
      <c r="I1119" s="72"/>
      <c r="J1119" s="72"/>
      <c r="K1119" s="71" t="s">
        <v>11900</v>
      </c>
      <c r="L1119" s="75"/>
      <c r="M1119" s="76"/>
      <c r="N1119" s="76"/>
      <c r="O1119" s="77"/>
      <c r="P1119" s="78"/>
      <c r="Q1119" s="78"/>
      <c r="R1119" s="88"/>
      <c r="S1119" s="88"/>
      <c r="T1119" s="88"/>
      <c r="U1119" s="88"/>
      <c r="V1119" s="52"/>
      <c r="W1119" s="52"/>
      <c r="X1119" s="52"/>
      <c r="Y1119" s="52"/>
      <c r="Z1119" s="51"/>
      <c r="AA1119" s="73"/>
      <c r="AB1119" s="73"/>
      <c r="AC1119" s="74"/>
      <c r="AD1119" s="80" t="s">
        <v>5753</v>
      </c>
      <c r="AE1119" s="80">
        <v>41</v>
      </c>
      <c r="AF1119" s="80">
        <v>10</v>
      </c>
      <c r="AG1119" s="80">
        <v>1835</v>
      </c>
      <c r="AH1119" s="80">
        <v>34</v>
      </c>
      <c r="AI1119" s="80"/>
      <c r="AJ1119" s="80"/>
      <c r="AK1119" s="80"/>
      <c r="AL1119" s="80"/>
      <c r="AM1119" s="80"/>
      <c r="AN1119" s="82">
        <v>41863.735277777778</v>
      </c>
      <c r="AO1119" s="85" t="s">
        <v>8100</v>
      </c>
      <c r="AP1119" s="80" t="b">
        <v>1</v>
      </c>
      <c r="AQ1119" s="80" t="b">
        <v>0</v>
      </c>
      <c r="AR1119" s="80" t="b">
        <v>0</v>
      </c>
      <c r="AS1119" s="80" t="s">
        <v>8190</v>
      </c>
      <c r="AT1119" s="80">
        <v>0</v>
      </c>
      <c r="AU1119" s="85" t="s">
        <v>8197</v>
      </c>
      <c r="AV1119" s="80" t="b">
        <v>0</v>
      </c>
      <c r="AW1119" s="80" t="s">
        <v>9555</v>
      </c>
      <c r="AX1119" s="85" t="s">
        <v>10672</v>
      </c>
      <c r="AY1119" s="80" t="s">
        <v>66</v>
      </c>
      <c r="AZ1119" s="2"/>
      <c r="BA1119" s="3"/>
      <c r="BB1119" s="3"/>
      <c r="BC1119" s="3"/>
      <c r="BD1119" s="3"/>
    </row>
    <row r="1120" spans="1:56" x14ac:dyDescent="0.25">
      <c r="A1120" s="66" t="s">
        <v>1256</v>
      </c>
      <c r="B1120" s="67"/>
      <c r="C1120" s="67"/>
      <c r="D1120" s="68"/>
      <c r="E1120" s="70"/>
      <c r="F1120" s="105" t="s">
        <v>9447</v>
      </c>
      <c r="G1120" s="67"/>
      <c r="H1120" s="71"/>
      <c r="I1120" s="72"/>
      <c r="J1120" s="72"/>
      <c r="K1120" s="71" t="s">
        <v>11901</v>
      </c>
      <c r="L1120" s="75"/>
      <c r="M1120" s="76"/>
      <c r="N1120" s="76"/>
      <c r="O1120" s="77"/>
      <c r="P1120" s="78"/>
      <c r="Q1120" s="78"/>
      <c r="R1120" s="88"/>
      <c r="S1120" s="88"/>
      <c r="T1120" s="88"/>
      <c r="U1120" s="88"/>
      <c r="V1120" s="52"/>
      <c r="W1120" s="52"/>
      <c r="X1120" s="52"/>
      <c r="Y1120" s="52"/>
      <c r="Z1120" s="51"/>
      <c r="AA1120" s="73"/>
      <c r="AB1120" s="73"/>
      <c r="AC1120" s="74"/>
      <c r="AD1120" s="80" t="s">
        <v>5754</v>
      </c>
      <c r="AE1120" s="80">
        <v>102</v>
      </c>
      <c r="AF1120" s="80">
        <v>365</v>
      </c>
      <c r="AG1120" s="80">
        <v>13234</v>
      </c>
      <c r="AH1120" s="80">
        <v>680</v>
      </c>
      <c r="AI1120" s="80">
        <v>10800</v>
      </c>
      <c r="AJ1120" s="80" t="s">
        <v>6625</v>
      </c>
      <c r="AK1120" s="80" t="s">
        <v>6737</v>
      </c>
      <c r="AL1120" s="80"/>
      <c r="AM1120" s="80" t="s">
        <v>6768</v>
      </c>
      <c r="AN1120" s="82">
        <v>41124.108981481484</v>
      </c>
      <c r="AO1120" s="85" t="s">
        <v>8101</v>
      </c>
      <c r="AP1120" s="80" t="b">
        <v>0</v>
      </c>
      <c r="AQ1120" s="80" t="b">
        <v>0</v>
      </c>
      <c r="AR1120" s="80" t="b">
        <v>0</v>
      </c>
      <c r="AS1120" s="80" t="s">
        <v>8190</v>
      </c>
      <c r="AT1120" s="80">
        <v>2</v>
      </c>
      <c r="AU1120" s="85" t="s">
        <v>8200</v>
      </c>
      <c r="AV1120" s="80" t="b">
        <v>0</v>
      </c>
      <c r="AW1120" s="80" t="s">
        <v>9555</v>
      </c>
      <c r="AX1120" s="85" t="s">
        <v>10673</v>
      </c>
      <c r="AY1120" s="80" t="s">
        <v>66</v>
      </c>
      <c r="AZ1120" s="2"/>
      <c r="BA1120" s="3"/>
      <c r="BB1120" s="3"/>
      <c r="BC1120" s="3"/>
      <c r="BD1120" s="3"/>
    </row>
    <row r="1121" spans="1:56" x14ac:dyDescent="0.25">
      <c r="A1121" s="66" t="s">
        <v>1257</v>
      </c>
      <c r="B1121" s="67"/>
      <c r="C1121" s="67"/>
      <c r="D1121" s="68"/>
      <c r="E1121" s="70"/>
      <c r="F1121" s="105" t="s">
        <v>9448</v>
      </c>
      <c r="G1121" s="67"/>
      <c r="H1121" s="71"/>
      <c r="I1121" s="72"/>
      <c r="J1121" s="72"/>
      <c r="K1121" s="71" t="s">
        <v>11902</v>
      </c>
      <c r="L1121" s="75"/>
      <c r="M1121" s="76"/>
      <c r="N1121" s="76"/>
      <c r="O1121" s="77"/>
      <c r="P1121" s="78"/>
      <c r="Q1121" s="78"/>
      <c r="R1121" s="88"/>
      <c r="S1121" s="88"/>
      <c r="T1121" s="88"/>
      <c r="U1121" s="88"/>
      <c r="V1121" s="52"/>
      <c r="W1121" s="52"/>
      <c r="X1121" s="52"/>
      <c r="Y1121" s="52"/>
      <c r="Z1121" s="51"/>
      <c r="AA1121" s="73"/>
      <c r="AB1121" s="73"/>
      <c r="AC1121" s="74"/>
      <c r="AD1121" s="80" t="s">
        <v>5755</v>
      </c>
      <c r="AE1121" s="80">
        <v>2400</v>
      </c>
      <c r="AF1121" s="80">
        <v>1668</v>
      </c>
      <c r="AG1121" s="80">
        <v>7202</v>
      </c>
      <c r="AH1121" s="80">
        <v>2218</v>
      </c>
      <c r="AI1121" s="80"/>
      <c r="AJ1121" s="80" t="s">
        <v>6626</v>
      </c>
      <c r="AK1121" s="80"/>
      <c r="AL1121" s="80"/>
      <c r="AM1121" s="80"/>
      <c r="AN1121" s="82">
        <v>41691.428715277776</v>
      </c>
      <c r="AO1121" s="85" t="s">
        <v>8102</v>
      </c>
      <c r="AP1121" s="80" t="b">
        <v>1</v>
      </c>
      <c r="AQ1121" s="80" t="b">
        <v>0</v>
      </c>
      <c r="AR1121" s="80" t="b">
        <v>0</v>
      </c>
      <c r="AS1121" s="80" t="s">
        <v>8191</v>
      </c>
      <c r="AT1121" s="80">
        <v>1</v>
      </c>
      <c r="AU1121" s="85" t="s">
        <v>8197</v>
      </c>
      <c r="AV1121" s="80" t="b">
        <v>0</v>
      </c>
      <c r="AW1121" s="80" t="s">
        <v>9555</v>
      </c>
      <c r="AX1121" s="85" t="s">
        <v>10674</v>
      </c>
      <c r="AY1121" s="80" t="s">
        <v>66</v>
      </c>
      <c r="AZ1121" s="2"/>
      <c r="BA1121" s="3"/>
      <c r="BB1121" s="3"/>
      <c r="BC1121" s="3"/>
      <c r="BD1121" s="3"/>
    </row>
    <row r="1122" spans="1:56" x14ac:dyDescent="0.25">
      <c r="A1122" s="66" t="s">
        <v>1258</v>
      </c>
      <c r="B1122" s="67"/>
      <c r="C1122" s="67"/>
      <c r="D1122" s="68"/>
      <c r="E1122" s="70"/>
      <c r="F1122" s="105" t="s">
        <v>9449</v>
      </c>
      <c r="G1122" s="67"/>
      <c r="H1122" s="71"/>
      <c r="I1122" s="72"/>
      <c r="J1122" s="72"/>
      <c r="K1122" s="71" t="s">
        <v>11903</v>
      </c>
      <c r="L1122" s="75"/>
      <c r="M1122" s="76"/>
      <c r="N1122" s="76"/>
      <c r="O1122" s="77"/>
      <c r="P1122" s="78"/>
      <c r="Q1122" s="78"/>
      <c r="R1122" s="88"/>
      <c r="S1122" s="88"/>
      <c r="T1122" s="88"/>
      <c r="U1122" s="88"/>
      <c r="V1122" s="52"/>
      <c r="W1122" s="52"/>
      <c r="X1122" s="52"/>
      <c r="Y1122" s="52"/>
      <c r="Z1122" s="51"/>
      <c r="AA1122" s="73"/>
      <c r="AB1122" s="73"/>
      <c r="AC1122" s="74"/>
      <c r="AD1122" s="80" t="s">
        <v>5756</v>
      </c>
      <c r="AE1122" s="80">
        <v>1987</v>
      </c>
      <c r="AF1122" s="80">
        <v>1198</v>
      </c>
      <c r="AG1122" s="80">
        <v>34236</v>
      </c>
      <c r="AH1122" s="80">
        <v>2348</v>
      </c>
      <c r="AI1122" s="80"/>
      <c r="AJ1122" s="80" t="s">
        <v>6627</v>
      </c>
      <c r="AK1122" s="80"/>
      <c r="AL1122" s="80"/>
      <c r="AM1122" s="80"/>
      <c r="AN1122" s="82">
        <v>41826.059618055559</v>
      </c>
      <c r="AO1122" s="85" t="s">
        <v>8103</v>
      </c>
      <c r="AP1122" s="80" t="b">
        <v>1</v>
      </c>
      <c r="AQ1122" s="80" t="b">
        <v>0</v>
      </c>
      <c r="AR1122" s="80" t="b">
        <v>1</v>
      </c>
      <c r="AS1122" s="80" t="s">
        <v>8190</v>
      </c>
      <c r="AT1122" s="80">
        <v>1</v>
      </c>
      <c r="AU1122" s="85" t="s">
        <v>8197</v>
      </c>
      <c r="AV1122" s="80" t="b">
        <v>0</v>
      </c>
      <c r="AW1122" s="80" t="s">
        <v>9555</v>
      </c>
      <c r="AX1122" s="85" t="s">
        <v>10675</v>
      </c>
      <c r="AY1122" s="80" t="s">
        <v>66</v>
      </c>
      <c r="AZ1122" s="2"/>
      <c r="BA1122" s="3"/>
      <c r="BB1122" s="3"/>
      <c r="BC1122" s="3"/>
      <c r="BD1122" s="3"/>
    </row>
    <row r="1123" spans="1:56" x14ac:dyDescent="0.25">
      <c r="A1123" s="66" t="s">
        <v>1259</v>
      </c>
      <c r="B1123" s="67"/>
      <c r="C1123" s="67"/>
      <c r="D1123" s="68"/>
      <c r="E1123" s="70"/>
      <c r="F1123" s="105" t="s">
        <v>9450</v>
      </c>
      <c r="G1123" s="67"/>
      <c r="H1123" s="71"/>
      <c r="I1123" s="72"/>
      <c r="J1123" s="72"/>
      <c r="K1123" s="71" t="s">
        <v>11904</v>
      </c>
      <c r="L1123" s="75"/>
      <c r="M1123" s="76"/>
      <c r="N1123" s="76"/>
      <c r="O1123" s="77"/>
      <c r="P1123" s="78"/>
      <c r="Q1123" s="78"/>
      <c r="R1123" s="88"/>
      <c r="S1123" s="88"/>
      <c r="T1123" s="88"/>
      <c r="U1123" s="88"/>
      <c r="V1123" s="52"/>
      <c r="W1123" s="52"/>
      <c r="X1123" s="52"/>
      <c r="Y1123" s="52"/>
      <c r="Z1123" s="51"/>
      <c r="AA1123" s="73"/>
      <c r="AB1123" s="73"/>
      <c r="AC1123" s="74"/>
      <c r="AD1123" s="80" t="s">
        <v>5757</v>
      </c>
      <c r="AE1123" s="80">
        <v>187</v>
      </c>
      <c r="AF1123" s="80">
        <v>385</v>
      </c>
      <c r="AG1123" s="80">
        <v>4774</v>
      </c>
      <c r="AH1123" s="80">
        <v>178</v>
      </c>
      <c r="AI1123" s="80">
        <v>10800</v>
      </c>
      <c r="AJ1123" s="80"/>
      <c r="AK1123" s="80"/>
      <c r="AL1123" s="80"/>
      <c r="AM1123" s="80" t="s">
        <v>6768</v>
      </c>
      <c r="AN1123" s="82">
        <v>40060.436203703706</v>
      </c>
      <c r="AO1123" s="80"/>
      <c r="AP1123" s="80" t="b">
        <v>1</v>
      </c>
      <c r="AQ1123" s="80" t="b">
        <v>0</v>
      </c>
      <c r="AR1123" s="80" t="b">
        <v>0</v>
      </c>
      <c r="AS1123" s="80" t="s">
        <v>8191</v>
      </c>
      <c r="AT1123" s="80">
        <v>0</v>
      </c>
      <c r="AU1123" s="85" t="s">
        <v>8197</v>
      </c>
      <c r="AV1123" s="80" t="b">
        <v>0</v>
      </c>
      <c r="AW1123" s="80" t="s">
        <v>9555</v>
      </c>
      <c r="AX1123" s="85" t="s">
        <v>10676</v>
      </c>
      <c r="AY1123" s="80" t="s">
        <v>66</v>
      </c>
      <c r="AZ1123" s="2"/>
      <c r="BA1123" s="3"/>
      <c r="BB1123" s="3"/>
      <c r="BC1123" s="3"/>
      <c r="BD1123" s="3"/>
    </row>
    <row r="1124" spans="1:56" x14ac:dyDescent="0.25">
      <c r="A1124" s="66" t="s">
        <v>1260</v>
      </c>
      <c r="B1124" s="67"/>
      <c r="C1124" s="67"/>
      <c r="D1124" s="68"/>
      <c r="E1124" s="70"/>
      <c r="F1124" s="105" t="s">
        <v>9451</v>
      </c>
      <c r="G1124" s="67"/>
      <c r="H1124" s="71"/>
      <c r="I1124" s="72"/>
      <c r="J1124" s="72"/>
      <c r="K1124" s="71" t="s">
        <v>11905</v>
      </c>
      <c r="L1124" s="75"/>
      <c r="M1124" s="76"/>
      <c r="N1124" s="76"/>
      <c r="O1124" s="77"/>
      <c r="P1124" s="78"/>
      <c r="Q1124" s="78"/>
      <c r="R1124" s="88"/>
      <c r="S1124" s="88"/>
      <c r="T1124" s="88"/>
      <c r="U1124" s="88"/>
      <c r="V1124" s="52"/>
      <c r="W1124" s="52"/>
      <c r="X1124" s="52"/>
      <c r="Y1124" s="52"/>
      <c r="Z1124" s="51"/>
      <c r="AA1124" s="73"/>
      <c r="AB1124" s="73"/>
      <c r="AC1124" s="74"/>
      <c r="AD1124" s="80" t="s">
        <v>5758</v>
      </c>
      <c r="AE1124" s="80">
        <v>72618</v>
      </c>
      <c r="AF1124" s="80">
        <v>109980</v>
      </c>
      <c r="AG1124" s="80">
        <v>5515</v>
      </c>
      <c r="AH1124" s="80">
        <v>580</v>
      </c>
      <c r="AI1124" s="80">
        <v>10800</v>
      </c>
      <c r="AJ1124" s="80"/>
      <c r="AK1124" s="80"/>
      <c r="AL1124" s="80"/>
      <c r="AM1124" s="80" t="s">
        <v>7214</v>
      </c>
      <c r="AN1124" s="82">
        <v>41943.241053240738</v>
      </c>
      <c r="AO1124" s="85" t="s">
        <v>8104</v>
      </c>
      <c r="AP1124" s="80" t="b">
        <v>1</v>
      </c>
      <c r="AQ1124" s="80" t="b">
        <v>0</v>
      </c>
      <c r="AR1124" s="80" t="b">
        <v>1</v>
      </c>
      <c r="AS1124" s="80" t="s">
        <v>8190</v>
      </c>
      <c r="AT1124" s="80">
        <v>24</v>
      </c>
      <c r="AU1124" s="85" t="s">
        <v>8197</v>
      </c>
      <c r="AV1124" s="80" t="b">
        <v>0</v>
      </c>
      <c r="AW1124" s="80" t="s">
        <v>9555</v>
      </c>
      <c r="AX1124" s="85" t="s">
        <v>10677</v>
      </c>
      <c r="AY1124" s="80" t="s">
        <v>66</v>
      </c>
      <c r="AZ1124" s="2"/>
      <c r="BA1124" s="3"/>
      <c r="BB1124" s="3"/>
      <c r="BC1124" s="3"/>
      <c r="BD1124" s="3"/>
    </row>
    <row r="1125" spans="1:56" x14ac:dyDescent="0.25">
      <c r="A1125" s="66" t="s">
        <v>1262</v>
      </c>
      <c r="B1125" s="67"/>
      <c r="C1125" s="67"/>
      <c r="D1125" s="68"/>
      <c r="E1125" s="70"/>
      <c r="F1125" s="105" t="s">
        <v>9452</v>
      </c>
      <c r="G1125" s="67"/>
      <c r="H1125" s="71"/>
      <c r="I1125" s="72"/>
      <c r="J1125" s="72"/>
      <c r="K1125" s="71" t="s">
        <v>11906</v>
      </c>
      <c r="L1125" s="75"/>
      <c r="M1125" s="76"/>
      <c r="N1125" s="76"/>
      <c r="O1125" s="77"/>
      <c r="P1125" s="78"/>
      <c r="Q1125" s="78"/>
      <c r="R1125" s="88"/>
      <c r="S1125" s="88"/>
      <c r="T1125" s="88"/>
      <c r="U1125" s="88"/>
      <c r="V1125" s="52"/>
      <c r="W1125" s="52"/>
      <c r="X1125" s="52"/>
      <c r="Y1125" s="52"/>
      <c r="Z1125" s="51"/>
      <c r="AA1125" s="73"/>
      <c r="AB1125" s="73"/>
      <c r="AC1125" s="74"/>
      <c r="AD1125" s="80" t="s">
        <v>5759</v>
      </c>
      <c r="AE1125" s="80">
        <v>1766</v>
      </c>
      <c r="AF1125" s="80">
        <v>764</v>
      </c>
      <c r="AG1125" s="80">
        <v>415</v>
      </c>
      <c r="AH1125" s="80">
        <v>189</v>
      </c>
      <c r="AI1125" s="80"/>
      <c r="AJ1125" s="80"/>
      <c r="AK1125" s="80"/>
      <c r="AL1125" s="80"/>
      <c r="AM1125" s="80"/>
      <c r="AN1125" s="82">
        <v>41324.991678240738</v>
      </c>
      <c r="AO1125" s="85" t="s">
        <v>8105</v>
      </c>
      <c r="AP1125" s="80" t="b">
        <v>1</v>
      </c>
      <c r="AQ1125" s="80" t="b">
        <v>0</v>
      </c>
      <c r="AR1125" s="80" t="b">
        <v>1</v>
      </c>
      <c r="AS1125" s="80" t="s">
        <v>8190</v>
      </c>
      <c r="AT1125" s="80">
        <v>1</v>
      </c>
      <c r="AU1125" s="85" t="s">
        <v>8197</v>
      </c>
      <c r="AV1125" s="80" t="b">
        <v>0</v>
      </c>
      <c r="AW1125" s="80" t="s">
        <v>9555</v>
      </c>
      <c r="AX1125" s="85" t="s">
        <v>10678</v>
      </c>
      <c r="AY1125" s="80" t="s">
        <v>66</v>
      </c>
      <c r="AZ1125" s="2"/>
      <c r="BA1125" s="3"/>
      <c r="BB1125" s="3"/>
      <c r="BC1125" s="3"/>
      <c r="BD1125" s="3"/>
    </row>
    <row r="1126" spans="1:56" x14ac:dyDescent="0.25">
      <c r="A1126" s="66" t="s">
        <v>1263</v>
      </c>
      <c r="B1126" s="67"/>
      <c r="C1126" s="67"/>
      <c r="D1126" s="68"/>
      <c r="E1126" s="70"/>
      <c r="F1126" s="105" t="s">
        <v>9453</v>
      </c>
      <c r="G1126" s="67"/>
      <c r="H1126" s="71"/>
      <c r="I1126" s="72"/>
      <c r="J1126" s="72"/>
      <c r="K1126" s="71" t="s">
        <v>11907</v>
      </c>
      <c r="L1126" s="75"/>
      <c r="M1126" s="76"/>
      <c r="N1126" s="76"/>
      <c r="O1126" s="77"/>
      <c r="P1126" s="78"/>
      <c r="Q1126" s="78"/>
      <c r="R1126" s="88"/>
      <c r="S1126" s="88"/>
      <c r="T1126" s="88"/>
      <c r="U1126" s="88"/>
      <c r="V1126" s="52"/>
      <c r="W1126" s="52"/>
      <c r="X1126" s="52"/>
      <c r="Y1126" s="52"/>
      <c r="Z1126" s="51"/>
      <c r="AA1126" s="73"/>
      <c r="AB1126" s="73"/>
      <c r="AC1126" s="74"/>
      <c r="AD1126" s="80" t="s">
        <v>5760</v>
      </c>
      <c r="AE1126" s="80">
        <v>1475</v>
      </c>
      <c r="AF1126" s="80">
        <v>530</v>
      </c>
      <c r="AG1126" s="80">
        <v>10126</v>
      </c>
      <c r="AH1126" s="80">
        <v>110</v>
      </c>
      <c r="AI1126" s="80"/>
      <c r="AJ1126" s="80" t="s">
        <v>6628</v>
      </c>
      <c r="AK1126" s="80" t="s">
        <v>7017</v>
      </c>
      <c r="AL1126" s="80"/>
      <c r="AM1126" s="80"/>
      <c r="AN1126" s="82">
        <v>42219.208564814813</v>
      </c>
      <c r="AO1126" s="85" t="s">
        <v>8106</v>
      </c>
      <c r="AP1126" s="80" t="b">
        <v>1</v>
      </c>
      <c r="AQ1126" s="80" t="b">
        <v>0</v>
      </c>
      <c r="AR1126" s="80" t="b">
        <v>0</v>
      </c>
      <c r="AS1126" s="80" t="s">
        <v>8190</v>
      </c>
      <c r="AT1126" s="80">
        <v>1</v>
      </c>
      <c r="AU1126" s="85" t="s">
        <v>8197</v>
      </c>
      <c r="AV1126" s="80" t="b">
        <v>0</v>
      </c>
      <c r="AW1126" s="80" t="s">
        <v>9555</v>
      </c>
      <c r="AX1126" s="85" t="s">
        <v>10679</v>
      </c>
      <c r="AY1126" s="80" t="s">
        <v>66</v>
      </c>
      <c r="AZ1126" s="2"/>
      <c r="BA1126" s="3"/>
      <c r="BB1126" s="3"/>
      <c r="BC1126" s="3"/>
      <c r="BD1126" s="3"/>
    </row>
    <row r="1127" spans="1:56" x14ac:dyDescent="0.25">
      <c r="A1127" s="66" t="s">
        <v>1264</v>
      </c>
      <c r="B1127" s="67"/>
      <c r="C1127" s="67"/>
      <c r="D1127" s="68"/>
      <c r="E1127" s="70"/>
      <c r="F1127" s="105" t="s">
        <v>9454</v>
      </c>
      <c r="G1127" s="67"/>
      <c r="H1127" s="71"/>
      <c r="I1127" s="72"/>
      <c r="J1127" s="72"/>
      <c r="K1127" s="71" t="s">
        <v>11908</v>
      </c>
      <c r="L1127" s="75"/>
      <c r="M1127" s="76"/>
      <c r="N1127" s="76"/>
      <c r="O1127" s="77"/>
      <c r="P1127" s="78"/>
      <c r="Q1127" s="78"/>
      <c r="R1127" s="88"/>
      <c r="S1127" s="88"/>
      <c r="T1127" s="88"/>
      <c r="U1127" s="88"/>
      <c r="V1127" s="52"/>
      <c r="W1127" s="52"/>
      <c r="X1127" s="52"/>
      <c r="Y1127" s="52"/>
      <c r="Z1127" s="51"/>
      <c r="AA1127" s="73"/>
      <c r="AB1127" s="73"/>
      <c r="AC1127" s="74"/>
      <c r="AD1127" s="80" t="s">
        <v>5761</v>
      </c>
      <c r="AE1127" s="80">
        <v>123</v>
      </c>
      <c r="AF1127" s="80">
        <v>47</v>
      </c>
      <c r="AG1127" s="80">
        <v>1279</v>
      </c>
      <c r="AH1127" s="80">
        <v>7</v>
      </c>
      <c r="AI1127" s="80">
        <v>10800</v>
      </c>
      <c r="AJ1127" s="80" t="s">
        <v>6629</v>
      </c>
      <c r="AK1127" s="80" t="s">
        <v>6811</v>
      </c>
      <c r="AL1127" s="80"/>
      <c r="AM1127" s="80" t="s">
        <v>6768</v>
      </c>
      <c r="AN1127" s="82">
        <v>41350.437488425923</v>
      </c>
      <c r="AO1127" s="85" t="s">
        <v>8107</v>
      </c>
      <c r="AP1127" s="80" t="b">
        <v>0</v>
      </c>
      <c r="AQ1127" s="80" t="b">
        <v>0</v>
      </c>
      <c r="AR1127" s="80" t="b">
        <v>0</v>
      </c>
      <c r="AS1127" s="80" t="s">
        <v>8190</v>
      </c>
      <c r="AT1127" s="80">
        <v>0</v>
      </c>
      <c r="AU1127" s="85" t="s">
        <v>8337</v>
      </c>
      <c r="AV1127" s="80" t="b">
        <v>0</v>
      </c>
      <c r="AW1127" s="80" t="s">
        <v>9555</v>
      </c>
      <c r="AX1127" s="85" t="s">
        <v>10680</v>
      </c>
      <c r="AY1127" s="80" t="s">
        <v>66</v>
      </c>
      <c r="AZ1127" s="2"/>
      <c r="BA1127" s="3"/>
      <c r="BB1127" s="3"/>
      <c r="BC1127" s="3"/>
      <c r="BD1127" s="3"/>
    </row>
    <row r="1128" spans="1:56" x14ac:dyDescent="0.25">
      <c r="A1128" s="66" t="s">
        <v>1265</v>
      </c>
      <c r="B1128" s="67"/>
      <c r="C1128" s="67"/>
      <c r="D1128" s="68"/>
      <c r="E1128" s="70"/>
      <c r="F1128" s="105" t="s">
        <v>9455</v>
      </c>
      <c r="G1128" s="67"/>
      <c r="H1128" s="71"/>
      <c r="I1128" s="72"/>
      <c r="J1128" s="72"/>
      <c r="K1128" s="71" t="s">
        <v>11909</v>
      </c>
      <c r="L1128" s="75"/>
      <c r="M1128" s="76"/>
      <c r="N1128" s="76"/>
      <c r="O1128" s="77"/>
      <c r="P1128" s="78"/>
      <c r="Q1128" s="78"/>
      <c r="R1128" s="88"/>
      <c r="S1128" s="88"/>
      <c r="T1128" s="88"/>
      <c r="U1128" s="88"/>
      <c r="V1128" s="52"/>
      <c r="W1128" s="52"/>
      <c r="X1128" s="52"/>
      <c r="Y1128" s="52"/>
      <c r="Z1128" s="51"/>
      <c r="AA1128" s="73"/>
      <c r="AB1128" s="73"/>
      <c r="AC1128" s="74"/>
      <c r="AD1128" s="80" t="s">
        <v>5762</v>
      </c>
      <c r="AE1128" s="80">
        <v>1978</v>
      </c>
      <c r="AF1128" s="80">
        <v>801</v>
      </c>
      <c r="AG1128" s="80">
        <v>3303</v>
      </c>
      <c r="AH1128" s="80">
        <v>922</v>
      </c>
      <c r="AI1128" s="80"/>
      <c r="AJ1128" s="80" t="s">
        <v>6630</v>
      </c>
      <c r="AK1128" s="80"/>
      <c r="AL1128" s="80"/>
      <c r="AM1128" s="80"/>
      <c r="AN1128" s="82">
        <v>41217.049317129633</v>
      </c>
      <c r="AO1128" s="85" t="s">
        <v>8108</v>
      </c>
      <c r="AP1128" s="80" t="b">
        <v>1</v>
      </c>
      <c r="AQ1128" s="80" t="b">
        <v>0</v>
      </c>
      <c r="AR1128" s="80" t="b">
        <v>1</v>
      </c>
      <c r="AS1128" s="80" t="s">
        <v>8190</v>
      </c>
      <c r="AT1128" s="80">
        <v>3</v>
      </c>
      <c r="AU1128" s="85" t="s">
        <v>8197</v>
      </c>
      <c r="AV1128" s="80" t="b">
        <v>0</v>
      </c>
      <c r="AW1128" s="80" t="s">
        <v>9555</v>
      </c>
      <c r="AX1128" s="85" t="s">
        <v>10681</v>
      </c>
      <c r="AY1128" s="80" t="s">
        <v>66</v>
      </c>
      <c r="AZ1128" s="2"/>
      <c r="BA1128" s="3"/>
      <c r="BB1128" s="3"/>
      <c r="BC1128" s="3"/>
      <c r="BD1128" s="3"/>
    </row>
    <row r="1129" spans="1:56" x14ac:dyDescent="0.25">
      <c r="A1129" s="66" t="s">
        <v>1266</v>
      </c>
      <c r="B1129" s="67"/>
      <c r="C1129" s="67"/>
      <c r="D1129" s="68"/>
      <c r="E1129" s="70"/>
      <c r="F1129" s="105" t="s">
        <v>9456</v>
      </c>
      <c r="G1129" s="67"/>
      <c r="H1129" s="71"/>
      <c r="I1129" s="72"/>
      <c r="J1129" s="72"/>
      <c r="K1129" s="71" t="s">
        <v>11910</v>
      </c>
      <c r="L1129" s="75"/>
      <c r="M1129" s="76"/>
      <c r="N1129" s="76"/>
      <c r="O1129" s="77"/>
      <c r="P1129" s="78"/>
      <c r="Q1129" s="78"/>
      <c r="R1129" s="88"/>
      <c r="S1129" s="88"/>
      <c r="T1129" s="88"/>
      <c r="U1129" s="88"/>
      <c r="V1129" s="52"/>
      <c r="W1129" s="52"/>
      <c r="X1129" s="52"/>
      <c r="Y1129" s="52"/>
      <c r="Z1129" s="51"/>
      <c r="AA1129" s="73"/>
      <c r="AB1129" s="73"/>
      <c r="AC1129" s="74"/>
      <c r="AD1129" s="80" t="s">
        <v>5763</v>
      </c>
      <c r="AE1129" s="80">
        <v>302</v>
      </c>
      <c r="AF1129" s="80">
        <v>103</v>
      </c>
      <c r="AG1129" s="80">
        <v>2353</v>
      </c>
      <c r="AH1129" s="80">
        <v>15</v>
      </c>
      <c r="AI1129" s="80"/>
      <c r="AJ1129" s="80"/>
      <c r="AK1129" s="80"/>
      <c r="AL1129" s="80"/>
      <c r="AM1129" s="80"/>
      <c r="AN1129" s="82">
        <v>41067.218078703707</v>
      </c>
      <c r="AO1129" s="85" t="s">
        <v>8109</v>
      </c>
      <c r="AP1129" s="80" t="b">
        <v>1</v>
      </c>
      <c r="AQ1129" s="80" t="b">
        <v>0</v>
      </c>
      <c r="AR1129" s="80" t="b">
        <v>0</v>
      </c>
      <c r="AS1129" s="80" t="s">
        <v>8190</v>
      </c>
      <c r="AT1129" s="80">
        <v>0</v>
      </c>
      <c r="AU1129" s="85" t="s">
        <v>8197</v>
      </c>
      <c r="AV1129" s="80" t="b">
        <v>0</v>
      </c>
      <c r="AW1129" s="80" t="s">
        <v>9555</v>
      </c>
      <c r="AX1129" s="85" t="s">
        <v>10682</v>
      </c>
      <c r="AY1129" s="80" t="s">
        <v>66</v>
      </c>
      <c r="AZ1129" s="2"/>
      <c r="BA1129" s="3"/>
      <c r="BB1129" s="3"/>
      <c r="BC1129" s="3"/>
      <c r="BD1129" s="3"/>
    </row>
    <row r="1130" spans="1:56" x14ac:dyDescent="0.25">
      <c r="A1130" s="66" t="s">
        <v>1267</v>
      </c>
      <c r="B1130" s="67"/>
      <c r="C1130" s="67"/>
      <c r="D1130" s="68"/>
      <c r="E1130" s="70"/>
      <c r="F1130" s="105" t="s">
        <v>9457</v>
      </c>
      <c r="G1130" s="67"/>
      <c r="H1130" s="71"/>
      <c r="I1130" s="72"/>
      <c r="J1130" s="72"/>
      <c r="K1130" s="71" t="s">
        <v>11911</v>
      </c>
      <c r="L1130" s="75"/>
      <c r="M1130" s="76"/>
      <c r="N1130" s="76"/>
      <c r="O1130" s="77"/>
      <c r="P1130" s="78"/>
      <c r="Q1130" s="78"/>
      <c r="R1130" s="88"/>
      <c r="S1130" s="88"/>
      <c r="T1130" s="88"/>
      <c r="U1130" s="88"/>
      <c r="V1130" s="52"/>
      <c r="W1130" s="52"/>
      <c r="X1130" s="52"/>
      <c r="Y1130" s="52"/>
      <c r="Z1130" s="51"/>
      <c r="AA1130" s="73"/>
      <c r="AB1130" s="73"/>
      <c r="AC1130" s="74"/>
      <c r="AD1130" s="80" t="s">
        <v>1267</v>
      </c>
      <c r="AE1130" s="80">
        <v>150</v>
      </c>
      <c r="AF1130" s="80">
        <v>141</v>
      </c>
      <c r="AG1130" s="80">
        <v>10255</v>
      </c>
      <c r="AH1130" s="80">
        <v>259</v>
      </c>
      <c r="AI1130" s="80">
        <v>10800</v>
      </c>
      <c r="AJ1130" s="80"/>
      <c r="AK1130" s="80"/>
      <c r="AL1130" s="80"/>
      <c r="AM1130" s="80" t="s">
        <v>6768</v>
      </c>
      <c r="AN1130" s="82">
        <v>42102.877708333333</v>
      </c>
      <c r="AO1130" s="80"/>
      <c r="AP1130" s="80" t="b">
        <v>1</v>
      </c>
      <c r="AQ1130" s="80" t="b">
        <v>0</v>
      </c>
      <c r="AR1130" s="80" t="b">
        <v>0</v>
      </c>
      <c r="AS1130" s="80" t="s">
        <v>8190</v>
      </c>
      <c r="AT1130" s="80">
        <v>1</v>
      </c>
      <c r="AU1130" s="85" t="s">
        <v>8197</v>
      </c>
      <c r="AV1130" s="80" t="b">
        <v>0</v>
      </c>
      <c r="AW1130" s="80" t="s">
        <v>9555</v>
      </c>
      <c r="AX1130" s="85" t="s">
        <v>10683</v>
      </c>
      <c r="AY1130" s="80" t="s">
        <v>66</v>
      </c>
      <c r="AZ1130" s="2"/>
      <c r="BA1130" s="3"/>
      <c r="BB1130" s="3"/>
      <c r="BC1130" s="3"/>
      <c r="BD1130" s="3"/>
    </row>
    <row r="1131" spans="1:56" x14ac:dyDescent="0.25">
      <c r="A1131" s="66" t="s">
        <v>1268</v>
      </c>
      <c r="B1131" s="67"/>
      <c r="C1131" s="67"/>
      <c r="D1131" s="68"/>
      <c r="E1131" s="70"/>
      <c r="F1131" s="105" t="s">
        <v>9458</v>
      </c>
      <c r="G1131" s="67"/>
      <c r="H1131" s="71"/>
      <c r="I1131" s="72"/>
      <c r="J1131" s="72"/>
      <c r="K1131" s="71" t="s">
        <v>11912</v>
      </c>
      <c r="L1131" s="75"/>
      <c r="M1131" s="76"/>
      <c r="N1131" s="76"/>
      <c r="O1131" s="77"/>
      <c r="P1131" s="78"/>
      <c r="Q1131" s="78"/>
      <c r="R1131" s="88"/>
      <c r="S1131" s="88"/>
      <c r="T1131" s="88"/>
      <c r="U1131" s="88"/>
      <c r="V1131" s="52"/>
      <c r="W1131" s="52"/>
      <c r="X1131" s="52"/>
      <c r="Y1131" s="52"/>
      <c r="Z1131" s="51"/>
      <c r="AA1131" s="73"/>
      <c r="AB1131" s="73"/>
      <c r="AC1131" s="74"/>
      <c r="AD1131" s="80" t="s">
        <v>5764</v>
      </c>
      <c r="AE1131" s="80">
        <v>165</v>
      </c>
      <c r="AF1131" s="80">
        <v>1243</v>
      </c>
      <c r="AG1131" s="80">
        <v>40944</v>
      </c>
      <c r="AH1131" s="80">
        <v>770</v>
      </c>
      <c r="AI1131" s="80">
        <v>10800</v>
      </c>
      <c r="AJ1131" s="80" t="s">
        <v>6631</v>
      </c>
      <c r="AK1131" s="80" t="s">
        <v>6868</v>
      </c>
      <c r="AL1131" s="80"/>
      <c r="AM1131" s="80" t="s">
        <v>7188</v>
      </c>
      <c r="AN1131" s="82">
        <v>41407.869849537034</v>
      </c>
      <c r="AO1131" s="85" t="s">
        <v>8110</v>
      </c>
      <c r="AP1131" s="80" t="b">
        <v>1</v>
      </c>
      <c r="AQ1131" s="80" t="b">
        <v>0</v>
      </c>
      <c r="AR1131" s="80" t="b">
        <v>1</v>
      </c>
      <c r="AS1131" s="80" t="s">
        <v>8190</v>
      </c>
      <c r="AT1131" s="80">
        <v>4</v>
      </c>
      <c r="AU1131" s="85" t="s">
        <v>8197</v>
      </c>
      <c r="AV1131" s="80" t="b">
        <v>0</v>
      </c>
      <c r="AW1131" s="80" t="s">
        <v>9555</v>
      </c>
      <c r="AX1131" s="85" t="s">
        <v>10684</v>
      </c>
      <c r="AY1131" s="80" t="s">
        <v>66</v>
      </c>
      <c r="AZ1131" s="2"/>
      <c r="BA1131" s="3"/>
      <c r="BB1131" s="3"/>
      <c r="BC1131" s="3"/>
      <c r="BD1131" s="3"/>
    </row>
    <row r="1132" spans="1:56" x14ac:dyDescent="0.25">
      <c r="A1132" s="66" t="s">
        <v>1269</v>
      </c>
      <c r="B1132" s="67"/>
      <c r="C1132" s="67"/>
      <c r="D1132" s="68"/>
      <c r="E1132" s="70"/>
      <c r="F1132" s="105" t="s">
        <v>9459</v>
      </c>
      <c r="G1132" s="67"/>
      <c r="H1132" s="71"/>
      <c r="I1132" s="72"/>
      <c r="J1132" s="72"/>
      <c r="K1132" s="71" t="s">
        <v>11913</v>
      </c>
      <c r="L1132" s="75"/>
      <c r="M1132" s="76"/>
      <c r="N1132" s="76"/>
      <c r="O1132" s="77"/>
      <c r="P1132" s="78"/>
      <c r="Q1132" s="78"/>
      <c r="R1132" s="88"/>
      <c r="S1132" s="88"/>
      <c r="T1132" s="88"/>
      <c r="U1132" s="88"/>
      <c r="V1132" s="52"/>
      <c r="W1132" s="52"/>
      <c r="X1132" s="52"/>
      <c r="Y1132" s="52"/>
      <c r="Z1132" s="51"/>
      <c r="AA1132" s="73"/>
      <c r="AB1132" s="73"/>
      <c r="AC1132" s="74"/>
      <c r="AD1132" s="80" t="s">
        <v>5765</v>
      </c>
      <c r="AE1132" s="80">
        <v>204</v>
      </c>
      <c r="AF1132" s="80">
        <v>11844</v>
      </c>
      <c r="AG1132" s="80">
        <v>31238</v>
      </c>
      <c r="AH1132" s="80">
        <v>139</v>
      </c>
      <c r="AI1132" s="80">
        <v>10800</v>
      </c>
      <c r="AJ1132" s="80" t="s">
        <v>6305</v>
      </c>
      <c r="AK1132" s="80"/>
      <c r="AL1132" s="80"/>
      <c r="AM1132" s="80" t="s">
        <v>6800</v>
      </c>
      <c r="AN1132" s="82">
        <v>41248.53869212963</v>
      </c>
      <c r="AO1132" s="80"/>
      <c r="AP1132" s="80" t="b">
        <v>0</v>
      </c>
      <c r="AQ1132" s="80" t="b">
        <v>0</v>
      </c>
      <c r="AR1132" s="80" t="b">
        <v>0</v>
      </c>
      <c r="AS1132" s="80" t="s">
        <v>8190</v>
      </c>
      <c r="AT1132" s="80">
        <v>12</v>
      </c>
      <c r="AU1132" s="85" t="s">
        <v>8244</v>
      </c>
      <c r="AV1132" s="80" t="b">
        <v>0</v>
      </c>
      <c r="AW1132" s="80" t="s">
        <v>9555</v>
      </c>
      <c r="AX1132" s="85" t="s">
        <v>10685</v>
      </c>
      <c r="AY1132" s="80" t="s">
        <v>66</v>
      </c>
      <c r="AZ1132" s="2"/>
      <c r="BA1132" s="3"/>
      <c r="BB1132" s="3"/>
      <c r="BC1132" s="3"/>
      <c r="BD1132" s="3"/>
    </row>
    <row r="1133" spans="1:56" x14ac:dyDescent="0.25">
      <c r="A1133" s="66" t="s">
        <v>1270</v>
      </c>
      <c r="B1133" s="67"/>
      <c r="C1133" s="67"/>
      <c r="D1133" s="68"/>
      <c r="E1133" s="70"/>
      <c r="F1133" s="105" t="s">
        <v>9460</v>
      </c>
      <c r="G1133" s="67"/>
      <c r="H1133" s="71"/>
      <c r="I1133" s="72"/>
      <c r="J1133" s="72"/>
      <c r="K1133" s="71" t="s">
        <v>11914</v>
      </c>
      <c r="L1133" s="75"/>
      <c r="M1133" s="76"/>
      <c r="N1133" s="76"/>
      <c r="O1133" s="77"/>
      <c r="P1133" s="78"/>
      <c r="Q1133" s="78"/>
      <c r="R1133" s="88"/>
      <c r="S1133" s="88"/>
      <c r="T1133" s="88"/>
      <c r="U1133" s="88"/>
      <c r="V1133" s="52"/>
      <c r="W1133" s="52"/>
      <c r="X1133" s="52"/>
      <c r="Y1133" s="52"/>
      <c r="Z1133" s="51"/>
      <c r="AA1133" s="73"/>
      <c r="AB1133" s="73"/>
      <c r="AC1133" s="74"/>
      <c r="AD1133" s="80" t="s">
        <v>5766</v>
      </c>
      <c r="AE1133" s="80">
        <v>1436</v>
      </c>
      <c r="AF1133" s="80">
        <v>402</v>
      </c>
      <c r="AG1133" s="80">
        <v>19234</v>
      </c>
      <c r="AH1133" s="80">
        <v>640</v>
      </c>
      <c r="AI1133" s="80"/>
      <c r="AJ1133" s="80" t="s">
        <v>6632</v>
      </c>
      <c r="AK1133" s="80"/>
      <c r="AL1133" s="80"/>
      <c r="AM1133" s="80"/>
      <c r="AN1133" s="82">
        <v>40884.801585648151</v>
      </c>
      <c r="AO1133" s="85" t="s">
        <v>8111</v>
      </c>
      <c r="AP1133" s="80" t="b">
        <v>1</v>
      </c>
      <c r="AQ1133" s="80" t="b">
        <v>0</v>
      </c>
      <c r="AR1133" s="80" t="b">
        <v>1</v>
      </c>
      <c r="AS1133" s="80" t="s">
        <v>8191</v>
      </c>
      <c r="AT1133" s="80">
        <v>1</v>
      </c>
      <c r="AU1133" s="85" t="s">
        <v>8197</v>
      </c>
      <c r="AV1133" s="80" t="b">
        <v>0</v>
      </c>
      <c r="AW1133" s="80" t="s">
        <v>9555</v>
      </c>
      <c r="AX1133" s="85" t="s">
        <v>10686</v>
      </c>
      <c r="AY1133" s="80" t="s">
        <v>66</v>
      </c>
      <c r="AZ1133" s="2"/>
      <c r="BA1133" s="3"/>
      <c r="BB1133" s="3"/>
      <c r="BC1133" s="3"/>
      <c r="BD1133" s="3"/>
    </row>
    <row r="1134" spans="1:56" x14ac:dyDescent="0.25">
      <c r="A1134" s="66" t="s">
        <v>1271</v>
      </c>
      <c r="B1134" s="67"/>
      <c r="C1134" s="67"/>
      <c r="D1134" s="68"/>
      <c r="E1134" s="70"/>
      <c r="F1134" s="105" t="s">
        <v>9461</v>
      </c>
      <c r="G1134" s="67"/>
      <c r="H1134" s="71"/>
      <c r="I1134" s="72"/>
      <c r="J1134" s="72"/>
      <c r="K1134" s="71" t="s">
        <v>11915</v>
      </c>
      <c r="L1134" s="75"/>
      <c r="M1134" s="76"/>
      <c r="N1134" s="76"/>
      <c r="O1134" s="77"/>
      <c r="P1134" s="78"/>
      <c r="Q1134" s="78"/>
      <c r="R1134" s="88"/>
      <c r="S1134" s="88"/>
      <c r="T1134" s="88"/>
      <c r="U1134" s="88"/>
      <c r="V1134" s="52"/>
      <c r="W1134" s="52"/>
      <c r="X1134" s="52"/>
      <c r="Y1134" s="52"/>
      <c r="Z1134" s="51"/>
      <c r="AA1134" s="73"/>
      <c r="AB1134" s="73"/>
      <c r="AC1134" s="74"/>
      <c r="AD1134" s="80" t="s">
        <v>5767</v>
      </c>
      <c r="AE1134" s="80">
        <v>1281</v>
      </c>
      <c r="AF1134" s="80">
        <v>809</v>
      </c>
      <c r="AG1134" s="80">
        <v>1627</v>
      </c>
      <c r="AH1134" s="80">
        <v>102</v>
      </c>
      <c r="AI1134" s="80"/>
      <c r="AJ1134" s="80" t="s">
        <v>6633</v>
      </c>
      <c r="AK1134" s="80"/>
      <c r="AL1134" s="80"/>
      <c r="AM1134" s="80"/>
      <c r="AN1134" s="82">
        <v>42266.9843287037</v>
      </c>
      <c r="AO1134" s="80"/>
      <c r="AP1134" s="80" t="b">
        <v>1</v>
      </c>
      <c r="AQ1134" s="80" t="b">
        <v>0</v>
      </c>
      <c r="AR1134" s="80" t="b">
        <v>0</v>
      </c>
      <c r="AS1134" s="80" t="s">
        <v>8190</v>
      </c>
      <c r="AT1134" s="80">
        <v>1</v>
      </c>
      <c r="AU1134" s="85" t="s">
        <v>8197</v>
      </c>
      <c r="AV1134" s="80" t="b">
        <v>0</v>
      </c>
      <c r="AW1134" s="80" t="s">
        <v>9555</v>
      </c>
      <c r="AX1134" s="85" t="s">
        <v>10687</v>
      </c>
      <c r="AY1134" s="80" t="s">
        <v>66</v>
      </c>
      <c r="AZ1134" s="2"/>
      <c r="BA1134" s="3"/>
      <c r="BB1134" s="3"/>
      <c r="BC1134" s="3"/>
      <c r="BD1134" s="3"/>
    </row>
    <row r="1135" spans="1:56" x14ac:dyDescent="0.25">
      <c r="A1135" s="66" t="s">
        <v>1272</v>
      </c>
      <c r="B1135" s="67"/>
      <c r="C1135" s="67"/>
      <c r="D1135" s="68"/>
      <c r="E1135" s="70"/>
      <c r="F1135" s="105" t="s">
        <v>9462</v>
      </c>
      <c r="G1135" s="67"/>
      <c r="H1135" s="71"/>
      <c r="I1135" s="72"/>
      <c r="J1135" s="72"/>
      <c r="K1135" s="71" t="s">
        <v>11916</v>
      </c>
      <c r="L1135" s="75"/>
      <c r="M1135" s="76"/>
      <c r="N1135" s="76"/>
      <c r="O1135" s="77"/>
      <c r="P1135" s="78"/>
      <c r="Q1135" s="78"/>
      <c r="R1135" s="88"/>
      <c r="S1135" s="88"/>
      <c r="T1135" s="88"/>
      <c r="U1135" s="88"/>
      <c r="V1135" s="52"/>
      <c r="W1135" s="52"/>
      <c r="X1135" s="52"/>
      <c r="Y1135" s="52"/>
      <c r="Z1135" s="51"/>
      <c r="AA1135" s="73"/>
      <c r="AB1135" s="73"/>
      <c r="AC1135" s="74"/>
      <c r="AD1135" s="80" t="s">
        <v>4842</v>
      </c>
      <c r="AE1135" s="80">
        <v>1615</v>
      </c>
      <c r="AF1135" s="80">
        <v>400</v>
      </c>
      <c r="AG1135" s="80">
        <v>15966</v>
      </c>
      <c r="AH1135" s="80">
        <v>723</v>
      </c>
      <c r="AI1135" s="80"/>
      <c r="AJ1135" s="80" t="s">
        <v>6634</v>
      </c>
      <c r="AK1135" s="80"/>
      <c r="AL1135" s="80"/>
      <c r="AM1135" s="80"/>
      <c r="AN1135" s="82">
        <v>41019.997986111113</v>
      </c>
      <c r="AO1135" s="85" t="s">
        <v>8112</v>
      </c>
      <c r="AP1135" s="80" t="b">
        <v>1</v>
      </c>
      <c r="AQ1135" s="80" t="b">
        <v>0</v>
      </c>
      <c r="AR1135" s="80" t="b">
        <v>1</v>
      </c>
      <c r="AS1135" s="80" t="s">
        <v>8190</v>
      </c>
      <c r="AT1135" s="80">
        <v>0</v>
      </c>
      <c r="AU1135" s="85" t="s">
        <v>8197</v>
      </c>
      <c r="AV1135" s="80" t="b">
        <v>0</v>
      </c>
      <c r="AW1135" s="80" t="s">
        <v>9555</v>
      </c>
      <c r="AX1135" s="85" t="s">
        <v>10688</v>
      </c>
      <c r="AY1135" s="80" t="s">
        <v>66</v>
      </c>
      <c r="AZ1135" s="2"/>
      <c r="BA1135" s="3"/>
      <c r="BB1135" s="3"/>
      <c r="BC1135" s="3"/>
      <c r="BD1135" s="3"/>
    </row>
    <row r="1136" spans="1:56" x14ac:dyDescent="0.25">
      <c r="A1136" s="66" t="s">
        <v>1273</v>
      </c>
      <c r="B1136" s="67"/>
      <c r="C1136" s="67"/>
      <c r="D1136" s="68"/>
      <c r="E1136" s="70"/>
      <c r="F1136" s="105" t="s">
        <v>9463</v>
      </c>
      <c r="G1136" s="67"/>
      <c r="H1136" s="71"/>
      <c r="I1136" s="72"/>
      <c r="J1136" s="72"/>
      <c r="K1136" s="71" t="s">
        <v>11917</v>
      </c>
      <c r="L1136" s="75"/>
      <c r="M1136" s="76"/>
      <c r="N1136" s="76"/>
      <c r="O1136" s="77"/>
      <c r="P1136" s="78"/>
      <c r="Q1136" s="78"/>
      <c r="R1136" s="88"/>
      <c r="S1136" s="88"/>
      <c r="T1136" s="88"/>
      <c r="U1136" s="88"/>
      <c r="V1136" s="52"/>
      <c r="W1136" s="52"/>
      <c r="X1136" s="52"/>
      <c r="Y1136" s="52"/>
      <c r="Z1136" s="51"/>
      <c r="AA1136" s="73"/>
      <c r="AB1136" s="73"/>
      <c r="AC1136" s="74"/>
      <c r="AD1136" s="80" t="s">
        <v>5768</v>
      </c>
      <c r="AE1136" s="80">
        <v>741</v>
      </c>
      <c r="AF1136" s="80">
        <v>285</v>
      </c>
      <c r="AG1136" s="80">
        <v>5507</v>
      </c>
      <c r="AH1136" s="80">
        <v>136</v>
      </c>
      <c r="AI1136" s="80">
        <v>10800</v>
      </c>
      <c r="AJ1136" s="80"/>
      <c r="AK1136" s="80"/>
      <c r="AL1136" s="80"/>
      <c r="AM1136" s="80" t="s">
        <v>7214</v>
      </c>
      <c r="AN1136" s="82">
        <v>40786.671585648146</v>
      </c>
      <c r="AO1136" s="85" t="s">
        <v>8113</v>
      </c>
      <c r="AP1136" s="80" t="b">
        <v>1</v>
      </c>
      <c r="AQ1136" s="80" t="b">
        <v>0</v>
      </c>
      <c r="AR1136" s="80" t="b">
        <v>1</v>
      </c>
      <c r="AS1136" s="80" t="s">
        <v>8190</v>
      </c>
      <c r="AT1136" s="80">
        <v>1</v>
      </c>
      <c r="AU1136" s="85" t="s">
        <v>8197</v>
      </c>
      <c r="AV1136" s="80" t="b">
        <v>0</v>
      </c>
      <c r="AW1136" s="80" t="s">
        <v>9555</v>
      </c>
      <c r="AX1136" s="85" t="s">
        <v>10689</v>
      </c>
      <c r="AY1136" s="80" t="s">
        <v>66</v>
      </c>
      <c r="AZ1136" s="2"/>
      <c r="BA1136" s="3"/>
      <c r="BB1136" s="3"/>
      <c r="BC1136" s="3"/>
      <c r="BD1136" s="3"/>
    </row>
    <row r="1137" spans="1:56" x14ac:dyDescent="0.25">
      <c r="A1137" s="66" t="s">
        <v>1274</v>
      </c>
      <c r="B1137" s="67"/>
      <c r="C1137" s="67"/>
      <c r="D1137" s="68"/>
      <c r="E1137" s="70"/>
      <c r="F1137" s="105" t="s">
        <v>9464</v>
      </c>
      <c r="G1137" s="67"/>
      <c r="H1137" s="71"/>
      <c r="I1137" s="72"/>
      <c r="J1137" s="72"/>
      <c r="K1137" s="71" t="s">
        <v>11918</v>
      </c>
      <c r="L1137" s="75"/>
      <c r="M1137" s="76"/>
      <c r="N1137" s="76"/>
      <c r="O1137" s="77"/>
      <c r="P1137" s="78"/>
      <c r="Q1137" s="78"/>
      <c r="R1137" s="88"/>
      <c r="S1137" s="88"/>
      <c r="T1137" s="88"/>
      <c r="U1137" s="88"/>
      <c r="V1137" s="52"/>
      <c r="W1137" s="52"/>
      <c r="X1137" s="52"/>
      <c r="Y1137" s="52"/>
      <c r="Z1137" s="51"/>
      <c r="AA1137" s="73"/>
      <c r="AB1137" s="73"/>
      <c r="AC1137" s="74"/>
      <c r="AD1137" s="80" t="s">
        <v>5143</v>
      </c>
      <c r="AE1137" s="80">
        <v>2592</v>
      </c>
      <c r="AF1137" s="80">
        <v>841</v>
      </c>
      <c r="AG1137" s="80">
        <v>1607</v>
      </c>
      <c r="AH1137" s="80">
        <v>0</v>
      </c>
      <c r="AI1137" s="80"/>
      <c r="AJ1137" s="80"/>
      <c r="AK1137" s="80"/>
      <c r="AL1137" s="80"/>
      <c r="AM1137" s="80"/>
      <c r="AN1137" s="82">
        <v>41754.963680555556</v>
      </c>
      <c r="AO1137" s="85" t="s">
        <v>8114</v>
      </c>
      <c r="AP1137" s="80" t="b">
        <v>1</v>
      </c>
      <c r="AQ1137" s="80" t="b">
        <v>0</v>
      </c>
      <c r="AR1137" s="80" t="b">
        <v>0</v>
      </c>
      <c r="AS1137" s="80" t="s">
        <v>8190</v>
      </c>
      <c r="AT1137" s="80">
        <v>0</v>
      </c>
      <c r="AU1137" s="85" t="s">
        <v>8197</v>
      </c>
      <c r="AV1137" s="80" t="b">
        <v>0</v>
      </c>
      <c r="AW1137" s="80" t="s">
        <v>9555</v>
      </c>
      <c r="AX1137" s="85" t="s">
        <v>10690</v>
      </c>
      <c r="AY1137" s="80" t="s">
        <v>66</v>
      </c>
      <c r="AZ1137" s="2"/>
      <c r="BA1137" s="3"/>
      <c r="BB1137" s="3"/>
      <c r="BC1137" s="3"/>
      <c r="BD1137" s="3"/>
    </row>
    <row r="1138" spans="1:56" x14ac:dyDescent="0.25">
      <c r="A1138" s="66" t="s">
        <v>1275</v>
      </c>
      <c r="B1138" s="67"/>
      <c r="C1138" s="67"/>
      <c r="D1138" s="68"/>
      <c r="E1138" s="70"/>
      <c r="F1138" s="105" t="s">
        <v>9465</v>
      </c>
      <c r="G1138" s="67"/>
      <c r="H1138" s="71"/>
      <c r="I1138" s="72"/>
      <c r="J1138" s="72"/>
      <c r="K1138" s="71" t="s">
        <v>11919</v>
      </c>
      <c r="L1138" s="75"/>
      <c r="M1138" s="76"/>
      <c r="N1138" s="76"/>
      <c r="O1138" s="77"/>
      <c r="P1138" s="78"/>
      <c r="Q1138" s="78"/>
      <c r="R1138" s="88"/>
      <c r="S1138" s="88"/>
      <c r="T1138" s="88"/>
      <c r="U1138" s="88"/>
      <c r="V1138" s="52"/>
      <c r="W1138" s="52"/>
      <c r="X1138" s="52"/>
      <c r="Y1138" s="52"/>
      <c r="Z1138" s="51"/>
      <c r="AA1138" s="73"/>
      <c r="AB1138" s="73"/>
      <c r="AC1138" s="74"/>
      <c r="AD1138" s="80" t="s">
        <v>5769</v>
      </c>
      <c r="AE1138" s="80">
        <v>4998</v>
      </c>
      <c r="AF1138" s="80">
        <v>3016</v>
      </c>
      <c r="AG1138" s="80">
        <v>4783</v>
      </c>
      <c r="AH1138" s="80">
        <v>1894</v>
      </c>
      <c r="AI1138" s="80"/>
      <c r="AJ1138" s="80" t="s">
        <v>6635</v>
      </c>
      <c r="AK1138" s="80"/>
      <c r="AL1138" s="80"/>
      <c r="AM1138" s="80"/>
      <c r="AN1138" s="82">
        <v>41965.764120370368</v>
      </c>
      <c r="AO1138" s="85" t="s">
        <v>8115</v>
      </c>
      <c r="AP1138" s="80" t="b">
        <v>1</v>
      </c>
      <c r="AQ1138" s="80" t="b">
        <v>0</v>
      </c>
      <c r="AR1138" s="80" t="b">
        <v>0</v>
      </c>
      <c r="AS1138" s="80" t="s">
        <v>8191</v>
      </c>
      <c r="AT1138" s="80">
        <v>4</v>
      </c>
      <c r="AU1138" s="85" t="s">
        <v>8197</v>
      </c>
      <c r="AV1138" s="80" t="b">
        <v>0</v>
      </c>
      <c r="AW1138" s="80" t="s">
        <v>9555</v>
      </c>
      <c r="AX1138" s="85" t="s">
        <v>10691</v>
      </c>
      <c r="AY1138" s="80" t="s">
        <v>66</v>
      </c>
      <c r="AZ1138" s="2"/>
      <c r="BA1138" s="3"/>
      <c r="BB1138" s="3"/>
      <c r="BC1138" s="3"/>
      <c r="BD1138" s="3"/>
    </row>
    <row r="1139" spans="1:56" x14ac:dyDescent="0.25">
      <c r="A1139" s="66" t="s">
        <v>1403</v>
      </c>
      <c r="B1139" s="67"/>
      <c r="C1139" s="67"/>
      <c r="D1139" s="68"/>
      <c r="E1139" s="70"/>
      <c r="F1139" s="105" t="s">
        <v>9466</v>
      </c>
      <c r="G1139" s="67"/>
      <c r="H1139" s="71"/>
      <c r="I1139" s="72"/>
      <c r="J1139" s="72"/>
      <c r="K1139" s="71" t="s">
        <v>11920</v>
      </c>
      <c r="L1139" s="75"/>
      <c r="M1139" s="76"/>
      <c r="N1139" s="76"/>
      <c r="O1139" s="77"/>
      <c r="P1139" s="78"/>
      <c r="Q1139" s="78"/>
      <c r="R1139" s="88"/>
      <c r="S1139" s="88"/>
      <c r="T1139" s="88"/>
      <c r="U1139" s="88"/>
      <c r="V1139" s="52"/>
      <c r="W1139" s="52"/>
      <c r="X1139" s="52"/>
      <c r="Y1139" s="52"/>
      <c r="Z1139" s="51"/>
      <c r="AA1139" s="73"/>
      <c r="AB1139" s="73"/>
      <c r="AC1139" s="74"/>
      <c r="AD1139" s="80" t="s">
        <v>5770</v>
      </c>
      <c r="AE1139" s="80">
        <v>1146</v>
      </c>
      <c r="AF1139" s="80">
        <v>44584</v>
      </c>
      <c r="AG1139" s="80">
        <v>129241</v>
      </c>
      <c r="AH1139" s="80">
        <v>249</v>
      </c>
      <c r="AI1139" s="80">
        <v>7200</v>
      </c>
      <c r="AJ1139" s="80" t="s">
        <v>6636</v>
      </c>
      <c r="AK1139" s="80" t="s">
        <v>7018</v>
      </c>
      <c r="AL1139" s="85" t="s">
        <v>7168</v>
      </c>
      <c r="AM1139" s="80" t="s">
        <v>6706</v>
      </c>
      <c r="AN1139" s="82">
        <v>40981.564016203702</v>
      </c>
      <c r="AO1139" s="85" t="s">
        <v>8116</v>
      </c>
      <c r="AP1139" s="80" t="b">
        <v>0</v>
      </c>
      <c r="AQ1139" s="80" t="b">
        <v>0</v>
      </c>
      <c r="AR1139" s="80" t="b">
        <v>1</v>
      </c>
      <c r="AS1139" s="80" t="s">
        <v>8191</v>
      </c>
      <c r="AT1139" s="80">
        <v>183</v>
      </c>
      <c r="AU1139" s="85" t="s">
        <v>8338</v>
      </c>
      <c r="AV1139" s="80" t="b">
        <v>0</v>
      </c>
      <c r="AW1139" s="80" t="s">
        <v>9555</v>
      </c>
      <c r="AX1139" s="85" t="s">
        <v>10692</v>
      </c>
      <c r="AY1139" s="80" t="s">
        <v>65</v>
      </c>
      <c r="AZ1139" s="2"/>
      <c r="BA1139" s="3"/>
      <c r="BB1139" s="3"/>
      <c r="BC1139" s="3"/>
      <c r="BD1139" s="3"/>
    </row>
    <row r="1140" spans="1:56" x14ac:dyDescent="0.25">
      <c r="A1140" s="66" t="s">
        <v>1404</v>
      </c>
      <c r="B1140" s="67"/>
      <c r="C1140" s="67"/>
      <c r="D1140" s="68"/>
      <c r="E1140" s="70"/>
      <c r="F1140" s="105" t="s">
        <v>9467</v>
      </c>
      <c r="G1140" s="67"/>
      <c r="H1140" s="71"/>
      <c r="I1140" s="72"/>
      <c r="J1140" s="72"/>
      <c r="K1140" s="71" t="s">
        <v>11921</v>
      </c>
      <c r="L1140" s="75"/>
      <c r="M1140" s="76"/>
      <c r="N1140" s="76"/>
      <c r="O1140" s="77"/>
      <c r="P1140" s="78"/>
      <c r="Q1140" s="78"/>
      <c r="R1140" s="88"/>
      <c r="S1140" s="88"/>
      <c r="T1140" s="88"/>
      <c r="U1140" s="88"/>
      <c r="V1140" s="52"/>
      <c r="W1140" s="52"/>
      <c r="X1140" s="52"/>
      <c r="Y1140" s="52"/>
      <c r="Z1140" s="51"/>
      <c r="AA1140" s="73"/>
      <c r="AB1140" s="73"/>
      <c r="AC1140" s="74"/>
      <c r="AD1140" s="80" t="s">
        <v>5771</v>
      </c>
      <c r="AE1140" s="80">
        <v>80</v>
      </c>
      <c r="AF1140" s="80">
        <v>90286</v>
      </c>
      <c r="AG1140" s="80">
        <v>3105</v>
      </c>
      <c r="AH1140" s="80">
        <v>103</v>
      </c>
      <c r="AI1140" s="80">
        <v>-36000</v>
      </c>
      <c r="AJ1140" s="80" t="s">
        <v>6637</v>
      </c>
      <c r="AK1140" s="80"/>
      <c r="AL1140" s="80"/>
      <c r="AM1140" s="80" t="s">
        <v>7196</v>
      </c>
      <c r="AN1140" s="82">
        <v>41095.346516203703</v>
      </c>
      <c r="AO1140" s="85" t="s">
        <v>8117</v>
      </c>
      <c r="AP1140" s="80" t="b">
        <v>0</v>
      </c>
      <c r="AQ1140" s="80" t="b">
        <v>0</v>
      </c>
      <c r="AR1140" s="80" t="b">
        <v>1</v>
      </c>
      <c r="AS1140" s="80" t="s">
        <v>8191</v>
      </c>
      <c r="AT1140" s="80">
        <v>64</v>
      </c>
      <c r="AU1140" s="85" t="s">
        <v>8216</v>
      </c>
      <c r="AV1140" s="80" t="b">
        <v>0</v>
      </c>
      <c r="AW1140" s="80" t="s">
        <v>9555</v>
      </c>
      <c r="AX1140" s="85" t="s">
        <v>10693</v>
      </c>
      <c r="AY1140" s="80" t="s">
        <v>65</v>
      </c>
      <c r="AZ1140" s="2"/>
      <c r="BA1140" s="3"/>
      <c r="BB1140" s="3"/>
      <c r="BC1140" s="3"/>
      <c r="BD1140" s="3"/>
    </row>
    <row r="1141" spans="1:56" x14ac:dyDescent="0.25">
      <c r="A1141" s="66" t="s">
        <v>1405</v>
      </c>
      <c r="B1141" s="67"/>
      <c r="C1141" s="67"/>
      <c r="D1141" s="68"/>
      <c r="E1141" s="70"/>
      <c r="F1141" s="105" t="s">
        <v>9468</v>
      </c>
      <c r="G1141" s="67"/>
      <c r="H1141" s="71"/>
      <c r="I1141" s="72"/>
      <c r="J1141" s="72"/>
      <c r="K1141" s="71" t="s">
        <v>11922</v>
      </c>
      <c r="L1141" s="75"/>
      <c r="M1141" s="76"/>
      <c r="N1141" s="76"/>
      <c r="O1141" s="77"/>
      <c r="P1141" s="78"/>
      <c r="Q1141" s="78"/>
      <c r="R1141" s="88"/>
      <c r="S1141" s="88"/>
      <c r="T1141" s="88"/>
      <c r="U1141" s="88"/>
      <c r="V1141" s="52"/>
      <c r="W1141" s="52"/>
      <c r="X1141" s="52"/>
      <c r="Y1141" s="52"/>
      <c r="Z1141" s="51"/>
      <c r="AA1141" s="73"/>
      <c r="AB1141" s="73"/>
      <c r="AC1141" s="74"/>
      <c r="AD1141" s="80" t="s">
        <v>5772</v>
      </c>
      <c r="AE1141" s="80">
        <v>205</v>
      </c>
      <c r="AF1141" s="80">
        <v>3812</v>
      </c>
      <c r="AG1141" s="80">
        <v>52252</v>
      </c>
      <c r="AH1141" s="80">
        <v>632</v>
      </c>
      <c r="AI1141" s="80">
        <v>10800</v>
      </c>
      <c r="AJ1141" s="80"/>
      <c r="AK1141" s="80"/>
      <c r="AL1141" s="85" t="s">
        <v>7169</v>
      </c>
      <c r="AM1141" s="80" t="s">
        <v>7188</v>
      </c>
      <c r="AN1141" s="82">
        <v>41389.873680555553</v>
      </c>
      <c r="AO1141" s="85" t="s">
        <v>8118</v>
      </c>
      <c r="AP1141" s="80" t="b">
        <v>0</v>
      </c>
      <c r="AQ1141" s="80" t="b">
        <v>0</v>
      </c>
      <c r="AR1141" s="80" t="b">
        <v>1</v>
      </c>
      <c r="AS1141" s="80" t="s">
        <v>8191</v>
      </c>
      <c r="AT1141" s="80">
        <v>13</v>
      </c>
      <c r="AU1141" s="85" t="s">
        <v>8339</v>
      </c>
      <c r="AV1141" s="80" t="b">
        <v>0</v>
      </c>
      <c r="AW1141" s="80" t="s">
        <v>9555</v>
      </c>
      <c r="AX1141" s="85" t="s">
        <v>10694</v>
      </c>
      <c r="AY1141" s="80" t="s">
        <v>65</v>
      </c>
      <c r="AZ1141" s="2"/>
      <c r="BA1141" s="3"/>
      <c r="BB1141" s="3"/>
      <c r="BC1141" s="3"/>
      <c r="BD1141" s="3"/>
    </row>
    <row r="1142" spans="1:56" x14ac:dyDescent="0.25">
      <c r="A1142" s="66" t="s">
        <v>1277</v>
      </c>
      <c r="B1142" s="67"/>
      <c r="C1142" s="67"/>
      <c r="D1142" s="68"/>
      <c r="E1142" s="70"/>
      <c r="F1142" s="105" t="s">
        <v>9469</v>
      </c>
      <c r="G1142" s="67"/>
      <c r="H1142" s="71"/>
      <c r="I1142" s="72"/>
      <c r="J1142" s="72"/>
      <c r="K1142" s="71" t="s">
        <v>11923</v>
      </c>
      <c r="L1142" s="75"/>
      <c r="M1142" s="76"/>
      <c r="N1142" s="76"/>
      <c r="O1142" s="77"/>
      <c r="P1142" s="78"/>
      <c r="Q1142" s="78"/>
      <c r="R1142" s="88"/>
      <c r="S1142" s="88"/>
      <c r="T1142" s="88"/>
      <c r="U1142" s="88"/>
      <c r="V1142" s="52"/>
      <c r="W1142" s="52"/>
      <c r="X1142" s="52"/>
      <c r="Y1142" s="52"/>
      <c r="Z1142" s="51"/>
      <c r="AA1142" s="73"/>
      <c r="AB1142" s="73"/>
      <c r="AC1142" s="74"/>
      <c r="AD1142" s="80" t="s">
        <v>5773</v>
      </c>
      <c r="AE1142" s="80">
        <v>467</v>
      </c>
      <c r="AF1142" s="80">
        <v>189</v>
      </c>
      <c r="AG1142" s="80">
        <v>1489</v>
      </c>
      <c r="AH1142" s="80">
        <v>1066</v>
      </c>
      <c r="AI1142" s="80">
        <v>10800</v>
      </c>
      <c r="AJ1142" s="80" t="s">
        <v>6638</v>
      </c>
      <c r="AK1142" s="80" t="s">
        <v>6769</v>
      </c>
      <c r="AL1142" s="80"/>
      <c r="AM1142" s="80" t="s">
        <v>7188</v>
      </c>
      <c r="AN1142" s="82">
        <v>40835.715173611112</v>
      </c>
      <c r="AO1142" s="85" t="s">
        <v>8119</v>
      </c>
      <c r="AP1142" s="80" t="b">
        <v>1</v>
      </c>
      <c r="AQ1142" s="80" t="b">
        <v>0</v>
      </c>
      <c r="AR1142" s="80" t="b">
        <v>0</v>
      </c>
      <c r="AS1142" s="80" t="s">
        <v>8191</v>
      </c>
      <c r="AT1142" s="80">
        <v>0</v>
      </c>
      <c r="AU1142" s="85" t="s">
        <v>8197</v>
      </c>
      <c r="AV1142" s="80" t="b">
        <v>0</v>
      </c>
      <c r="AW1142" s="80" t="s">
        <v>9555</v>
      </c>
      <c r="AX1142" s="85" t="s">
        <v>10695</v>
      </c>
      <c r="AY1142" s="80" t="s">
        <v>66</v>
      </c>
      <c r="AZ1142" s="2"/>
      <c r="BA1142" s="3"/>
      <c r="BB1142" s="3"/>
      <c r="BC1142" s="3"/>
      <c r="BD1142" s="3"/>
    </row>
    <row r="1143" spans="1:56" x14ac:dyDescent="0.25">
      <c r="A1143" s="66" t="s">
        <v>1406</v>
      </c>
      <c r="B1143" s="67"/>
      <c r="C1143" s="67"/>
      <c r="D1143" s="68"/>
      <c r="E1143" s="70"/>
      <c r="F1143" s="105" t="s">
        <v>9470</v>
      </c>
      <c r="G1143" s="67"/>
      <c r="H1143" s="71"/>
      <c r="I1143" s="72"/>
      <c r="J1143" s="72"/>
      <c r="K1143" s="71" t="s">
        <v>11924</v>
      </c>
      <c r="L1143" s="75"/>
      <c r="M1143" s="76"/>
      <c r="N1143" s="76"/>
      <c r="O1143" s="77"/>
      <c r="P1143" s="78"/>
      <c r="Q1143" s="78"/>
      <c r="R1143" s="88"/>
      <c r="S1143" s="88"/>
      <c r="T1143" s="88"/>
      <c r="U1143" s="88"/>
      <c r="V1143" s="52"/>
      <c r="W1143" s="52"/>
      <c r="X1143" s="52"/>
      <c r="Y1143" s="52"/>
      <c r="Z1143" s="51"/>
      <c r="AA1143" s="73"/>
      <c r="AB1143" s="73"/>
      <c r="AC1143" s="74"/>
      <c r="AD1143" s="80" t="s">
        <v>5774</v>
      </c>
      <c r="AE1143" s="80">
        <v>176</v>
      </c>
      <c r="AF1143" s="80">
        <v>65567</v>
      </c>
      <c r="AG1143" s="80">
        <v>1974</v>
      </c>
      <c r="AH1143" s="80">
        <v>1520</v>
      </c>
      <c r="AI1143" s="80">
        <v>7200</v>
      </c>
      <c r="AJ1143" s="80" t="s">
        <v>6639</v>
      </c>
      <c r="AK1143" s="80" t="s">
        <v>7019</v>
      </c>
      <c r="AL1143" s="85" t="s">
        <v>7170</v>
      </c>
      <c r="AM1143" s="80" t="s">
        <v>7204</v>
      </c>
      <c r="AN1143" s="82">
        <v>41423.473090277781</v>
      </c>
      <c r="AO1143" s="85" t="s">
        <v>8120</v>
      </c>
      <c r="AP1143" s="80" t="b">
        <v>0</v>
      </c>
      <c r="AQ1143" s="80" t="b">
        <v>0</v>
      </c>
      <c r="AR1143" s="80" t="b">
        <v>1</v>
      </c>
      <c r="AS1143" s="80" t="s">
        <v>8191</v>
      </c>
      <c r="AT1143" s="80">
        <v>154</v>
      </c>
      <c r="AU1143" s="85" t="s">
        <v>8197</v>
      </c>
      <c r="AV1143" s="80" t="b">
        <v>0</v>
      </c>
      <c r="AW1143" s="80" t="s">
        <v>9555</v>
      </c>
      <c r="AX1143" s="85" t="s">
        <v>10696</v>
      </c>
      <c r="AY1143" s="80" t="s">
        <v>65</v>
      </c>
      <c r="AZ1143" s="2"/>
      <c r="BA1143" s="3"/>
      <c r="BB1143" s="3"/>
      <c r="BC1143" s="3"/>
      <c r="BD1143" s="3"/>
    </row>
    <row r="1144" spans="1:56" x14ac:dyDescent="0.25">
      <c r="A1144" s="66" t="s">
        <v>1278</v>
      </c>
      <c r="B1144" s="67"/>
      <c r="C1144" s="67"/>
      <c r="D1144" s="68"/>
      <c r="E1144" s="70"/>
      <c r="F1144" s="105" t="s">
        <v>9471</v>
      </c>
      <c r="G1144" s="67"/>
      <c r="H1144" s="71"/>
      <c r="I1144" s="72"/>
      <c r="J1144" s="72"/>
      <c r="K1144" s="71" t="s">
        <v>11925</v>
      </c>
      <c r="L1144" s="75"/>
      <c r="M1144" s="76"/>
      <c r="N1144" s="76"/>
      <c r="O1144" s="77"/>
      <c r="P1144" s="78"/>
      <c r="Q1144" s="78"/>
      <c r="R1144" s="88"/>
      <c r="S1144" s="88"/>
      <c r="T1144" s="88"/>
      <c r="U1144" s="88"/>
      <c r="V1144" s="52"/>
      <c r="W1144" s="52"/>
      <c r="X1144" s="52"/>
      <c r="Y1144" s="52"/>
      <c r="Z1144" s="51"/>
      <c r="AA1144" s="73"/>
      <c r="AB1144" s="73"/>
      <c r="AC1144" s="74"/>
      <c r="AD1144" s="80" t="s">
        <v>5775</v>
      </c>
      <c r="AE1144" s="80">
        <v>176</v>
      </c>
      <c r="AF1144" s="80">
        <v>59</v>
      </c>
      <c r="AG1144" s="80">
        <v>176</v>
      </c>
      <c r="AH1144" s="80">
        <v>2</v>
      </c>
      <c r="AI1144" s="80"/>
      <c r="AJ1144" s="80" t="s">
        <v>6640</v>
      </c>
      <c r="AK1144" s="80" t="s">
        <v>7020</v>
      </c>
      <c r="AL1144" s="80"/>
      <c r="AM1144" s="80"/>
      <c r="AN1144" s="82">
        <v>42105.645011574074</v>
      </c>
      <c r="AO1144" s="85" t="s">
        <v>8121</v>
      </c>
      <c r="AP1144" s="80" t="b">
        <v>1</v>
      </c>
      <c r="AQ1144" s="80" t="b">
        <v>0</v>
      </c>
      <c r="AR1144" s="80" t="b">
        <v>0</v>
      </c>
      <c r="AS1144" s="80" t="s">
        <v>8191</v>
      </c>
      <c r="AT1144" s="80">
        <v>0</v>
      </c>
      <c r="AU1144" s="85" t="s">
        <v>8197</v>
      </c>
      <c r="AV1144" s="80" t="b">
        <v>0</v>
      </c>
      <c r="AW1144" s="80" t="s">
        <v>9555</v>
      </c>
      <c r="AX1144" s="85" t="s">
        <v>10697</v>
      </c>
      <c r="AY1144" s="80" t="s">
        <v>66</v>
      </c>
      <c r="AZ1144" s="2"/>
      <c r="BA1144" s="3"/>
      <c r="BB1144" s="3"/>
      <c r="BC1144" s="3"/>
      <c r="BD1144" s="3"/>
    </row>
    <row r="1145" spans="1:56" x14ac:dyDescent="0.25">
      <c r="A1145" s="66" t="s">
        <v>1407</v>
      </c>
      <c r="B1145" s="67"/>
      <c r="C1145" s="67"/>
      <c r="D1145" s="68"/>
      <c r="E1145" s="70"/>
      <c r="F1145" s="105" t="s">
        <v>9472</v>
      </c>
      <c r="G1145" s="67"/>
      <c r="H1145" s="71"/>
      <c r="I1145" s="72"/>
      <c r="J1145" s="72"/>
      <c r="K1145" s="71" t="s">
        <v>11926</v>
      </c>
      <c r="L1145" s="75"/>
      <c r="M1145" s="76"/>
      <c r="N1145" s="76"/>
      <c r="O1145" s="77"/>
      <c r="P1145" s="78"/>
      <c r="Q1145" s="78"/>
      <c r="R1145" s="88"/>
      <c r="S1145" s="88"/>
      <c r="T1145" s="88"/>
      <c r="U1145" s="88"/>
      <c r="V1145" s="52"/>
      <c r="W1145" s="52"/>
      <c r="X1145" s="52"/>
      <c r="Y1145" s="52"/>
      <c r="Z1145" s="51"/>
      <c r="AA1145" s="73"/>
      <c r="AB1145" s="73"/>
      <c r="AC1145" s="74"/>
      <c r="AD1145" s="80" t="s">
        <v>5776</v>
      </c>
      <c r="AE1145" s="80">
        <v>594</v>
      </c>
      <c r="AF1145" s="80">
        <v>79882</v>
      </c>
      <c r="AG1145" s="80">
        <v>10601</v>
      </c>
      <c r="AH1145" s="80">
        <v>524</v>
      </c>
      <c r="AI1145" s="80">
        <v>7200</v>
      </c>
      <c r="AJ1145" s="80" t="s">
        <v>6641</v>
      </c>
      <c r="AK1145" s="80" t="s">
        <v>7021</v>
      </c>
      <c r="AL1145" s="85" t="s">
        <v>7171</v>
      </c>
      <c r="AM1145" s="80" t="s">
        <v>6706</v>
      </c>
      <c r="AN1145" s="82">
        <v>40373.417847222219</v>
      </c>
      <c r="AO1145" s="85" t="s">
        <v>8122</v>
      </c>
      <c r="AP1145" s="80" t="b">
        <v>0</v>
      </c>
      <c r="AQ1145" s="80" t="b">
        <v>0</v>
      </c>
      <c r="AR1145" s="80" t="b">
        <v>1</v>
      </c>
      <c r="AS1145" s="80" t="s">
        <v>8191</v>
      </c>
      <c r="AT1145" s="80">
        <v>282</v>
      </c>
      <c r="AU1145" s="85" t="s">
        <v>8198</v>
      </c>
      <c r="AV1145" s="80" t="b">
        <v>1</v>
      </c>
      <c r="AW1145" s="80" t="s">
        <v>9555</v>
      </c>
      <c r="AX1145" s="85" t="s">
        <v>10698</v>
      </c>
      <c r="AY1145" s="80" t="s">
        <v>65</v>
      </c>
      <c r="AZ1145" s="2"/>
      <c r="BA1145" s="3"/>
      <c r="BB1145" s="3"/>
      <c r="BC1145" s="3"/>
      <c r="BD1145" s="3"/>
    </row>
    <row r="1146" spans="1:56" x14ac:dyDescent="0.25">
      <c r="A1146" s="66" t="s">
        <v>1408</v>
      </c>
      <c r="B1146" s="67"/>
      <c r="C1146" s="67"/>
      <c r="D1146" s="68"/>
      <c r="E1146" s="70"/>
      <c r="F1146" s="105" t="s">
        <v>9473</v>
      </c>
      <c r="G1146" s="67"/>
      <c r="H1146" s="71"/>
      <c r="I1146" s="72"/>
      <c r="J1146" s="72"/>
      <c r="K1146" s="71" t="s">
        <v>11927</v>
      </c>
      <c r="L1146" s="75"/>
      <c r="M1146" s="76"/>
      <c r="N1146" s="76"/>
      <c r="O1146" s="77"/>
      <c r="P1146" s="78"/>
      <c r="Q1146" s="78"/>
      <c r="R1146" s="88"/>
      <c r="S1146" s="88"/>
      <c r="T1146" s="88"/>
      <c r="U1146" s="88"/>
      <c r="V1146" s="52"/>
      <c r="W1146" s="52"/>
      <c r="X1146" s="52"/>
      <c r="Y1146" s="52"/>
      <c r="Z1146" s="51"/>
      <c r="AA1146" s="73"/>
      <c r="AB1146" s="73"/>
      <c r="AC1146" s="74"/>
      <c r="AD1146" s="80" t="s">
        <v>5777</v>
      </c>
      <c r="AE1146" s="80">
        <v>249</v>
      </c>
      <c r="AF1146" s="80">
        <v>139343</v>
      </c>
      <c r="AG1146" s="80">
        <v>37650</v>
      </c>
      <c r="AH1146" s="80">
        <v>1029</v>
      </c>
      <c r="AI1146" s="80">
        <v>7200</v>
      </c>
      <c r="AJ1146" s="80" t="s">
        <v>6642</v>
      </c>
      <c r="AK1146" s="80"/>
      <c r="AL1146" s="85" t="s">
        <v>7172</v>
      </c>
      <c r="AM1146" s="80" t="s">
        <v>7194</v>
      </c>
      <c r="AN1146" s="82">
        <v>40085.472175925926</v>
      </c>
      <c r="AO1146" s="85" t="s">
        <v>8123</v>
      </c>
      <c r="AP1146" s="80" t="b">
        <v>0</v>
      </c>
      <c r="AQ1146" s="80" t="b">
        <v>0</v>
      </c>
      <c r="AR1146" s="80" t="b">
        <v>1</v>
      </c>
      <c r="AS1146" s="80" t="s">
        <v>8191</v>
      </c>
      <c r="AT1146" s="80">
        <v>365</v>
      </c>
      <c r="AU1146" s="85" t="s">
        <v>8340</v>
      </c>
      <c r="AV1146" s="80" t="b">
        <v>0</v>
      </c>
      <c r="AW1146" s="80" t="s">
        <v>9555</v>
      </c>
      <c r="AX1146" s="85" t="s">
        <v>10699</v>
      </c>
      <c r="AY1146" s="80" t="s">
        <v>65</v>
      </c>
      <c r="AZ1146" s="2"/>
      <c r="BA1146" s="3"/>
      <c r="BB1146" s="3"/>
      <c r="BC1146" s="3"/>
      <c r="BD1146" s="3"/>
    </row>
    <row r="1147" spans="1:56" x14ac:dyDescent="0.25">
      <c r="A1147" s="66" t="s">
        <v>1409</v>
      </c>
      <c r="B1147" s="67"/>
      <c r="C1147" s="67"/>
      <c r="D1147" s="68"/>
      <c r="E1147" s="70"/>
      <c r="F1147" s="105" t="s">
        <v>9474</v>
      </c>
      <c r="G1147" s="67"/>
      <c r="H1147" s="71"/>
      <c r="I1147" s="72"/>
      <c r="J1147" s="72"/>
      <c r="K1147" s="71" t="s">
        <v>11928</v>
      </c>
      <c r="L1147" s="75"/>
      <c r="M1147" s="76"/>
      <c r="N1147" s="76"/>
      <c r="O1147" s="77"/>
      <c r="P1147" s="78"/>
      <c r="Q1147" s="78"/>
      <c r="R1147" s="88"/>
      <c r="S1147" s="88"/>
      <c r="T1147" s="88"/>
      <c r="U1147" s="88"/>
      <c r="V1147" s="52"/>
      <c r="W1147" s="52"/>
      <c r="X1147" s="52"/>
      <c r="Y1147" s="52"/>
      <c r="Z1147" s="51"/>
      <c r="AA1147" s="73"/>
      <c r="AB1147" s="73"/>
      <c r="AC1147" s="74"/>
      <c r="AD1147" s="80" t="s">
        <v>5778</v>
      </c>
      <c r="AE1147" s="80">
        <v>346</v>
      </c>
      <c r="AF1147" s="80">
        <v>162048</v>
      </c>
      <c r="AG1147" s="80">
        <v>3465</v>
      </c>
      <c r="AH1147" s="80">
        <v>229</v>
      </c>
      <c r="AI1147" s="80">
        <v>7200</v>
      </c>
      <c r="AJ1147" s="80" t="s">
        <v>6643</v>
      </c>
      <c r="AK1147" s="80" t="s">
        <v>6726</v>
      </c>
      <c r="AL1147" s="85" t="s">
        <v>7173</v>
      </c>
      <c r="AM1147" s="80" t="s">
        <v>7194</v>
      </c>
      <c r="AN1147" s="82">
        <v>40659.412777777776</v>
      </c>
      <c r="AO1147" s="85" t="s">
        <v>8124</v>
      </c>
      <c r="AP1147" s="80" t="b">
        <v>0</v>
      </c>
      <c r="AQ1147" s="80" t="b">
        <v>0</v>
      </c>
      <c r="AR1147" s="80" t="b">
        <v>1</v>
      </c>
      <c r="AS1147" s="80" t="s">
        <v>8191</v>
      </c>
      <c r="AT1147" s="80">
        <v>309</v>
      </c>
      <c r="AU1147" s="85" t="s">
        <v>8341</v>
      </c>
      <c r="AV1147" s="80" t="b">
        <v>1</v>
      </c>
      <c r="AW1147" s="80" t="s">
        <v>9555</v>
      </c>
      <c r="AX1147" s="85" t="s">
        <v>10700</v>
      </c>
      <c r="AY1147" s="80" t="s">
        <v>65</v>
      </c>
      <c r="AZ1147" s="2"/>
      <c r="BA1147" s="3"/>
      <c r="BB1147" s="3"/>
      <c r="BC1147" s="3"/>
      <c r="BD1147" s="3"/>
    </row>
    <row r="1148" spans="1:56" x14ac:dyDescent="0.25">
      <c r="A1148" s="66" t="s">
        <v>1410</v>
      </c>
      <c r="B1148" s="67"/>
      <c r="C1148" s="67"/>
      <c r="D1148" s="68"/>
      <c r="E1148" s="70"/>
      <c r="F1148" s="105" t="s">
        <v>9475</v>
      </c>
      <c r="G1148" s="67"/>
      <c r="H1148" s="71"/>
      <c r="I1148" s="72"/>
      <c r="J1148" s="72"/>
      <c r="K1148" s="71" t="s">
        <v>11929</v>
      </c>
      <c r="L1148" s="75"/>
      <c r="M1148" s="76"/>
      <c r="N1148" s="76"/>
      <c r="O1148" s="77"/>
      <c r="P1148" s="78"/>
      <c r="Q1148" s="78"/>
      <c r="R1148" s="88"/>
      <c r="S1148" s="88"/>
      <c r="T1148" s="88"/>
      <c r="U1148" s="88"/>
      <c r="V1148" s="52"/>
      <c r="W1148" s="52"/>
      <c r="X1148" s="52"/>
      <c r="Y1148" s="52"/>
      <c r="Z1148" s="51"/>
      <c r="AA1148" s="73"/>
      <c r="AB1148" s="73"/>
      <c r="AC1148" s="74"/>
      <c r="AD1148" s="80" t="s">
        <v>5779</v>
      </c>
      <c r="AE1148" s="80">
        <v>815</v>
      </c>
      <c r="AF1148" s="80">
        <v>1530</v>
      </c>
      <c r="AG1148" s="80">
        <v>340</v>
      </c>
      <c r="AH1148" s="80">
        <v>274</v>
      </c>
      <c r="AI1148" s="80"/>
      <c r="AJ1148" s="80" t="s">
        <v>6644</v>
      </c>
      <c r="AK1148" s="80" t="s">
        <v>7022</v>
      </c>
      <c r="AL1148" s="85" t="s">
        <v>7174</v>
      </c>
      <c r="AM1148" s="80"/>
      <c r="AN1148" s="82">
        <v>40912.390370370369</v>
      </c>
      <c r="AO1148" s="85" t="s">
        <v>8125</v>
      </c>
      <c r="AP1148" s="80" t="b">
        <v>1</v>
      </c>
      <c r="AQ1148" s="80" t="b">
        <v>0</v>
      </c>
      <c r="AR1148" s="80" t="b">
        <v>1</v>
      </c>
      <c r="AS1148" s="80" t="s">
        <v>8191</v>
      </c>
      <c r="AT1148" s="80">
        <v>7</v>
      </c>
      <c r="AU1148" s="85" t="s">
        <v>8197</v>
      </c>
      <c r="AV1148" s="80" t="b">
        <v>0</v>
      </c>
      <c r="AW1148" s="80" t="s">
        <v>9555</v>
      </c>
      <c r="AX1148" s="85" t="s">
        <v>10701</v>
      </c>
      <c r="AY1148" s="80" t="s">
        <v>65</v>
      </c>
      <c r="AZ1148" s="2"/>
      <c r="BA1148" s="3"/>
      <c r="BB1148" s="3"/>
      <c r="BC1148" s="3"/>
      <c r="BD1148" s="3"/>
    </row>
    <row r="1149" spans="1:56" x14ac:dyDescent="0.25">
      <c r="A1149" s="66" t="s">
        <v>1411</v>
      </c>
      <c r="B1149" s="67"/>
      <c r="C1149" s="67"/>
      <c r="D1149" s="68"/>
      <c r="E1149" s="70"/>
      <c r="F1149" s="105" t="s">
        <v>9476</v>
      </c>
      <c r="G1149" s="67"/>
      <c r="H1149" s="71"/>
      <c r="I1149" s="72"/>
      <c r="J1149" s="72"/>
      <c r="K1149" s="71" t="s">
        <v>11930</v>
      </c>
      <c r="L1149" s="75"/>
      <c r="M1149" s="76"/>
      <c r="N1149" s="76"/>
      <c r="O1149" s="77"/>
      <c r="P1149" s="78"/>
      <c r="Q1149" s="78"/>
      <c r="R1149" s="88"/>
      <c r="S1149" s="88"/>
      <c r="T1149" s="88"/>
      <c r="U1149" s="88"/>
      <c r="V1149" s="52"/>
      <c r="W1149" s="52"/>
      <c r="X1149" s="52"/>
      <c r="Y1149" s="52"/>
      <c r="Z1149" s="51"/>
      <c r="AA1149" s="73"/>
      <c r="AB1149" s="73"/>
      <c r="AC1149" s="74"/>
      <c r="AD1149" s="80" t="s">
        <v>5780</v>
      </c>
      <c r="AE1149" s="80">
        <v>400</v>
      </c>
      <c r="AF1149" s="80">
        <v>461281</v>
      </c>
      <c r="AG1149" s="80">
        <v>271224</v>
      </c>
      <c r="AH1149" s="80">
        <v>967</v>
      </c>
      <c r="AI1149" s="80">
        <v>7200</v>
      </c>
      <c r="AJ1149" s="80" t="s">
        <v>6645</v>
      </c>
      <c r="AK1149" s="80" t="s">
        <v>7023</v>
      </c>
      <c r="AL1149" s="85" t="s">
        <v>7175</v>
      </c>
      <c r="AM1149" s="80" t="s">
        <v>7194</v>
      </c>
      <c r="AN1149" s="82">
        <v>40884.356493055559</v>
      </c>
      <c r="AO1149" s="85" t="s">
        <v>8126</v>
      </c>
      <c r="AP1149" s="80" t="b">
        <v>0</v>
      </c>
      <c r="AQ1149" s="80" t="b">
        <v>0</v>
      </c>
      <c r="AR1149" s="80" t="b">
        <v>1</v>
      </c>
      <c r="AS1149" s="80" t="s">
        <v>8191</v>
      </c>
      <c r="AT1149" s="80">
        <v>1288</v>
      </c>
      <c r="AU1149" s="85" t="s">
        <v>8342</v>
      </c>
      <c r="AV1149" s="80" t="b">
        <v>1</v>
      </c>
      <c r="AW1149" s="80" t="s">
        <v>9555</v>
      </c>
      <c r="AX1149" s="85" t="s">
        <v>10702</v>
      </c>
      <c r="AY1149" s="80" t="s">
        <v>65</v>
      </c>
      <c r="AZ1149" s="2"/>
      <c r="BA1149" s="3"/>
      <c r="BB1149" s="3"/>
      <c r="BC1149" s="3"/>
      <c r="BD1149" s="3"/>
    </row>
    <row r="1150" spans="1:56" x14ac:dyDescent="0.25">
      <c r="A1150" s="66" t="s">
        <v>1412</v>
      </c>
      <c r="B1150" s="67"/>
      <c r="C1150" s="67"/>
      <c r="D1150" s="68"/>
      <c r="E1150" s="70"/>
      <c r="F1150" s="105" t="s">
        <v>9477</v>
      </c>
      <c r="G1150" s="67"/>
      <c r="H1150" s="71"/>
      <c r="I1150" s="72"/>
      <c r="J1150" s="72"/>
      <c r="K1150" s="71" t="s">
        <v>11931</v>
      </c>
      <c r="L1150" s="75"/>
      <c r="M1150" s="76"/>
      <c r="N1150" s="76"/>
      <c r="O1150" s="77"/>
      <c r="P1150" s="78"/>
      <c r="Q1150" s="78"/>
      <c r="R1150" s="88"/>
      <c r="S1150" s="88"/>
      <c r="T1150" s="88"/>
      <c r="U1150" s="88"/>
      <c r="V1150" s="52"/>
      <c r="W1150" s="52"/>
      <c r="X1150" s="52"/>
      <c r="Y1150" s="52"/>
      <c r="Z1150" s="51"/>
      <c r="AA1150" s="73"/>
      <c r="AB1150" s="73"/>
      <c r="AC1150" s="74"/>
      <c r="AD1150" s="80" t="s">
        <v>5781</v>
      </c>
      <c r="AE1150" s="80">
        <v>111</v>
      </c>
      <c r="AF1150" s="80">
        <v>1014</v>
      </c>
      <c r="AG1150" s="80">
        <v>226</v>
      </c>
      <c r="AH1150" s="80">
        <v>13</v>
      </c>
      <c r="AI1150" s="80"/>
      <c r="AJ1150" s="80"/>
      <c r="AK1150" s="80" t="s">
        <v>6722</v>
      </c>
      <c r="AL1150" s="80"/>
      <c r="AM1150" s="80"/>
      <c r="AN1150" s="82">
        <v>41588.784143518518</v>
      </c>
      <c r="AO1150" s="80"/>
      <c r="AP1150" s="80" t="b">
        <v>1</v>
      </c>
      <c r="AQ1150" s="80" t="b">
        <v>0</v>
      </c>
      <c r="AR1150" s="80" t="b">
        <v>0</v>
      </c>
      <c r="AS1150" s="80" t="s">
        <v>8191</v>
      </c>
      <c r="AT1150" s="80">
        <v>7</v>
      </c>
      <c r="AU1150" s="85" t="s">
        <v>8197</v>
      </c>
      <c r="AV1150" s="80" t="b">
        <v>0</v>
      </c>
      <c r="AW1150" s="80" t="s">
        <v>9555</v>
      </c>
      <c r="AX1150" s="85" t="s">
        <v>10703</v>
      </c>
      <c r="AY1150" s="80" t="s">
        <v>65</v>
      </c>
      <c r="AZ1150" s="2"/>
      <c r="BA1150" s="3"/>
      <c r="BB1150" s="3"/>
      <c r="BC1150" s="3"/>
      <c r="BD1150" s="3"/>
    </row>
    <row r="1151" spans="1:56" x14ac:dyDescent="0.25">
      <c r="A1151" s="66" t="s">
        <v>1279</v>
      </c>
      <c r="B1151" s="67"/>
      <c r="C1151" s="67"/>
      <c r="D1151" s="68"/>
      <c r="E1151" s="70"/>
      <c r="F1151" s="105" t="s">
        <v>9478</v>
      </c>
      <c r="G1151" s="67"/>
      <c r="H1151" s="71"/>
      <c r="I1151" s="72"/>
      <c r="J1151" s="72"/>
      <c r="K1151" s="71" t="s">
        <v>11932</v>
      </c>
      <c r="L1151" s="75"/>
      <c r="M1151" s="76"/>
      <c r="N1151" s="76"/>
      <c r="O1151" s="77"/>
      <c r="P1151" s="78"/>
      <c r="Q1151" s="78"/>
      <c r="R1151" s="88"/>
      <c r="S1151" s="88"/>
      <c r="T1151" s="88"/>
      <c r="U1151" s="88"/>
      <c r="V1151" s="52"/>
      <c r="W1151" s="52"/>
      <c r="X1151" s="52"/>
      <c r="Y1151" s="52"/>
      <c r="Z1151" s="51"/>
      <c r="AA1151" s="73"/>
      <c r="AB1151" s="73"/>
      <c r="AC1151" s="74"/>
      <c r="AD1151" s="80" t="s">
        <v>5782</v>
      </c>
      <c r="AE1151" s="80">
        <v>1345</v>
      </c>
      <c r="AF1151" s="80">
        <v>532</v>
      </c>
      <c r="AG1151" s="80">
        <v>38318</v>
      </c>
      <c r="AH1151" s="80">
        <v>16</v>
      </c>
      <c r="AI1151" s="80"/>
      <c r="AJ1151" s="80" t="s">
        <v>6646</v>
      </c>
      <c r="AK1151" s="80" t="s">
        <v>7024</v>
      </c>
      <c r="AL1151" s="80"/>
      <c r="AM1151" s="80"/>
      <c r="AN1151" s="82">
        <v>40948.71162037037</v>
      </c>
      <c r="AO1151" s="85" t="s">
        <v>8127</v>
      </c>
      <c r="AP1151" s="80" t="b">
        <v>1</v>
      </c>
      <c r="AQ1151" s="80" t="b">
        <v>0</v>
      </c>
      <c r="AR1151" s="80" t="b">
        <v>0</v>
      </c>
      <c r="AS1151" s="80" t="s">
        <v>8191</v>
      </c>
      <c r="AT1151" s="80">
        <v>1</v>
      </c>
      <c r="AU1151" s="85" t="s">
        <v>8197</v>
      </c>
      <c r="AV1151" s="80" t="b">
        <v>0</v>
      </c>
      <c r="AW1151" s="80" t="s">
        <v>9555</v>
      </c>
      <c r="AX1151" s="85" t="s">
        <v>10704</v>
      </c>
      <c r="AY1151" s="80" t="s">
        <v>66</v>
      </c>
      <c r="AZ1151" s="2"/>
      <c r="BA1151" s="3"/>
      <c r="BB1151" s="3"/>
      <c r="BC1151" s="3"/>
      <c r="BD1151" s="3"/>
    </row>
    <row r="1152" spans="1:56" x14ac:dyDescent="0.25">
      <c r="A1152" s="66" t="s">
        <v>1280</v>
      </c>
      <c r="B1152" s="67"/>
      <c r="C1152" s="67"/>
      <c r="D1152" s="68"/>
      <c r="E1152" s="70"/>
      <c r="F1152" s="105" t="s">
        <v>9479</v>
      </c>
      <c r="G1152" s="67"/>
      <c r="H1152" s="71"/>
      <c r="I1152" s="72"/>
      <c r="J1152" s="72"/>
      <c r="K1152" s="71" t="s">
        <v>11933</v>
      </c>
      <c r="L1152" s="75"/>
      <c r="M1152" s="76"/>
      <c r="N1152" s="76"/>
      <c r="O1152" s="77"/>
      <c r="P1152" s="78"/>
      <c r="Q1152" s="78"/>
      <c r="R1152" s="88"/>
      <c r="S1152" s="88"/>
      <c r="T1152" s="88"/>
      <c r="U1152" s="88"/>
      <c r="V1152" s="52"/>
      <c r="W1152" s="52"/>
      <c r="X1152" s="52"/>
      <c r="Y1152" s="52"/>
      <c r="Z1152" s="51"/>
      <c r="AA1152" s="73"/>
      <c r="AB1152" s="73"/>
      <c r="AC1152" s="74"/>
      <c r="AD1152" s="80" t="s">
        <v>5783</v>
      </c>
      <c r="AE1152" s="80">
        <v>100</v>
      </c>
      <c r="AF1152" s="80">
        <v>130</v>
      </c>
      <c r="AG1152" s="80">
        <v>5740</v>
      </c>
      <c r="AH1152" s="80">
        <v>70</v>
      </c>
      <c r="AI1152" s="80"/>
      <c r="AJ1152" s="80" t="s">
        <v>6647</v>
      </c>
      <c r="AK1152" s="80" t="s">
        <v>7025</v>
      </c>
      <c r="AL1152" s="80"/>
      <c r="AM1152" s="80"/>
      <c r="AN1152" s="82">
        <v>41937.799270833333</v>
      </c>
      <c r="AO1152" s="85" t="s">
        <v>8128</v>
      </c>
      <c r="AP1152" s="80" t="b">
        <v>1</v>
      </c>
      <c r="AQ1152" s="80" t="b">
        <v>0</v>
      </c>
      <c r="AR1152" s="80" t="b">
        <v>1</v>
      </c>
      <c r="AS1152" s="80" t="s">
        <v>8190</v>
      </c>
      <c r="AT1152" s="80">
        <v>0</v>
      </c>
      <c r="AU1152" s="85" t="s">
        <v>8197</v>
      </c>
      <c r="AV1152" s="80" t="b">
        <v>0</v>
      </c>
      <c r="AW1152" s="80" t="s">
        <v>9555</v>
      </c>
      <c r="AX1152" s="85" t="s">
        <v>10705</v>
      </c>
      <c r="AY1152" s="80" t="s">
        <v>66</v>
      </c>
      <c r="AZ1152" s="2"/>
      <c r="BA1152" s="3"/>
      <c r="BB1152" s="3"/>
      <c r="BC1152" s="3"/>
      <c r="BD1152" s="3"/>
    </row>
    <row r="1153" spans="1:56" x14ac:dyDescent="0.25">
      <c r="A1153" s="66" t="s">
        <v>1281</v>
      </c>
      <c r="B1153" s="67"/>
      <c r="C1153" s="67"/>
      <c r="D1153" s="68"/>
      <c r="E1153" s="70"/>
      <c r="F1153" s="105" t="s">
        <v>8605</v>
      </c>
      <c r="G1153" s="67"/>
      <c r="H1153" s="71"/>
      <c r="I1153" s="72"/>
      <c r="J1153" s="72"/>
      <c r="K1153" s="71" t="s">
        <v>11934</v>
      </c>
      <c r="L1153" s="75"/>
      <c r="M1153" s="76"/>
      <c r="N1153" s="76"/>
      <c r="O1153" s="77"/>
      <c r="P1153" s="78"/>
      <c r="Q1153" s="78"/>
      <c r="R1153" s="88"/>
      <c r="S1153" s="88"/>
      <c r="T1153" s="88"/>
      <c r="U1153" s="88"/>
      <c r="V1153" s="52"/>
      <c r="W1153" s="52"/>
      <c r="X1153" s="52"/>
      <c r="Y1153" s="52"/>
      <c r="Z1153" s="51"/>
      <c r="AA1153" s="73"/>
      <c r="AB1153" s="73"/>
      <c r="AC1153" s="74"/>
      <c r="AD1153" s="80" t="s">
        <v>5784</v>
      </c>
      <c r="AE1153" s="80">
        <v>61</v>
      </c>
      <c r="AF1153" s="80">
        <v>25</v>
      </c>
      <c r="AG1153" s="80">
        <v>740</v>
      </c>
      <c r="AH1153" s="80">
        <v>67</v>
      </c>
      <c r="AI1153" s="80"/>
      <c r="AJ1153" s="80"/>
      <c r="AK1153" s="80"/>
      <c r="AL1153" s="80"/>
      <c r="AM1153" s="80"/>
      <c r="AN1153" s="82">
        <v>42400.220416666663</v>
      </c>
      <c r="AO1153" s="80"/>
      <c r="AP1153" s="80" t="b">
        <v>1</v>
      </c>
      <c r="AQ1153" s="80" t="b">
        <v>1</v>
      </c>
      <c r="AR1153" s="80" t="b">
        <v>0</v>
      </c>
      <c r="AS1153" s="80" t="s">
        <v>8190</v>
      </c>
      <c r="AT1153" s="80">
        <v>0</v>
      </c>
      <c r="AU1153" s="80"/>
      <c r="AV1153" s="80" t="b">
        <v>0</v>
      </c>
      <c r="AW1153" s="80" t="s">
        <v>9555</v>
      </c>
      <c r="AX1153" s="85" t="s">
        <v>10706</v>
      </c>
      <c r="AY1153" s="80" t="s">
        <v>66</v>
      </c>
      <c r="AZ1153" s="2"/>
      <c r="BA1153" s="3"/>
      <c r="BB1153" s="3"/>
      <c r="BC1153" s="3"/>
      <c r="BD1153" s="3"/>
    </row>
    <row r="1154" spans="1:56" x14ac:dyDescent="0.25">
      <c r="A1154" s="66" t="s">
        <v>1282</v>
      </c>
      <c r="B1154" s="67"/>
      <c r="C1154" s="67"/>
      <c r="D1154" s="68"/>
      <c r="E1154" s="70"/>
      <c r="F1154" s="105" t="s">
        <v>9480</v>
      </c>
      <c r="G1154" s="67"/>
      <c r="H1154" s="71"/>
      <c r="I1154" s="72"/>
      <c r="J1154" s="72"/>
      <c r="K1154" s="71" t="s">
        <v>11935</v>
      </c>
      <c r="L1154" s="75"/>
      <c r="M1154" s="76"/>
      <c r="N1154" s="76"/>
      <c r="O1154" s="77"/>
      <c r="P1154" s="78"/>
      <c r="Q1154" s="78"/>
      <c r="R1154" s="88"/>
      <c r="S1154" s="88"/>
      <c r="T1154" s="88"/>
      <c r="U1154" s="88"/>
      <c r="V1154" s="52"/>
      <c r="W1154" s="52"/>
      <c r="X1154" s="52"/>
      <c r="Y1154" s="52"/>
      <c r="Z1154" s="51"/>
      <c r="AA1154" s="73"/>
      <c r="AB1154" s="73"/>
      <c r="AC1154" s="74"/>
      <c r="AD1154" s="80" t="s">
        <v>5785</v>
      </c>
      <c r="AE1154" s="80">
        <v>150</v>
      </c>
      <c r="AF1154" s="80">
        <v>93</v>
      </c>
      <c r="AG1154" s="80">
        <v>64</v>
      </c>
      <c r="AH1154" s="80">
        <v>67</v>
      </c>
      <c r="AI1154" s="80"/>
      <c r="AJ1154" s="80" t="s">
        <v>6648</v>
      </c>
      <c r="AK1154" s="80"/>
      <c r="AL1154" s="80"/>
      <c r="AM1154" s="80"/>
      <c r="AN1154" s="82">
        <v>42410.508206018516</v>
      </c>
      <c r="AO1154" s="85" t="s">
        <v>8129</v>
      </c>
      <c r="AP1154" s="80" t="b">
        <v>1</v>
      </c>
      <c r="AQ1154" s="80" t="b">
        <v>0</v>
      </c>
      <c r="AR1154" s="80" t="b">
        <v>0</v>
      </c>
      <c r="AS1154" s="80" t="s">
        <v>8190</v>
      </c>
      <c r="AT1154" s="80">
        <v>0</v>
      </c>
      <c r="AU1154" s="80"/>
      <c r="AV1154" s="80" t="b">
        <v>0</v>
      </c>
      <c r="AW1154" s="80" t="s">
        <v>9555</v>
      </c>
      <c r="AX1154" s="85" t="s">
        <v>10707</v>
      </c>
      <c r="AY1154" s="80" t="s">
        <v>66</v>
      </c>
      <c r="AZ1154" s="2"/>
      <c r="BA1154" s="3"/>
      <c r="BB1154" s="3"/>
      <c r="BC1154" s="3"/>
      <c r="BD1154" s="3"/>
    </row>
    <row r="1155" spans="1:56" x14ac:dyDescent="0.25">
      <c r="A1155" s="66" t="s">
        <v>1283</v>
      </c>
      <c r="B1155" s="67"/>
      <c r="C1155" s="67"/>
      <c r="D1155" s="68"/>
      <c r="E1155" s="70"/>
      <c r="F1155" s="105" t="s">
        <v>9481</v>
      </c>
      <c r="G1155" s="67"/>
      <c r="H1155" s="71"/>
      <c r="I1155" s="72"/>
      <c r="J1155" s="72"/>
      <c r="K1155" s="71" t="s">
        <v>11936</v>
      </c>
      <c r="L1155" s="75"/>
      <c r="M1155" s="76"/>
      <c r="N1155" s="76"/>
      <c r="O1155" s="77"/>
      <c r="P1155" s="78"/>
      <c r="Q1155" s="78"/>
      <c r="R1155" s="88"/>
      <c r="S1155" s="88"/>
      <c r="T1155" s="88"/>
      <c r="U1155" s="88"/>
      <c r="V1155" s="52"/>
      <c r="W1155" s="52"/>
      <c r="X1155" s="52"/>
      <c r="Y1155" s="52"/>
      <c r="Z1155" s="51"/>
      <c r="AA1155" s="73"/>
      <c r="AB1155" s="73"/>
      <c r="AC1155" s="74"/>
      <c r="AD1155" s="80" t="s">
        <v>5786</v>
      </c>
      <c r="AE1155" s="80">
        <v>291</v>
      </c>
      <c r="AF1155" s="80">
        <v>131</v>
      </c>
      <c r="AG1155" s="80">
        <v>1685</v>
      </c>
      <c r="AH1155" s="80">
        <v>1</v>
      </c>
      <c r="AI1155" s="80"/>
      <c r="AJ1155" s="80"/>
      <c r="AK1155" s="80"/>
      <c r="AL1155" s="80"/>
      <c r="AM1155" s="80"/>
      <c r="AN1155" s="82">
        <v>41490.806770833333</v>
      </c>
      <c r="AO1155" s="80"/>
      <c r="AP1155" s="80" t="b">
        <v>1</v>
      </c>
      <c r="AQ1155" s="80" t="b">
        <v>0</v>
      </c>
      <c r="AR1155" s="80" t="b">
        <v>0</v>
      </c>
      <c r="AS1155" s="80" t="s">
        <v>8191</v>
      </c>
      <c r="AT1155" s="80">
        <v>0</v>
      </c>
      <c r="AU1155" s="85" t="s">
        <v>8197</v>
      </c>
      <c r="AV1155" s="80" t="b">
        <v>0</v>
      </c>
      <c r="AW1155" s="80" t="s">
        <v>9555</v>
      </c>
      <c r="AX1155" s="85" t="s">
        <v>10708</v>
      </c>
      <c r="AY1155" s="80" t="s">
        <v>66</v>
      </c>
      <c r="AZ1155" s="2"/>
      <c r="BA1155" s="3"/>
      <c r="BB1155" s="3"/>
      <c r="BC1155" s="3"/>
      <c r="BD1155" s="3"/>
    </row>
    <row r="1156" spans="1:56" x14ac:dyDescent="0.25">
      <c r="A1156" s="66" t="s">
        <v>1284</v>
      </c>
      <c r="B1156" s="67"/>
      <c r="C1156" s="67"/>
      <c r="D1156" s="68"/>
      <c r="E1156" s="70"/>
      <c r="F1156" s="105" t="s">
        <v>9482</v>
      </c>
      <c r="G1156" s="67"/>
      <c r="H1156" s="71"/>
      <c r="I1156" s="72"/>
      <c r="J1156" s="72"/>
      <c r="K1156" s="71" t="s">
        <v>11937</v>
      </c>
      <c r="L1156" s="75"/>
      <c r="M1156" s="76"/>
      <c r="N1156" s="76"/>
      <c r="O1156" s="77"/>
      <c r="P1156" s="78"/>
      <c r="Q1156" s="78"/>
      <c r="R1156" s="88"/>
      <c r="S1156" s="88"/>
      <c r="T1156" s="88"/>
      <c r="U1156" s="88"/>
      <c r="V1156" s="52"/>
      <c r="W1156" s="52"/>
      <c r="X1156" s="52"/>
      <c r="Y1156" s="52"/>
      <c r="Z1156" s="51"/>
      <c r="AA1156" s="73"/>
      <c r="AB1156" s="73"/>
      <c r="AC1156" s="74"/>
      <c r="AD1156" s="80" t="s">
        <v>5787</v>
      </c>
      <c r="AE1156" s="80">
        <v>100</v>
      </c>
      <c r="AF1156" s="80">
        <v>8</v>
      </c>
      <c r="AG1156" s="80">
        <v>351</v>
      </c>
      <c r="AH1156" s="80">
        <v>9</v>
      </c>
      <c r="AI1156" s="80"/>
      <c r="AJ1156" s="80"/>
      <c r="AK1156" s="80"/>
      <c r="AL1156" s="80"/>
      <c r="AM1156" s="80"/>
      <c r="AN1156" s="82">
        <v>41695.78564814815</v>
      </c>
      <c r="AO1156" s="80"/>
      <c r="AP1156" s="80" t="b">
        <v>1</v>
      </c>
      <c r="AQ1156" s="80" t="b">
        <v>0</v>
      </c>
      <c r="AR1156" s="80" t="b">
        <v>0</v>
      </c>
      <c r="AS1156" s="80" t="s">
        <v>8191</v>
      </c>
      <c r="AT1156" s="80">
        <v>0</v>
      </c>
      <c r="AU1156" s="85" t="s">
        <v>8197</v>
      </c>
      <c r="AV1156" s="80" t="b">
        <v>0</v>
      </c>
      <c r="AW1156" s="80" t="s">
        <v>9555</v>
      </c>
      <c r="AX1156" s="85" t="s">
        <v>10709</v>
      </c>
      <c r="AY1156" s="80" t="s">
        <v>66</v>
      </c>
      <c r="AZ1156" s="2"/>
      <c r="BA1156" s="3"/>
      <c r="BB1156" s="3"/>
      <c r="BC1156" s="3"/>
      <c r="BD1156" s="3"/>
    </row>
    <row r="1157" spans="1:56" x14ac:dyDescent="0.25">
      <c r="A1157" s="66" t="s">
        <v>1285</v>
      </c>
      <c r="B1157" s="67"/>
      <c r="C1157" s="67"/>
      <c r="D1157" s="68"/>
      <c r="E1157" s="70"/>
      <c r="F1157" s="105" t="s">
        <v>9483</v>
      </c>
      <c r="G1157" s="67"/>
      <c r="H1157" s="71"/>
      <c r="I1157" s="72"/>
      <c r="J1157" s="72"/>
      <c r="K1157" s="71" t="s">
        <v>11938</v>
      </c>
      <c r="L1157" s="75"/>
      <c r="M1157" s="76"/>
      <c r="N1157" s="76"/>
      <c r="O1157" s="77"/>
      <c r="P1157" s="78"/>
      <c r="Q1157" s="78"/>
      <c r="R1157" s="88"/>
      <c r="S1157" s="88"/>
      <c r="T1157" s="88"/>
      <c r="U1157" s="88"/>
      <c r="V1157" s="52"/>
      <c r="W1157" s="52"/>
      <c r="X1157" s="52"/>
      <c r="Y1157" s="52"/>
      <c r="Z1157" s="51"/>
      <c r="AA1157" s="73"/>
      <c r="AB1157" s="73"/>
      <c r="AC1157" s="74"/>
      <c r="AD1157" s="80" t="s">
        <v>5788</v>
      </c>
      <c r="AE1157" s="80">
        <v>127</v>
      </c>
      <c r="AF1157" s="80">
        <v>174</v>
      </c>
      <c r="AG1157" s="80">
        <v>5882</v>
      </c>
      <c r="AH1157" s="80">
        <v>202</v>
      </c>
      <c r="AI1157" s="80"/>
      <c r="AJ1157" s="80" t="s">
        <v>6649</v>
      </c>
      <c r="AK1157" s="80"/>
      <c r="AL1157" s="80"/>
      <c r="AM1157" s="80"/>
      <c r="AN1157" s="82">
        <v>40901.82230324074</v>
      </c>
      <c r="AO1157" s="85" t="s">
        <v>8130</v>
      </c>
      <c r="AP1157" s="80" t="b">
        <v>1</v>
      </c>
      <c r="AQ1157" s="80" t="b">
        <v>0</v>
      </c>
      <c r="AR1157" s="80" t="b">
        <v>0</v>
      </c>
      <c r="AS1157" s="80" t="s">
        <v>8191</v>
      </c>
      <c r="AT1157" s="80">
        <v>0</v>
      </c>
      <c r="AU1157" s="85" t="s">
        <v>8197</v>
      </c>
      <c r="AV1157" s="80" t="b">
        <v>0</v>
      </c>
      <c r="AW1157" s="80" t="s">
        <v>9555</v>
      </c>
      <c r="AX1157" s="85" t="s">
        <v>10710</v>
      </c>
      <c r="AY1157" s="80" t="s">
        <v>66</v>
      </c>
      <c r="AZ1157" s="2"/>
      <c r="BA1157" s="3"/>
      <c r="BB1157" s="3"/>
      <c r="BC1157" s="3"/>
      <c r="BD1157" s="3"/>
    </row>
    <row r="1158" spans="1:56" x14ac:dyDescent="0.25">
      <c r="A1158" s="66" t="s">
        <v>1286</v>
      </c>
      <c r="B1158" s="67"/>
      <c r="C1158" s="67"/>
      <c r="D1158" s="68"/>
      <c r="E1158" s="70"/>
      <c r="F1158" s="105" t="s">
        <v>9484</v>
      </c>
      <c r="G1158" s="67"/>
      <c r="H1158" s="71"/>
      <c r="I1158" s="72"/>
      <c r="J1158" s="72"/>
      <c r="K1158" s="71" t="s">
        <v>11939</v>
      </c>
      <c r="L1158" s="75"/>
      <c r="M1158" s="76"/>
      <c r="N1158" s="76"/>
      <c r="O1158" s="77"/>
      <c r="P1158" s="78"/>
      <c r="Q1158" s="78"/>
      <c r="R1158" s="88"/>
      <c r="S1158" s="88"/>
      <c r="T1158" s="88"/>
      <c r="U1158" s="88"/>
      <c r="V1158" s="52"/>
      <c r="W1158" s="52"/>
      <c r="X1158" s="52"/>
      <c r="Y1158" s="52"/>
      <c r="Z1158" s="51"/>
      <c r="AA1158" s="73"/>
      <c r="AB1158" s="73"/>
      <c r="AC1158" s="74"/>
      <c r="AD1158" s="80" t="s">
        <v>5789</v>
      </c>
      <c r="AE1158" s="80">
        <v>173</v>
      </c>
      <c r="AF1158" s="80">
        <v>917</v>
      </c>
      <c r="AG1158" s="80">
        <v>19125</v>
      </c>
      <c r="AH1158" s="80">
        <v>306</v>
      </c>
      <c r="AI1158" s="80">
        <v>-18000</v>
      </c>
      <c r="AJ1158" s="80" t="s">
        <v>6650</v>
      </c>
      <c r="AK1158" s="80"/>
      <c r="AL1158" s="80"/>
      <c r="AM1158" s="80" t="s">
        <v>7199</v>
      </c>
      <c r="AN1158" s="82">
        <v>40884.70648148148</v>
      </c>
      <c r="AO1158" s="85" t="s">
        <v>8131</v>
      </c>
      <c r="AP1158" s="80" t="b">
        <v>0</v>
      </c>
      <c r="AQ1158" s="80" t="b">
        <v>0</v>
      </c>
      <c r="AR1158" s="80" t="b">
        <v>0</v>
      </c>
      <c r="AS1158" s="80" t="s">
        <v>8190</v>
      </c>
      <c r="AT1158" s="80">
        <v>14</v>
      </c>
      <c r="AU1158" s="85" t="s">
        <v>8240</v>
      </c>
      <c r="AV1158" s="80" t="b">
        <v>0</v>
      </c>
      <c r="AW1158" s="80" t="s">
        <v>9555</v>
      </c>
      <c r="AX1158" s="85" t="s">
        <v>10711</v>
      </c>
      <c r="AY1158" s="80" t="s">
        <v>66</v>
      </c>
      <c r="AZ1158" s="2"/>
      <c r="BA1158" s="3"/>
      <c r="BB1158" s="3"/>
      <c r="BC1158" s="3"/>
      <c r="BD1158" s="3"/>
    </row>
    <row r="1159" spans="1:56" x14ac:dyDescent="0.25">
      <c r="A1159" s="66" t="s">
        <v>1287</v>
      </c>
      <c r="B1159" s="67"/>
      <c r="C1159" s="67"/>
      <c r="D1159" s="68"/>
      <c r="E1159" s="70"/>
      <c r="F1159" s="105" t="s">
        <v>9485</v>
      </c>
      <c r="G1159" s="67"/>
      <c r="H1159" s="71"/>
      <c r="I1159" s="72"/>
      <c r="J1159" s="72"/>
      <c r="K1159" s="71" t="s">
        <v>11940</v>
      </c>
      <c r="L1159" s="75"/>
      <c r="M1159" s="76"/>
      <c r="N1159" s="76"/>
      <c r="O1159" s="77"/>
      <c r="P1159" s="78"/>
      <c r="Q1159" s="78"/>
      <c r="R1159" s="88"/>
      <c r="S1159" s="88"/>
      <c r="T1159" s="88"/>
      <c r="U1159" s="88"/>
      <c r="V1159" s="52"/>
      <c r="W1159" s="52"/>
      <c r="X1159" s="52"/>
      <c r="Y1159" s="52"/>
      <c r="Z1159" s="51"/>
      <c r="AA1159" s="73"/>
      <c r="AB1159" s="73"/>
      <c r="AC1159" s="74"/>
      <c r="AD1159" s="80" t="s">
        <v>5790</v>
      </c>
      <c r="AE1159" s="80">
        <v>515</v>
      </c>
      <c r="AF1159" s="80">
        <v>138</v>
      </c>
      <c r="AG1159" s="80">
        <v>6232</v>
      </c>
      <c r="AH1159" s="80">
        <v>1102</v>
      </c>
      <c r="AI1159" s="80"/>
      <c r="AJ1159" s="80" t="s">
        <v>6651</v>
      </c>
      <c r="AK1159" s="80" t="s">
        <v>7026</v>
      </c>
      <c r="AL1159" s="85" t="s">
        <v>7176</v>
      </c>
      <c r="AM1159" s="80"/>
      <c r="AN1159" s="82">
        <v>41872.597407407404</v>
      </c>
      <c r="AO1159" s="85" t="s">
        <v>8132</v>
      </c>
      <c r="AP1159" s="80" t="b">
        <v>1</v>
      </c>
      <c r="AQ1159" s="80" t="b">
        <v>0</v>
      </c>
      <c r="AR1159" s="80" t="b">
        <v>1</v>
      </c>
      <c r="AS1159" s="80" t="s">
        <v>8190</v>
      </c>
      <c r="AT1159" s="80">
        <v>1</v>
      </c>
      <c r="AU1159" s="85" t="s">
        <v>8197</v>
      </c>
      <c r="AV1159" s="80" t="b">
        <v>0</v>
      </c>
      <c r="AW1159" s="80" t="s">
        <v>9555</v>
      </c>
      <c r="AX1159" s="85" t="s">
        <v>10712</v>
      </c>
      <c r="AY1159" s="80" t="s">
        <v>66</v>
      </c>
      <c r="AZ1159" s="2"/>
      <c r="BA1159" s="3"/>
      <c r="BB1159" s="3"/>
      <c r="BC1159" s="3"/>
      <c r="BD1159" s="3"/>
    </row>
    <row r="1160" spans="1:56" x14ac:dyDescent="0.25">
      <c r="A1160" s="66" t="s">
        <v>1288</v>
      </c>
      <c r="B1160" s="67"/>
      <c r="C1160" s="67"/>
      <c r="D1160" s="68"/>
      <c r="E1160" s="70"/>
      <c r="F1160" s="105" t="s">
        <v>9486</v>
      </c>
      <c r="G1160" s="67"/>
      <c r="H1160" s="71"/>
      <c r="I1160" s="72"/>
      <c r="J1160" s="72"/>
      <c r="K1160" s="71" t="s">
        <v>11941</v>
      </c>
      <c r="L1160" s="75"/>
      <c r="M1160" s="76"/>
      <c r="N1160" s="76"/>
      <c r="O1160" s="77"/>
      <c r="P1160" s="78"/>
      <c r="Q1160" s="78"/>
      <c r="R1160" s="88"/>
      <c r="S1160" s="88"/>
      <c r="T1160" s="88"/>
      <c r="U1160" s="88"/>
      <c r="V1160" s="52"/>
      <c r="W1160" s="52"/>
      <c r="X1160" s="52"/>
      <c r="Y1160" s="52"/>
      <c r="Z1160" s="51"/>
      <c r="AA1160" s="73"/>
      <c r="AB1160" s="73"/>
      <c r="AC1160" s="74"/>
      <c r="AD1160" s="80" t="s">
        <v>5791</v>
      </c>
      <c r="AE1160" s="80">
        <v>72</v>
      </c>
      <c r="AF1160" s="80">
        <v>512</v>
      </c>
      <c r="AG1160" s="80">
        <v>18288</v>
      </c>
      <c r="AH1160" s="80">
        <v>990</v>
      </c>
      <c r="AI1160" s="80"/>
      <c r="AJ1160" s="80"/>
      <c r="AK1160" s="80" t="s">
        <v>7027</v>
      </c>
      <c r="AL1160" s="80"/>
      <c r="AM1160" s="80"/>
      <c r="AN1160" s="82">
        <v>41343.491215277776</v>
      </c>
      <c r="AO1160" s="85" t="s">
        <v>8133</v>
      </c>
      <c r="AP1160" s="80" t="b">
        <v>0</v>
      </c>
      <c r="AQ1160" s="80" t="b">
        <v>0</v>
      </c>
      <c r="AR1160" s="80" t="b">
        <v>0</v>
      </c>
      <c r="AS1160" s="80" t="s">
        <v>8190</v>
      </c>
      <c r="AT1160" s="80">
        <v>1</v>
      </c>
      <c r="AU1160" s="85" t="s">
        <v>8200</v>
      </c>
      <c r="AV1160" s="80" t="b">
        <v>0</v>
      </c>
      <c r="AW1160" s="80" t="s">
        <v>9555</v>
      </c>
      <c r="AX1160" s="85" t="s">
        <v>10713</v>
      </c>
      <c r="AY1160" s="80" t="s">
        <v>66</v>
      </c>
      <c r="AZ1160" s="2"/>
      <c r="BA1160" s="3"/>
      <c r="BB1160" s="3"/>
      <c r="BC1160" s="3"/>
      <c r="BD1160" s="3"/>
    </row>
    <row r="1161" spans="1:56" x14ac:dyDescent="0.25">
      <c r="A1161" s="66" t="s">
        <v>1289</v>
      </c>
      <c r="B1161" s="67"/>
      <c r="C1161" s="67"/>
      <c r="D1161" s="68"/>
      <c r="E1161" s="70"/>
      <c r="F1161" s="105" t="s">
        <v>9487</v>
      </c>
      <c r="G1161" s="67"/>
      <c r="H1161" s="71"/>
      <c r="I1161" s="72"/>
      <c r="J1161" s="72"/>
      <c r="K1161" s="71" t="s">
        <v>11942</v>
      </c>
      <c r="L1161" s="75"/>
      <c r="M1161" s="76"/>
      <c r="N1161" s="76"/>
      <c r="O1161" s="77"/>
      <c r="P1161" s="78"/>
      <c r="Q1161" s="78"/>
      <c r="R1161" s="88"/>
      <c r="S1161" s="88"/>
      <c r="T1161" s="88"/>
      <c r="U1161" s="88"/>
      <c r="V1161" s="52"/>
      <c r="W1161" s="52"/>
      <c r="X1161" s="52"/>
      <c r="Y1161" s="52"/>
      <c r="Z1161" s="51"/>
      <c r="AA1161" s="73"/>
      <c r="AB1161" s="73"/>
      <c r="AC1161" s="74"/>
      <c r="AD1161" s="80" t="s">
        <v>5792</v>
      </c>
      <c r="AE1161" s="80">
        <v>724</v>
      </c>
      <c r="AF1161" s="80">
        <v>1018</v>
      </c>
      <c r="AG1161" s="80">
        <v>5453</v>
      </c>
      <c r="AH1161" s="80">
        <v>194</v>
      </c>
      <c r="AI1161" s="80"/>
      <c r="AJ1161" s="80" t="s">
        <v>6652</v>
      </c>
      <c r="AK1161" s="80" t="s">
        <v>6674</v>
      </c>
      <c r="AL1161" s="80"/>
      <c r="AM1161" s="80"/>
      <c r="AN1161" s="82">
        <v>41408.679976851854</v>
      </c>
      <c r="AO1161" s="85" t="s">
        <v>8134</v>
      </c>
      <c r="AP1161" s="80" t="b">
        <v>1</v>
      </c>
      <c r="AQ1161" s="80" t="b">
        <v>0</v>
      </c>
      <c r="AR1161" s="80" t="b">
        <v>1</v>
      </c>
      <c r="AS1161" s="80" t="s">
        <v>8190</v>
      </c>
      <c r="AT1161" s="80">
        <v>0</v>
      </c>
      <c r="AU1161" s="85" t="s">
        <v>8197</v>
      </c>
      <c r="AV1161" s="80" t="b">
        <v>0</v>
      </c>
      <c r="AW1161" s="80" t="s">
        <v>9555</v>
      </c>
      <c r="AX1161" s="85" t="s">
        <v>10714</v>
      </c>
      <c r="AY1161" s="80" t="s">
        <v>66</v>
      </c>
      <c r="AZ1161" s="2"/>
      <c r="BA1161" s="3"/>
      <c r="BB1161" s="3"/>
      <c r="BC1161" s="3"/>
      <c r="BD1161" s="3"/>
    </row>
    <row r="1162" spans="1:56" x14ac:dyDescent="0.25">
      <c r="A1162" s="66" t="s">
        <v>1290</v>
      </c>
      <c r="B1162" s="67"/>
      <c r="C1162" s="67"/>
      <c r="D1162" s="68"/>
      <c r="E1162" s="70"/>
      <c r="F1162" s="105" t="s">
        <v>9488</v>
      </c>
      <c r="G1162" s="67"/>
      <c r="H1162" s="71"/>
      <c r="I1162" s="72"/>
      <c r="J1162" s="72"/>
      <c r="K1162" s="71" t="s">
        <v>11943</v>
      </c>
      <c r="L1162" s="75"/>
      <c r="M1162" s="76"/>
      <c r="N1162" s="76"/>
      <c r="O1162" s="77"/>
      <c r="P1162" s="78"/>
      <c r="Q1162" s="78"/>
      <c r="R1162" s="88"/>
      <c r="S1162" s="88"/>
      <c r="T1162" s="88"/>
      <c r="U1162" s="88"/>
      <c r="V1162" s="52"/>
      <c r="W1162" s="52"/>
      <c r="X1162" s="52"/>
      <c r="Y1162" s="52"/>
      <c r="Z1162" s="51"/>
      <c r="AA1162" s="73"/>
      <c r="AB1162" s="73"/>
      <c r="AC1162" s="74"/>
      <c r="AD1162" s="80" t="s">
        <v>5793</v>
      </c>
      <c r="AE1162" s="80">
        <v>14</v>
      </c>
      <c r="AF1162" s="80">
        <v>244</v>
      </c>
      <c r="AG1162" s="80">
        <v>1694</v>
      </c>
      <c r="AH1162" s="80">
        <v>7</v>
      </c>
      <c r="AI1162" s="80">
        <v>10800</v>
      </c>
      <c r="AJ1162" s="80" t="s">
        <v>6653</v>
      </c>
      <c r="AK1162" s="80" t="s">
        <v>6992</v>
      </c>
      <c r="AL1162" s="80"/>
      <c r="AM1162" s="80" t="s">
        <v>6768</v>
      </c>
      <c r="AN1162" s="82">
        <v>40080.664097222223</v>
      </c>
      <c r="AO1162" s="85" t="s">
        <v>8135</v>
      </c>
      <c r="AP1162" s="80" t="b">
        <v>0</v>
      </c>
      <c r="AQ1162" s="80" t="b">
        <v>0</v>
      </c>
      <c r="AR1162" s="80" t="b">
        <v>0</v>
      </c>
      <c r="AS1162" s="80" t="s">
        <v>8191</v>
      </c>
      <c r="AT1162" s="80">
        <v>1</v>
      </c>
      <c r="AU1162" s="85" t="s">
        <v>8343</v>
      </c>
      <c r="AV1162" s="80" t="b">
        <v>0</v>
      </c>
      <c r="AW1162" s="80" t="s">
        <v>9555</v>
      </c>
      <c r="AX1162" s="85" t="s">
        <v>10715</v>
      </c>
      <c r="AY1162" s="80" t="s">
        <v>66</v>
      </c>
      <c r="AZ1162" s="2"/>
      <c r="BA1162" s="3"/>
      <c r="BB1162" s="3"/>
      <c r="BC1162" s="3"/>
      <c r="BD1162" s="3"/>
    </row>
    <row r="1163" spans="1:56" x14ac:dyDescent="0.25">
      <c r="A1163" s="66" t="s">
        <v>1291</v>
      </c>
      <c r="B1163" s="67"/>
      <c r="C1163" s="67"/>
      <c r="D1163" s="68"/>
      <c r="E1163" s="70"/>
      <c r="F1163" s="105" t="s">
        <v>9489</v>
      </c>
      <c r="G1163" s="67"/>
      <c r="H1163" s="71"/>
      <c r="I1163" s="72"/>
      <c r="J1163" s="72"/>
      <c r="K1163" s="71" t="s">
        <v>11944</v>
      </c>
      <c r="L1163" s="75"/>
      <c r="M1163" s="76"/>
      <c r="N1163" s="76"/>
      <c r="O1163" s="77"/>
      <c r="P1163" s="78"/>
      <c r="Q1163" s="78"/>
      <c r="R1163" s="88"/>
      <c r="S1163" s="88"/>
      <c r="T1163" s="88"/>
      <c r="U1163" s="88"/>
      <c r="V1163" s="52"/>
      <c r="W1163" s="52"/>
      <c r="X1163" s="52"/>
      <c r="Y1163" s="52"/>
      <c r="Z1163" s="51"/>
      <c r="AA1163" s="73"/>
      <c r="AB1163" s="73"/>
      <c r="AC1163" s="74"/>
      <c r="AD1163" s="80" t="s">
        <v>5794</v>
      </c>
      <c r="AE1163" s="80">
        <v>214</v>
      </c>
      <c r="AF1163" s="80">
        <v>70</v>
      </c>
      <c r="AG1163" s="80">
        <v>705</v>
      </c>
      <c r="AH1163" s="80">
        <v>492</v>
      </c>
      <c r="AI1163" s="80"/>
      <c r="AJ1163" s="80"/>
      <c r="AK1163" s="80"/>
      <c r="AL1163" s="80"/>
      <c r="AM1163" s="80"/>
      <c r="AN1163" s="82">
        <v>42403.735879629632</v>
      </c>
      <c r="AO1163" s="85" t="s">
        <v>8136</v>
      </c>
      <c r="AP1163" s="80" t="b">
        <v>1</v>
      </c>
      <c r="AQ1163" s="80" t="b">
        <v>0</v>
      </c>
      <c r="AR1163" s="80" t="b">
        <v>0</v>
      </c>
      <c r="AS1163" s="80" t="s">
        <v>8190</v>
      </c>
      <c r="AT1163" s="80">
        <v>0</v>
      </c>
      <c r="AU1163" s="80"/>
      <c r="AV1163" s="80" t="b">
        <v>0</v>
      </c>
      <c r="AW1163" s="80" t="s">
        <v>9555</v>
      </c>
      <c r="AX1163" s="85" t="s">
        <v>10716</v>
      </c>
      <c r="AY1163" s="80" t="s">
        <v>66</v>
      </c>
      <c r="AZ1163" s="2"/>
      <c r="BA1163" s="3"/>
      <c r="BB1163" s="3"/>
      <c r="BC1163" s="3"/>
      <c r="BD1163" s="3"/>
    </row>
    <row r="1164" spans="1:56" x14ac:dyDescent="0.25">
      <c r="A1164" s="66" t="s">
        <v>1292</v>
      </c>
      <c r="B1164" s="67"/>
      <c r="C1164" s="67"/>
      <c r="D1164" s="68"/>
      <c r="E1164" s="70"/>
      <c r="F1164" s="105" t="s">
        <v>9490</v>
      </c>
      <c r="G1164" s="67"/>
      <c r="H1164" s="71"/>
      <c r="I1164" s="72"/>
      <c r="J1164" s="72"/>
      <c r="K1164" s="71" t="s">
        <v>11945</v>
      </c>
      <c r="L1164" s="75"/>
      <c r="M1164" s="76"/>
      <c r="N1164" s="76"/>
      <c r="O1164" s="77"/>
      <c r="P1164" s="78"/>
      <c r="Q1164" s="78"/>
      <c r="R1164" s="88"/>
      <c r="S1164" s="88"/>
      <c r="T1164" s="88"/>
      <c r="U1164" s="88"/>
      <c r="V1164" s="52"/>
      <c r="W1164" s="52"/>
      <c r="X1164" s="52"/>
      <c r="Y1164" s="52"/>
      <c r="Z1164" s="51"/>
      <c r="AA1164" s="73"/>
      <c r="AB1164" s="73"/>
      <c r="AC1164" s="74"/>
      <c r="AD1164" s="80" t="s">
        <v>5795</v>
      </c>
      <c r="AE1164" s="80">
        <v>1279</v>
      </c>
      <c r="AF1164" s="80">
        <v>616</v>
      </c>
      <c r="AG1164" s="80">
        <v>19716</v>
      </c>
      <c r="AH1164" s="80">
        <v>3610</v>
      </c>
      <c r="AI1164" s="80">
        <v>0</v>
      </c>
      <c r="AJ1164" s="80" t="s">
        <v>6654</v>
      </c>
      <c r="AK1164" s="80" t="s">
        <v>6992</v>
      </c>
      <c r="AL1164" s="80"/>
      <c r="AM1164" s="80" t="s">
        <v>6724</v>
      </c>
      <c r="AN1164" s="82">
        <v>40047.012662037036</v>
      </c>
      <c r="AO1164" s="85" t="s">
        <v>8137</v>
      </c>
      <c r="AP1164" s="80" t="b">
        <v>0</v>
      </c>
      <c r="AQ1164" s="80" t="b">
        <v>0</v>
      </c>
      <c r="AR1164" s="80" t="b">
        <v>1</v>
      </c>
      <c r="AS1164" s="80" t="s">
        <v>8191</v>
      </c>
      <c r="AT1164" s="80">
        <v>2</v>
      </c>
      <c r="AU1164" s="85" t="s">
        <v>8344</v>
      </c>
      <c r="AV1164" s="80" t="b">
        <v>0</v>
      </c>
      <c r="AW1164" s="80" t="s">
        <v>9555</v>
      </c>
      <c r="AX1164" s="85" t="s">
        <v>10717</v>
      </c>
      <c r="AY1164" s="80" t="s">
        <v>66</v>
      </c>
      <c r="AZ1164" s="2"/>
      <c r="BA1164" s="3"/>
      <c r="BB1164" s="3"/>
      <c r="BC1164" s="3"/>
      <c r="BD1164" s="3"/>
    </row>
    <row r="1165" spans="1:56" x14ac:dyDescent="0.25">
      <c r="A1165" s="66" t="s">
        <v>1293</v>
      </c>
      <c r="B1165" s="67"/>
      <c r="C1165" s="67"/>
      <c r="D1165" s="68"/>
      <c r="E1165" s="70"/>
      <c r="F1165" s="105" t="s">
        <v>9491</v>
      </c>
      <c r="G1165" s="67"/>
      <c r="H1165" s="71"/>
      <c r="I1165" s="72"/>
      <c r="J1165" s="72"/>
      <c r="K1165" s="71" t="s">
        <v>11946</v>
      </c>
      <c r="L1165" s="75"/>
      <c r="M1165" s="76"/>
      <c r="N1165" s="76"/>
      <c r="O1165" s="77"/>
      <c r="P1165" s="78"/>
      <c r="Q1165" s="78"/>
      <c r="R1165" s="88"/>
      <c r="S1165" s="88"/>
      <c r="T1165" s="88"/>
      <c r="U1165" s="88"/>
      <c r="V1165" s="52"/>
      <c r="W1165" s="52"/>
      <c r="X1165" s="52"/>
      <c r="Y1165" s="52"/>
      <c r="Z1165" s="51"/>
      <c r="AA1165" s="73"/>
      <c r="AB1165" s="73"/>
      <c r="AC1165" s="74"/>
      <c r="AD1165" s="80" t="s">
        <v>5796</v>
      </c>
      <c r="AE1165" s="80">
        <v>75</v>
      </c>
      <c r="AF1165" s="80">
        <v>29</v>
      </c>
      <c r="AG1165" s="80">
        <v>448</v>
      </c>
      <c r="AH1165" s="80">
        <v>44</v>
      </c>
      <c r="AI1165" s="80"/>
      <c r="AJ1165" s="80" t="s">
        <v>6439</v>
      </c>
      <c r="AK1165" s="80"/>
      <c r="AL1165" s="80"/>
      <c r="AM1165" s="80"/>
      <c r="AN1165" s="82">
        <v>41427.110092592593</v>
      </c>
      <c r="AO1165" s="85" t="s">
        <v>8138</v>
      </c>
      <c r="AP1165" s="80" t="b">
        <v>1</v>
      </c>
      <c r="AQ1165" s="80" t="b">
        <v>0</v>
      </c>
      <c r="AR1165" s="80" t="b">
        <v>0</v>
      </c>
      <c r="AS1165" s="80" t="s">
        <v>8191</v>
      </c>
      <c r="AT1165" s="80">
        <v>0</v>
      </c>
      <c r="AU1165" s="85" t="s">
        <v>8197</v>
      </c>
      <c r="AV1165" s="80" t="b">
        <v>0</v>
      </c>
      <c r="AW1165" s="80" t="s">
        <v>9555</v>
      </c>
      <c r="AX1165" s="85" t="s">
        <v>10718</v>
      </c>
      <c r="AY1165" s="80" t="s">
        <v>66</v>
      </c>
      <c r="AZ1165" s="2"/>
      <c r="BA1165" s="3"/>
      <c r="BB1165" s="3"/>
      <c r="BC1165" s="3"/>
      <c r="BD1165" s="3"/>
    </row>
    <row r="1166" spans="1:56" x14ac:dyDescent="0.25">
      <c r="A1166" s="66" t="s">
        <v>1294</v>
      </c>
      <c r="B1166" s="67"/>
      <c r="C1166" s="67"/>
      <c r="D1166" s="68"/>
      <c r="E1166" s="70"/>
      <c r="F1166" s="105" t="s">
        <v>9492</v>
      </c>
      <c r="G1166" s="67"/>
      <c r="H1166" s="71"/>
      <c r="I1166" s="72"/>
      <c r="J1166" s="72"/>
      <c r="K1166" s="71" t="s">
        <v>11947</v>
      </c>
      <c r="L1166" s="75"/>
      <c r="M1166" s="76"/>
      <c r="N1166" s="76"/>
      <c r="O1166" s="77"/>
      <c r="P1166" s="78"/>
      <c r="Q1166" s="78"/>
      <c r="R1166" s="88"/>
      <c r="S1166" s="88"/>
      <c r="T1166" s="88"/>
      <c r="U1166" s="88"/>
      <c r="V1166" s="52"/>
      <c r="W1166" s="52"/>
      <c r="X1166" s="52"/>
      <c r="Y1166" s="52"/>
      <c r="Z1166" s="51"/>
      <c r="AA1166" s="73"/>
      <c r="AB1166" s="73"/>
      <c r="AC1166" s="74"/>
      <c r="AD1166" s="80" t="s">
        <v>5797</v>
      </c>
      <c r="AE1166" s="80">
        <v>97</v>
      </c>
      <c r="AF1166" s="80">
        <v>67</v>
      </c>
      <c r="AG1166" s="80">
        <v>3592</v>
      </c>
      <c r="AH1166" s="80">
        <v>1332</v>
      </c>
      <c r="AI1166" s="80"/>
      <c r="AJ1166" s="80"/>
      <c r="AK1166" s="80"/>
      <c r="AL1166" s="80"/>
      <c r="AM1166" s="80"/>
      <c r="AN1166" s="82">
        <v>41406.579837962963</v>
      </c>
      <c r="AO1166" s="85" t="s">
        <v>8139</v>
      </c>
      <c r="AP1166" s="80" t="b">
        <v>1</v>
      </c>
      <c r="AQ1166" s="80" t="b">
        <v>0</v>
      </c>
      <c r="AR1166" s="80" t="b">
        <v>0</v>
      </c>
      <c r="AS1166" s="80" t="s">
        <v>8191</v>
      </c>
      <c r="AT1166" s="80">
        <v>4</v>
      </c>
      <c r="AU1166" s="85" t="s">
        <v>8197</v>
      </c>
      <c r="AV1166" s="80" t="b">
        <v>0</v>
      </c>
      <c r="AW1166" s="80" t="s">
        <v>9555</v>
      </c>
      <c r="AX1166" s="85" t="s">
        <v>10719</v>
      </c>
      <c r="AY1166" s="80" t="s">
        <v>66</v>
      </c>
      <c r="AZ1166" s="2"/>
      <c r="BA1166" s="3"/>
      <c r="BB1166" s="3"/>
      <c r="BC1166" s="3"/>
      <c r="BD1166" s="3"/>
    </row>
    <row r="1167" spans="1:56" x14ac:dyDescent="0.25">
      <c r="A1167" s="66" t="s">
        <v>1295</v>
      </c>
      <c r="B1167" s="67"/>
      <c r="C1167" s="67"/>
      <c r="D1167" s="68"/>
      <c r="E1167" s="70"/>
      <c r="F1167" s="105" t="s">
        <v>9493</v>
      </c>
      <c r="G1167" s="67"/>
      <c r="H1167" s="71"/>
      <c r="I1167" s="72"/>
      <c r="J1167" s="72"/>
      <c r="K1167" s="71" t="s">
        <v>11948</v>
      </c>
      <c r="L1167" s="75"/>
      <c r="M1167" s="76"/>
      <c r="N1167" s="76"/>
      <c r="O1167" s="77"/>
      <c r="P1167" s="78"/>
      <c r="Q1167" s="78"/>
      <c r="R1167" s="88"/>
      <c r="S1167" s="88"/>
      <c r="T1167" s="88"/>
      <c r="U1167" s="88"/>
      <c r="V1167" s="52"/>
      <c r="W1167" s="52"/>
      <c r="X1167" s="52"/>
      <c r="Y1167" s="52"/>
      <c r="Z1167" s="51"/>
      <c r="AA1167" s="73"/>
      <c r="AB1167" s="73"/>
      <c r="AC1167" s="74"/>
      <c r="AD1167" s="80" t="s">
        <v>5798</v>
      </c>
      <c r="AE1167" s="80">
        <v>2035</v>
      </c>
      <c r="AF1167" s="80">
        <v>1000</v>
      </c>
      <c r="AG1167" s="80">
        <v>30255</v>
      </c>
      <c r="AH1167" s="80">
        <v>3832</v>
      </c>
      <c r="AI1167" s="80"/>
      <c r="AJ1167" s="80"/>
      <c r="AK1167" s="80" t="s">
        <v>6735</v>
      </c>
      <c r="AL1167" s="80"/>
      <c r="AM1167" s="80"/>
      <c r="AN1167" s="82">
        <v>41351.816076388888</v>
      </c>
      <c r="AO1167" s="85" t="s">
        <v>8140</v>
      </c>
      <c r="AP1167" s="80" t="b">
        <v>1</v>
      </c>
      <c r="AQ1167" s="80" t="b">
        <v>0</v>
      </c>
      <c r="AR1167" s="80" t="b">
        <v>0</v>
      </c>
      <c r="AS1167" s="80" t="s">
        <v>8190</v>
      </c>
      <c r="AT1167" s="80">
        <v>0</v>
      </c>
      <c r="AU1167" s="85" t="s">
        <v>8197</v>
      </c>
      <c r="AV1167" s="80" t="b">
        <v>0</v>
      </c>
      <c r="AW1167" s="80" t="s">
        <v>9555</v>
      </c>
      <c r="AX1167" s="85" t="s">
        <v>10720</v>
      </c>
      <c r="AY1167" s="80" t="s">
        <v>66</v>
      </c>
      <c r="AZ1167" s="2"/>
      <c r="BA1167" s="3"/>
      <c r="BB1167" s="3"/>
      <c r="BC1167" s="3"/>
      <c r="BD1167" s="3"/>
    </row>
    <row r="1168" spans="1:56" x14ac:dyDescent="0.25">
      <c r="A1168" s="66" t="s">
        <v>1296</v>
      </c>
      <c r="B1168" s="67"/>
      <c r="C1168" s="67"/>
      <c r="D1168" s="68"/>
      <c r="E1168" s="70"/>
      <c r="F1168" s="105" t="s">
        <v>9494</v>
      </c>
      <c r="G1168" s="67"/>
      <c r="H1168" s="71"/>
      <c r="I1168" s="72"/>
      <c r="J1168" s="72"/>
      <c r="K1168" s="71" t="s">
        <v>11949</v>
      </c>
      <c r="L1168" s="75"/>
      <c r="M1168" s="76"/>
      <c r="N1168" s="76"/>
      <c r="O1168" s="77"/>
      <c r="P1168" s="78"/>
      <c r="Q1168" s="78"/>
      <c r="R1168" s="88"/>
      <c r="S1168" s="88"/>
      <c r="T1168" s="88"/>
      <c r="U1168" s="88"/>
      <c r="V1168" s="52"/>
      <c r="W1168" s="52"/>
      <c r="X1168" s="52"/>
      <c r="Y1168" s="52"/>
      <c r="Z1168" s="51"/>
      <c r="AA1168" s="73"/>
      <c r="AB1168" s="73"/>
      <c r="AC1168" s="74"/>
      <c r="AD1168" s="80" t="s">
        <v>5799</v>
      </c>
      <c r="AE1168" s="80">
        <v>1433</v>
      </c>
      <c r="AF1168" s="80">
        <v>1564</v>
      </c>
      <c r="AG1168" s="80">
        <v>3819</v>
      </c>
      <c r="AH1168" s="80">
        <v>430</v>
      </c>
      <c r="AI1168" s="80"/>
      <c r="AJ1168" s="80" t="s">
        <v>6655</v>
      </c>
      <c r="AK1168" s="80" t="s">
        <v>6735</v>
      </c>
      <c r="AL1168" s="80"/>
      <c r="AM1168" s="80"/>
      <c r="AN1168" s="82">
        <v>42059.694374999999</v>
      </c>
      <c r="AO1168" s="85" t="s">
        <v>8141</v>
      </c>
      <c r="AP1168" s="80" t="b">
        <v>1</v>
      </c>
      <c r="AQ1168" s="80" t="b">
        <v>0</v>
      </c>
      <c r="AR1168" s="80" t="b">
        <v>0</v>
      </c>
      <c r="AS1168" s="80" t="s">
        <v>8190</v>
      </c>
      <c r="AT1168" s="80">
        <v>1</v>
      </c>
      <c r="AU1168" s="85" t="s">
        <v>8197</v>
      </c>
      <c r="AV1168" s="80" t="b">
        <v>0</v>
      </c>
      <c r="AW1168" s="80" t="s">
        <v>9555</v>
      </c>
      <c r="AX1168" s="85" t="s">
        <v>10721</v>
      </c>
      <c r="AY1168" s="80" t="s">
        <v>66</v>
      </c>
      <c r="AZ1168" s="2"/>
      <c r="BA1168" s="3"/>
      <c r="BB1168" s="3"/>
      <c r="BC1168" s="3"/>
      <c r="BD1168" s="3"/>
    </row>
    <row r="1169" spans="1:56" x14ac:dyDescent="0.25">
      <c r="A1169" s="66" t="s">
        <v>1297</v>
      </c>
      <c r="B1169" s="67"/>
      <c r="C1169" s="67"/>
      <c r="D1169" s="68"/>
      <c r="E1169" s="70"/>
      <c r="F1169" s="105" t="s">
        <v>8605</v>
      </c>
      <c r="G1169" s="67"/>
      <c r="H1169" s="71"/>
      <c r="I1169" s="72"/>
      <c r="J1169" s="72"/>
      <c r="K1169" s="71" t="s">
        <v>11950</v>
      </c>
      <c r="L1169" s="75"/>
      <c r="M1169" s="76"/>
      <c r="N1169" s="76"/>
      <c r="O1169" s="77"/>
      <c r="P1169" s="78"/>
      <c r="Q1169" s="78"/>
      <c r="R1169" s="88"/>
      <c r="S1169" s="88"/>
      <c r="T1169" s="88"/>
      <c r="U1169" s="88"/>
      <c r="V1169" s="52"/>
      <c r="W1169" s="52"/>
      <c r="X1169" s="52"/>
      <c r="Y1169" s="52"/>
      <c r="Z1169" s="51"/>
      <c r="AA1169" s="73"/>
      <c r="AB1169" s="73"/>
      <c r="AC1169" s="74"/>
      <c r="AD1169" s="80" t="s">
        <v>5800</v>
      </c>
      <c r="AE1169" s="80">
        <v>3014</v>
      </c>
      <c r="AF1169" s="80">
        <v>882</v>
      </c>
      <c r="AG1169" s="80">
        <v>12436</v>
      </c>
      <c r="AH1169" s="80">
        <v>9279</v>
      </c>
      <c r="AI1169" s="80"/>
      <c r="AJ1169" s="80" t="s">
        <v>6656</v>
      </c>
      <c r="AK1169" s="80"/>
      <c r="AL1169" s="80"/>
      <c r="AM1169" s="80"/>
      <c r="AN1169" s="82">
        <v>41660.491770833331</v>
      </c>
      <c r="AO1169" s="80"/>
      <c r="AP1169" s="80" t="b">
        <v>1</v>
      </c>
      <c r="AQ1169" s="80" t="b">
        <v>1</v>
      </c>
      <c r="AR1169" s="80" t="b">
        <v>1</v>
      </c>
      <c r="AS1169" s="80" t="s">
        <v>8190</v>
      </c>
      <c r="AT1169" s="80">
        <v>1</v>
      </c>
      <c r="AU1169" s="85" t="s">
        <v>8197</v>
      </c>
      <c r="AV1169" s="80" t="b">
        <v>0</v>
      </c>
      <c r="AW1169" s="80" t="s">
        <v>9555</v>
      </c>
      <c r="AX1169" s="85" t="s">
        <v>10722</v>
      </c>
      <c r="AY1169" s="80" t="s">
        <v>66</v>
      </c>
      <c r="AZ1169" s="2"/>
      <c r="BA1169" s="3"/>
      <c r="BB1169" s="3"/>
      <c r="BC1169" s="3"/>
      <c r="BD1169" s="3"/>
    </row>
    <row r="1170" spans="1:56" x14ac:dyDescent="0.25">
      <c r="A1170" s="66" t="s">
        <v>1413</v>
      </c>
      <c r="B1170" s="67"/>
      <c r="C1170" s="67"/>
      <c r="D1170" s="68"/>
      <c r="E1170" s="70"/>
      <c r="F1170" s="105" t="s">
        <v>9495</v>
      </c>
      <c r="G1170" s="67"/>
      <c r="H1170" s="71"/>
      <c r="I1170" s="72"/>
      <c r="J1170" s="72"/>
      <c r="K1170" s="71" t="s">
        <v>11951</v>
      </c>
      <c r="L1170" s="75"/>
      <c r="M1170" s="76"/>
      <c r="N1170" s="76"/>
      <c r="O1170" s="77"/>
      <c r="P1170" s="78"/>
      <c r="Q1170" s="78"/>
      <c r="R1170" s="88"/>
      <c r="S1170" s="88"/>
      <c r="T1170" s="88"/>
      <c r="U1170" s="88"/>
      <c r="V1170" s="52"/>
      <c r="W1170" s="52"/>
      <c r="X1170" s="52"/>
      <c r="Y1170" s="52"/>
      <c r="Z1170" s="51"/>
      <c r="AA1170" s="73"/>
      <c r="AB1170" s="73"/>
      <c r="AC1170" s="74"/>
      <c r="AD1170" s="80" t="s">
        <v>5801</v>
      </c>
      <c r="AE1170" s="80">
        <v>33</v>
      </c>
      <c r="AF1170" s="80">
        <v>74545</v>
      </c>
      <c r="AG1170" s="80">
        <v>433605</v>
      </c>
      <c r="AH1170" s="80">
        <v>57</v>
      </c>
      <c r="AI1170" s="80">
        <v>7200</v>
      </c>
      <c r="AJ1170" s="80"/>
      <c r="AK1170" s="80" t="s">
        <v>6720</v>
      </c>
      <c r="AL1170" s="85" t="s">
        <v>7177</v>
      </c>
      <c r="AM1170" s="80" t="s">
        <v>7204</v>
      </c>
      <c r="AN1170" s="82">
        <v>40467.45244212963</v>
      </c>
      <c r="AO1170" s="85" t="s">
        <v>8142</v>
      </c>
      <c r="AP1170" s="80" t="b">
        <v>0</v>
      </c>
      <c r="AQ1170" s="80" t="b">
        <v>0</v>
      </c>
      <c r="AR1170" s="80" t="b">
        <v>0</v>
      </c>
      <c r="AS1170" s="80" t="s">
        <v>8191</v>
      </c>
      <c r="AT1170" s="80">
        <v>318</v>
      </c>
      <c r="AU1170" s="85" t="s">
        <v>8345</v>
      </c>
      <c r="AV1170" s="80" t="b">
        <v>0</v>
      </c>
      <c r="AW1170" s="80" t="s">
        <v>9555</v>
      </c>
      <c r="AX1170" s="85" t="s">
        <v>10723</v>
      </c>
      <c r="AY1170" s="80" t="s">
        <v>65</v>
      </c>
      <c r="AZ1170" s="2"/>
      <c r="BA1170" s="3"/>
      <c r="BB1170" s="3"/>
      <c r="BC1170" s="3"/>
      <c r="BD1170" s="3"/>
    </row>
    <row r="1171" spans="1:56" x14ac:dyDescent="0.25">
      <c r="A1171" s="66" t="s">
        <v>1414</v>
      </c>
      <c r="B1171" s="67"/>
      <c r="C1171" s="67"/>
      <c r="D1171" s="68"/>
      <c r="E1171" s="70"/>
      <c r="F1171" s="105" t="s">
        <v>9496</v>
      </c>
      <c r="G1171" s="67"/>
      <c r="H1171" s="71"/>
      <c r="I1171" s="72"/>
      <c r="J1171" s="72"/>
      <c r="K1171" s="71" t="s">
        <v>11952</v>
      </c>
      <c r="L1171" s="75"/>
      <c r="M1171" s="76"/>
      <c r="N1171" s="76"/>
      <c r="O1171" s="77"/>
      <c r="P1171" s="78"/>
      <c r="Q1171" s="78"/>
      <c r="R1171" s="88"/>
      <c r="S1171" s="88"/>
      <c r="T1171" s="88"/>
      <c r="U1171" s="88"/>
      <c r="V1171" s="52"/>
      <c r="W1171" s="52"/>
      <c r="X1171" s="52"/>
      <c r="Y1171" s="52"/>
      <c r="Z1171" s="51"/>
      <c r="AA1171" s="73"/>
      <c r="AB1171" s="73"/>
      <c r="AC1171" s="74"/>
      <c r="AD1171" s="80" t="s">
        <v>5802</v>
      </c>
      <c r="AE1171" s="80">
        <v>680</v>
      </c>
      <c r="AF1171" s="80">
        <v>868</v>
      </c>
      <c r="AG1171" s="80">
        <v>14414</v>
      </c>
      <c r="AH1171" s="80">
        <v>15</v>
      </c>
      <c r="AI1171" s="80"/>
      <c r="AJ1171" s="80" t="s">
        <v>6657</v>
      </c>
      <c r="AK1171" s="80"/>
      <c r="AL1171" s="85" t="s">
        <v>7178</v>
      </c>
      <c r="AM1171" s="80"/>
      <c r="AN1171" s="82">
        <v>42023.372974537036</v>
      </c>
      <c r="AO1171" s="85" t="s">
        <v>8143</v>
      </c>
      <c r="AP1171" s="80" t="b">
        <v>1</v>
      </c>
      <c r="AQ1171" s="80" t="b">
        <v>0</v>
      </c>
      <c r="AR1171" s="80" t="b">
        <v>0</v>
      </c>
      <c r="AS1171" s="80" t="s">
        <v>8191</v>
      </c>
      <c r="AT1171" s="80">
        <v>1</v>
      </c>
      <c r="AU1171" s="85" t="s">
        <v>8197</v>
      </c>
      <c r="AV1171" s="80" t="b">
        <v>0</v>
      </c>
      <c r="AW1171" s="80" t="s">
        <v>9555</v>
      </c>
      <c r="AX1171" s="85" t="s">
        <v>10724</v>
      </c>
      <c r="AY1171" s="80" t="s">
        <v>65</v>
      </c>
      <c r="AZ1171" s="2"/>
      <c r="BA1171" s="3"/>
      <c r="BB1171" s="3"/>
      <c r="BC1171" s="3"/>
      <c r="BD1171" s="3"/>
    </row>
    <row r="1172" spans="1:56" x14ac:dyDescent="0.25">
      <c r="A1172" s="66" t="s">
        <v>1298</v>
      </c>
      <c r="B1172" s="67"/>
      <c r="C1172" s="67"/>
      <c r="D1172" s="68"/>
      <c r="E1172" s="70"/>
      <c r="F1172" s="105" t="s">
        <v>9497</v>
      </c>
      <c r="G1172" s="67"/>
      <c r="H1172" s="71"/>
      <c r="I1172" s="72"/>
      <c r="J1172" s="72"/>
      <c r="K1172" s="71" t="s">
        <v>11953</v>
      </c>
      <c r="L1172" s="75"/>
      <c r="M1172" s="76"/>
      <c r="N1172" s="76"/>
      <c r="O1172" s="77"/>
      <c r="P1172" s="78"/>
      <c r="Q1172" s="78"/>
      <c r="R1172" s="88"/>
      <c r="S1172" s="88"/>
      <c r="T1172" s="88"/>
      <c r="U1172" s="88"/>
      <c r="V1172" s="52"/>
      <c r="W1172" s="52"/>
      <c r="X1172" s="52"/>
      <c r="Y1172" s="52"/>
      <c r="Z1172" s="51"/>
      <c r="AA1172" s="73"/>
      <c r="AB1172" s="73"/>
      <c r="AC1172" s="74"/>
      <c r="AD1172" s="80" t="s">
        <v>5803</v>
      </c>
      <c r="AE1172" s="80">
        <v>181</v>
      </c>
      <c r="AF1172" s="80">
        <v>28764</v>
      </c>
      <c r="AG1172" s="80">
        <v>209706</v>
      </c>
      <c r="AH1172" s="80">
        <v>83</v>
      </c>
      <c r="AI1172" s="80">
        <v>7200</v>
      </c>
      <c r="AJ1172" s="80" t="s">
        <v>6658</v>
      </c>
      <c r="AK1172" s="80" t="s">
        <v>6726</v>
      </c>
      <c r="AL1172" s="85" t="s">
        <v>7179</v>
      </c>
      <c r="AM1172" s="80" t="s">
        <v>7194</v>
      </c>
      <c r="AN1172" s="82">
        <v>40659.512337962966</v>
      </c>
      <c r="AO1172" s="85" t="s">
        <v>8144</v>
      </c>
      <c r="AP1172" s="80" t="b">
        <v>0</v>
      </c>
      <c r="AQ1172" s="80" t="b">
        <v>0</v>
      </c>
      <c r="AR1172" s="80" t="b">
        <v>1</v>
      </c>
      <c r="AS1172" s="80" t="s">
        <v>8191</v>
      </c>
      <c r="AT1172" s="80">
        <v>156</v>
      </c>
      <c r="AU1172" s="85" t="s">
        <v>8346</v>
      </c>
      <c r="AV1172" s="80" t="b">
        <v>0</v>
      </c>
      <c r="AW1172" s="80" t="s">
        <v>9555</v>
      </c>
      <c r="AX1172" s="85" t="s">
        <v>10725</v>
      </c>
      <c r="AY1172" s="80" t="s">
        <v>66</v>
      </c>
      <c r="AZ1172" s="2"/>
      <c r="BA1172" s="3"/>
      <c r="BB1172" s="3"/>
      <c r="BC1172" s="3"/>
      <c r="BD1172" s="3"/>
    </row>
    <row r="1173" spans="1:56" x14ac:dyDescent="0.25">
      <c r="A1173" s="66" t="s">
        <v>1415</v>
      </c>
      <c r="B1173" s="67"/>
      <c r="C1173" s="67"/>
      <c r="D1173" s="68"/>
      <c r="E1173" s="70"/>
      <c r="F1173" s="105" t="s">
        <v>9498</v>
      </c>
      <c r="G1173" s="67"/>
      <c r="H1173" s="71"/>
      <c r="I1173" s="72"/>
      <c r="J1173" s="72"/>
      <c r="K1173" s="71" t="s">
        <v>11954</v>
      </c>
      <c r="L1173" s="75"/>
      <c r="M1173" s="76"/>
      <c r="N1173" s="76"/>
      <c r="O1173" s="77"/>
      <c r="P1173" s="78"/>
      <c r="Q1173" s="78"/>
      <c r="R1173" s="88"/>
      <c r="S1173" s="88"/>
      <c r="T1173" s="88"/>
      <c r="U1173" s="88"/>
      <c r="V1173" s="52"/>
      <c r="W1173" s="52"/>
      <c r="X1173" s="52"/>
      <c r="Y1173" s="52"/>
      <c r="Z1173" s="51"/>
      <c r="AA1173" s="73"/>
      <c r="AB1173" s="73"/>
      <c r="AC1173" s="74"/>
      <c r="AD1173" s="80" t="s">
        <v>5804</v>
      </c>
      <c r="AE1173" s="80">
        <v>2854</v>
      </c>
      <c r="AF1173" s="80">
        <v>17470</v>
      </c>
      <c r="AG1173" s="80">
        <v>28528</v>
      </c>
      <c r="AH1173" s="80">
        <v>17024</v>
      </c>
      <c r="AI1173" s="80"/>
      <c r="AJ1173" s="80" t="s">
        <v>6659</v>
      </c>
      <c r="AK1173" s="80" t="s">
        <v>7028</v>
      </c>
      <c r="AL1173" s="85" t="s">
        <v>7180</v>
      </c>
      <c r="AM1173" s="80"/>
      <c r="AN1173" s="82">
        <v>40592.720104166663</v>
      </c>
      <c r="AO1173" s="85" t="s">
        <v>8145</v>
      </c>
      <c r="AP1173" s="80" t="b">
        <v>1</v>
      </c>
      <c r="AQ1173" s="80" t="b">
        <v>0</v>
      </c>
      <c r="AR1173" s="80" t="b">
        <v>0</v>
      </c>
      <c r="AS1173" s="80" t="s">
        <v>8191</v>
      </c>
      <c r="AT1173" s="80">
        <v>64</v>
      </c>
      <c r="AU1173" s="85" t="s">
        <v>8197</v>
      </c>
      <c r="AV1173" s="80" t="b">
        <v>0</v>
      </c>
      <c r="AW1173" s="80" t="s">
        <v>9555</v>
      </c>
      <c r="AX1173" s="85" t="s">
        <v>10726</v>
      </c>
      <c r="AY1173" s="80" t="s">
        <v>65</v>
      </c>
      <c r="AZ1173" s="2"/>
      <c r="BA1173" s="3"/>
      <c r="BB1173" s="3"/>
      <c r="BC1173" s="3"/>
      <c r="BD1173" s="3"/>
    </row>
    <row r="1174" spans="1:56" x14ac:dyDescent="0.25">
      <c r="A1174" s="66" t="s">
        <v>1416</v>
      </c>
      <c r="B1174" s="67"/>
      <c r="C1174" s="67"/>
      <c r="D1174" s="68"/>
      <c r="E1174" s="70"/>
      <c r="F1174" s="105" t="s">
        <v>9499</v>
      </c>
      <c r="G1174" s="67"/>
      <c r="H1174" s="71"/>
      <c r="I1174" s="72"/>
      <c r="J1174" s="72"/>
      <c r="K1174" s="71" t="s">
        <v>11955</v>
      </c>
      <c r="L1174" s="75"/>
      <c r="M1174" s="76"/>
      <c r="N1174" s="76"/>
      <c r="O1174" s="77"/>
      <c r="P1174" s="78"/>
      <c r="Q1174" s="78"/>
      <c r="R1174" s="88"/>
      <c r="S1174" s="88"/>
      <c r="T1174" s="88"/>
      <c r="U1174" s="88"/>
      <c r="V1174" s="52"/>
      <c r="W1174" s="52"/>
      <c r="X1174" s="52"/>
      <c r="Y1174" s="52"/>
      <c r="Z1174" s="51"/>
      <c r="AA1174" s="73"/>
      <c r="AB1174" s="73"/>
      <c r="AC1174" s="74"/>
      <c r="AD1174" s="80" t="s">
        <v>5805</v>
      </c>
      <c r="AE1174" s="80">
        <v>433</v>
      </c>
      <c r="AF1174" s="80">
        <v>1752</v>
      </c>
      <c r="AG1174" s="80">
        <v>45682</v>
      </c>
      <c r="AH1174" s="80">
        <v>0</v>
      </c>
      <c r="AI1174" s="80">
        <v>7200</v>
      </c>
      <c r="AJ1174" s="80"/>
      <c r="AK1174" s="80" t="s">
        <v>7029</v>
      </c>
      <c r="AL1174" s="85" t="s">
        <v>7181</v>
      </c>
      <c r="AM1174" s="80" t="s">
        <v>6706</v>
      </c>
      <c r="AN1174" s="82">
        <v>40565.402314814812</v>
      </c>
      <c r="AO1174" s="85" t="s">
        <v>8146</v>
      </c>
      <c r="AP1174" s="80" t="b">
        <v>0</v>
      </c>
      <c r="AQ1174" s="80" t="b">
        <v>0</v>
      </c>
      <c r="AR1174" s="80" t="b">
        <v>1</v>
      </c>
      <c r="AS1174" s="80" t="s">
        <v>8191</v>
      </c>
      <c r="AT1174" s="80">
        <v>12</v>
      </c>
      <c r="AU1174" s="85" t="s">
        <v>8197</v>
      </c>
      <c r="AV1174" s="80" t="b">
        <v>0</v>
      </c>
      <c r="AW1174" s="80" t="s">
        <v>9555</v>
      </c>
      <c r="AX1174" s="85" t="s">
        <v>10727</v>
      </c>
      <c r="AY1174" s="80" t="s">
        <v>65</v>
      </c>
      <c r="AZ1174" s="2"/>
      <c r="BA1174" s="3"/>
      <c r="BB1174" s="3"/>
      <c r="BC1174" s="3"/>
      <c r="BD1174" s="3"/>
    </row>
    <row r="1175" spans="1:56" x14ac:dyDescent="0.25">
      <c r="A1175" s="66" t="s">
        <v>1299</v>
      </c>
      <c r="B1175" s="67"/>
      <c r="C1175" s="67"/>
      <c r="D1175" s="68"/>
      <c r="E1175" s="70"/>
      <c r="F1175" s="105" t="s">
        <v>9500</v>
      </c>
      <c r="G1175" s="67"/>
      <c r="H1175" s="71"/>
      <c r="I1175" s="72"/>
      <c r="J1175" s="72"/>
      <c r="K1175" s="71" t="s">
        <v>11956</v>
      </c>
      <c r="L1175" s="75"/>
      <c r="M1175" s="76"/>
      <c r="N1175" s="76"/>
      <c r="O1175" s="77"/>
      <c r="P1175" s="78"/>
      <c r="Q1175" s="78"/>
      <c r="R1175" s="88"/>
      <c r="S1175" s="88"/>
      <c r="T1175" s="88"/>
      <c r="U1175" s="88"/>
      <c r="V1175" s="52"/>
      <c r="W1175" s="52"/>
      <c r="X1175" s="52"/>
      <c r="Y1175" s="52"/>
      <c r="Z1175" s="51"/>
      <c r="AA1175" s="73"/>
      <c r="AB1175" s="73"/>
      <c r="AC1175" s="74"/>
      <c r="AD1175" s="80" t="s">
        <v>5806</v>
      </c>
      <c r="AE1175" s="80">
        <v>381</v>
      </c>
      <c r="AF1175" s="80">
        <v>104</v>
      </c>
      <c r="AG1175" s="80">
        <v>1192</v>
      </c>
      <c r="AH1175" s="80">
        <v>72</v>
      </c>
      <c r="AI1175" s="80">
        <v>-18000</v>
      </c>
      <c r="AJ1175" s="80"/>
      <c r="AK1175" s="80" t="s">
        <v>7030</v>
      </c>
      <c r="AL1175" s="80"/>
      <c r="AM1175" s="80" t="s">
        <v>7199</v>
      </c>
      <c r="AN1175" s="82">
        <v>40826.832141203704</v>
      </c>
      <c r="AO1175" s="85" t="s">
        <v>8147</v>
      </c>
      <c r="AP1175" s="80" t="b">
        <v>1</v>
      </c>
      <c r="AQ1175" s="80" t="b">
        <v>0</v>
      </c>
      <c r="AR1175" s="80" t="b">
        <v>0</v>
      </c>
      <c r="AS1175" s="80" t="s">
        <v>8191</v>
      </c>
      <c r="AT1175" s="80">
        <v>0</v>
      </c>
      <c r="AU1175" s="85" t="s">
        <v>8197</v>
      </c>
      <c r="AV1175" s="80" t="b">
        <v>0</v>
      </c>
      <c r="AW1175" s="80" t="s">
        <v>9555</v>
      </c>
      <c r="AX1175" s="85" t="s">
        <v>10728</v>
      </c>
      <c r="AY1175" s="80" t="s">
        <v>66</v>
      </c>
      <c r="AZ1175" s="2"/>
      <c r="BA1175" s="3"/>
      <c r="BB1175" s="3"/>
      <c r="BC1175" s="3"/>
      <c r="BD1175" s="3"/>
    </row>
    <row r="1176" spans="1:56" x14ac:dyDescent="0.25">
      <c r="A1176" s="66" t="s">
        <v>1300</v>
      </c>
      <c r="B1176" s="67"/>
      <c r="C1176" s="67"/>
      <c r="D1176" s="68"/>
      <c r="E1176" s="70"/>
      <c r="F1176" s="105" t="s">
        <v>9501</v>
      </c>
      <c r="G1176" s="67"/>
      <c r="H1176" s="71"/>
      <c r="I1176" s="72"/>
      <c r="J1176" s="72"/>
      <c r="K1176" s="71" t="s">
        <v>11957</v>
      </c>
      <c r="L1176" s="75"/>
      <c r="M1176" s="76"/>
      <c r="N1176" s="76"/>
      <c r="O1176" s="77"/>
      <c r="P1176" s="78"/>
      <c r="Q1176" s="78"/>
      <c r="R1176" s="88"/>
      <c r="S1176" s="88"/>
      <c r="T1176" s="88"/>
      <c r="U1176" s="88"/>
      <c r="V1176" s="52"/>
      <c r="W1176" s="52"/>
      <c r="X1176" s="52"/>
      <c r="Y1176" s="52"/>
      <c r="Z1176" s="51"/>
      <c r="AA1176" s="73"/>
      <c r="AB1176" s="73"/>
      <c r="AC1176" s="74"/>
      <c r="AD1176" s="80" t="s">
        <v>5807</v>
      </c>
      <c r="AE1176" s="80">
        <v>1802</v>
      </c>
      <c r="AF1176" s="80">
        <v>1380</v>
      </c>
      <c r="AG1176" s="80">
        <v>29250</v>
      </c>
      <c r="AH1176" s="80">
        <v>598</v>
      </c>
      <c r="AI1176" s="80"/>
      <c r="AJ1176" s="80"/>
      <c r="AK1176" s="80"/>
      <c r="AL1176" s="80"/>
      <c r="AM1176" s="80"/>
      <c r="AN1176" s="82">
        <v>40939.693078703705</v>
      </c>
      <c r="AO1176" s="80"/>
      <c r="AP1176" s="80" t="b">
        <v>1</v>
      </c>
      <c r="AQ1176" s="80" t="b">
        <v>0</v>
      </c>
      <c r="AR1176" s="80" t="b">
        <v>1</v>
      </c>
      <c r="AS1176" s="80" t="s">
        <v>8191</v>
      </c>
      <c r="AT1176" s="80">
        <v>0</v>
      </c>
      <c r="AU1176" s="85" t="s">
        <v>8197</v>
      </c>
      <c r="AV1176" s="80" t="b">
        <v>0</v>
      </c>
      <c r="AW1176" s="80" t="s">
        <v>9555</v>
      </c>
      <c r="AX1176" s="85" t="s">
        <v>10729</v>
      </c>
      <c r="AY1176" s="80" t="s">
        <v>66</v>
      </c>
      <c r="AZ1176" s="2"/>
      <c r="BA1176" s="3"/>
      <c r="BB1176" s="3"/>
      <c r="BC1176" s="3"/>
      <c r="BD1176" s="3"/>
    </row>
    <row r="1177" spans="1:56" x14ac:dyDescent="0.25">
      <c r="A1177" s="66" t="s">
        <v>1301</v>
      </c>
      <c r="B1177" s="67"/>
      <c r="C1177" s="67"/>
      <c r="D1177" s="68"/>
      <c r="E1177" s="70"/>
      <c r="F1177" s="105" t="s">
        <v>9502</v>
      </c>
      <c r="G1177" s="67"/>
      <c r="H1177" s="71"/>
      <c r="I1177" s="72"/>
      <c r="J1177" s="72"/>
      <c r="K1177" s="71" t="s">
        <v>11958</v>
      </c>
      <c r="L1177" s="75"/>
      <c r="M1177" s="76"/>
      <c r="N1177" s="76"/>
      <c r="O1177" s="77"/>
      <c r="P1177" s="78"/>
      <c r="Q1177" s="78"/>
      <c r="R1177" s="88"/>
      <c r="S1177" s="88"/>
      <c r="T1177" s="88"/>
      <c r="U1177" s="88"/>
      <c r="V1177" s="52"/>
      <c r="W1177" s="52"/>
      <c r="X1177" s="52"/>
      <c r="Y1177" s="52"/>
      <c r="Z1177" s="51"/>
      <c r="AA1177" s="73"/>
      <c r="AB1177" s="73"/>
      <c r="AC1177" s="74"/>
      <c r="AD1177" s="80" t="s">
        <v>5808</v>
      </c>
      <c r="AE1177" s="80">
        <v>155</v>
      </c>
      <c r="AF1177" s="80">
        <v>53</v>
      </c>
      <c r="AG1177" s="80">
        <v>542</v>
      </c>
      <c r="AH1177" s="80">
        <v>36</v>
      </c>
      <c r="AI1177" s="80">
        <v>-36000</v>
      </c>
      <c r="AJ1177" s="80" t="s">
        <v>6660</v>
      </c>
      <c r="AK1177" s="80" t="s">
        <v>6765</v>
      </c>
      <c r="AL1177" s="85" t="s">
        <v>7182</v>
      </c>
      <c r="AM1177" s="80" t="s">
        <v>7196</v>
      </c>
      <c r="AN1177" s="82">
        <v>41142.838831018518</v>
      </c>
      <c r="AO1177" s="85" t="s">
        <v>8148</v>
      </c>
      <c r="AP1177" s="80" t="b">
        <v>0</v>
      </c>
      <c r="AQ1177" s="80" t="b">
        <v>0</v>
      </c>
      <c r="AR1177" s="80" t="b">
        <v>0</v>
      </c>
      <c r="AS1177" s="80" t="s">
        <v>8192</v>
      </c>
      <c r="AT1177" s="80">
        <v>4</v>
      </c>
      <c r="AU1177" s="85" t="s">
        <v>8198</v>
      </c>
      <c r="AV1177" s="80" t="b">
        <v>0</v>
      </c>
      <c r="AW1177" s="80" t="s">
        <v>9555</v>
      </c>
      <c r="AX1177" s="85" t="s">
        <v>10730</v>
      </c>
      <c r="AY1177" s="80" t="s">
        <v>66</v>
      </c>
      <c r="AZ1177" s="2"/>
      <c r="BA1177" s="3"/>
      <c r="BB1177" s="3"/>
      <c r="BC1177" s="3"/>
      <c r="BD1177" s="3"/>
    </row>
    <row r="1178" spans="1:56" x14ac:dyDescent="0.25">
      <c r="A1178" s="66" t="s">
        <v>1302</v>
      </c>
      <c r="B1178" s="67"/>
      <c r="C1178" s="67"/>
      <c r="D1178" s="68"/>
      <c r="E1178" s="70"/>
      <c r="F1178" s="105" t="s">
        <v>9503</v>
      </c>
      <c r="G1178" s="67"/>
      <c r="H1178" s="71"/>
      <c r="I1178" s="72"/>
      <c r="J1178" s="72"/>
      <c r="K1178" s="71" t="s">
        <v>11959</v>
      </c>
      <c r="L1178" s="75"/>
      <c r="M1178" s="76"/>
      <c r="N1178" s="76"/>
      <c r="O1178" s="77"/>
      <c r="P1178" s="78"/>
      <c r="Q1178" s="78"/>
      <c r="R1178" s="88"/>
      <c r="S1178" s="88"/>
      <c r="T1178" s="88"/>
      <c r="U1178" s="88"/>
      <c r="V1178" s="52"/>
      <c r="W1178" s="52"/>
      <c r="X1178" s="52"/>
      <c r="Y1178" s="52"/>
      <c r="Z1178" s="51"/>
      <c r="AA1178" s="73"/>
      <c r="AB1178" s="73"/>
      <c r="AC1178" s="74"/>
      <c r="AD1178" s="80" t="s">
        <v>5809</v>
      </c>
      <c r="AE1178" s="80">
        <v>1757</v>
      </c>
      <c r="AF1178" s="80">
        <v>3778</v>
      </c>
      <c r="AG1178" s="80">
        <v>238409</v>
      </c>
      <c r="AH1178" s="80">
        <v>495</v>
      </c>
      <c r="AI1178" s="80"/>
      <c r="AJ1178" s="80"/>
      <c r="AK1178" s="80"/>
      <c r="AL1178" s="80"/>
      <c r="AM1178" s="80"/>
      <c r="AN1178" s="82">
        <v>40859.270277777781</v>
      </c>
      <c r="AO1178" s="80"/>
      <c r="AP1178" s="80" t="b">
        <v>1</v>
      </c>
      <c r="AQ1178" s="80" t="b">
        <v>0</v>
      </c>
      <c r="AR1178" s="80" t="b">
        <v>1</v>
      </c>
      <c r="AS1178" s="80" t="s">
        <v>8191</v>
      </c>
      <c r="AT1178" s="80">
        <v>21</v>
      </c>
      <c r="AU1178" s="85" t="s">
        <v>8197</v>
      </c>
      <c r="AV1178" s="80" t="b">
        <v>0</v>
      </c>
      <c r="AW1178" s="80" t="s">
        <v>9555</v>
      </c>
      <c r="AX1178" s="85" t="s">
        <v>10731</v>
      </c>
      <c r="AY1178" s="80" t="s">
        <v>66</v>
      </c>
      <c r="AZ1178" s="2"/>
      <c r="BA1178" s="3"/>
      <c r="BB1178" s="3"/>
      <c r="BC1178" s="3"/>
      <c r="BD1178" s="3"/>
    </row>
    <row r="1179" spans="1:56" x14ac:dyDescent="0.25">
      <c r="A1179" s="66" t="s">
        <v>1303</v>
      </c>
      <c r="B1179" s="67"/>
      <c r="C1179" s="67"/>
      <c r="D1179" s="68"/>
      <c r="E1179" s="70"/>
      <c r="F1179" s="105" t="s">
        <v>9504</v>
      </c>
      <c r="G1179" s="67"/>
      <c r="H1179" s="71"/>
      <c r="I1179" s="72"/>
      <c r="J1179" s="72"/>
      <c r="K1179" s="71" t="s">
        <v>11960</v>
      </c>
      <c r="L1179" s="75"/>
      <c r="M1179" s="76"/>
      <c r="N1179" s="76"/>
      <c r="O1179" s="77"/>
      <c r="P1179" s="78"/>
      <c r="Q1179" s="78"/>
      <c r="R1179" s="88"/>
      <c r="S1179" s="88"/>
      <c r="T1179" s="88"/>
      <c r="U1179" s="88"/>
      <c r="V1179" s="52"/>
      <c r="W1179" s="52"/>
      <c r="X1179" s="52"/>
      <c r="Y1179" s="52"/>
      <c r="Z1179" s="51"/>
      <c r="AA1179" s="73"/>
      <c r="AB1179" s="73"/>
      <c r="AC1179" s="74"/>
      <c r="AD1179" s="80" t="s">
        <v>5810</v>
      </c>
      <c r="AE1179" s="80">
        <v>468</v>
      </c>
      <c r="AF1179" s="80">
        <v>457</v>
      </c>
      <c r="AG1179" s="80">
        <v>12107</v>
      </c>
      <c r="AH1179" s="80">
        <v>5122</v>
      </c>
      <c r="AI1179" s="80">
        <v>-36000</v>
      </c>
      <c r="AJ1179" s="80"/>
      <c r="AK1179" s="80"/>
      <c r="AL1179" s="80"/>
      <c r="AM1179" s="80" t="s">
        <v>7196</v>
      </c>
      <c r="AN1179" s="82">
        <v>41000.74287037037</v>
      </c>
      <c r="AO1179" s="85" t="s">
        <v>8149</v>
      </c>
      <c r="AP1179" s="80" t="b">
        <v>1</v>
      </c>
      <c r="AQ1179" s="80" t="b">
        <v>0</v>
      </c>
      <c r="AR1179" s="80" t="b">
        <v>0</v>
      </c>
      <c r="AS1179" s="80" t="s">
        <v>8190</v>
      </c>
      <c r="AT1179" s="80">
        <v>0</v>
      </c>
      <c r="AU1179" s="85" t="s">
        <v>8197</v>
      </c>
      <c r="AV1179" s="80" t="b">
        <v>0</v>
      </c>
      <c r="AW1179" s="80" t="s">
        <v>9555</v>
      </c>
      <c r="AX1179" s="85" t="s">
        <v>10732</v>
      </c>
      <c r="AY1179" s="80" t="s">
        <v>66</v>
      </c>
      <c r="AZ1179" s="2"/>
      <c r="BA1179" s="3"/>
      <c r="BB1179" s="3"/>
      <c r="BC1179" s="3"/>
      <c r="BD1179" s="3"/>
    </row>
    <row r="1180" spans="1:56" x14ac:dyDescent="0.25">
      <c r="A1180" s="66" t="s">
        <v>1304</v>
      </c>
      <c r="B1180" s="67"/>
      <c r="C1180" s="67"/>
      <c r="D1180" s="68"/>
      <c r="E1180" s="70"/>
      <c r="F1180" s="105" t="s">
        <v>9505</v>
      </c>
      <c r="G1180" s="67"/>
      <c r="H1180" s="71"/>
      <c r="I1180" s="72"/>
      <c r="J1180" s="72"/>
      <c r="K1180" s="71" t="s">
        <v>11961</v>
      </c>
      <c r="L1180" s="75"/>
      <c r="M1180" s="76"/>
      <c r="N1180" s="76"/>
      <c r="O1180" s="77"/>
      <c r="P1180" s="78"/>
      <c r="Q1180" s="78"/>
      <c r="R1180" s="88"/>
      <c r="S1180" s="88"/>
      <c r="T1180" s="88"/>
      <c r="U1180" s="88"/>
      <c r="V1180" s="52"/>
      <c r="W1180" s="52"/>
      <c r="X1180" s="52"/>
      <c r="Y1180" s="52"/>
      <c r="Z1180" s="51"/>
      <c r="AA1180" s="73"/>
      <c r="AB1180" s="73"/>
      <c r="AC1180" s="74"/>
      <c r="AD1180" s="80" t="s">
        <v>5811</v>
      </c>
      <c r="AE1180" s="80">
        <v>258</v>
      </c>
      <c r="AF1180" s="80">
        <v>675</v>
      </c>
      <c r="AG1180" s="80">
        <v>20958</v>
      </c>
      <c r="AH1180" s="80">
        <v>599</v>
      </c>
      <c r="AI1180" s="80"/>
      <c r="AJ1180" s="80" t="s">
        <v>6661</v>
      </c>
      <c r="AK1180" s="80"/>
      <c r="AL1180" s="80"/>
      <c r="AM1180" s="80"/>
      <c r="AN1180" s="82">
        <v>42005.255057870374</v>
      </c>
      <c r="AO1180" s="85" t="s">
        <v>8150</v>
      </c>
      <c r="AP1180" s="80" t="b">
        <v>1</v>
      </c>
      <c r="AQ1180" s="80" t="b">
        <v>0</v>
      </c>
      <c r="AR1180" s="80" t="b">
        <v>0</v>
      </c>
      <c r="AS1180" s="80" t="s">
        <v>8190</v>
      </c>
      <c r="AT1180" s="80">
        <v>1</v>
      </c>
      <c r="AU1180" s="85" t="s">
        <v>8197</v>
      </c>
      <c r="AV1180" s="80" t="b">
        <v>0</v>
      </c>
      <c r="AW1180" s="80" t="s">
        <v>9555</v>
      </c>
      <c r="AX1180" s="85" t="s">
        <v>10733</v>
      </c>
      <c r="AY1180" s="80" t="s">
        <v>66</v>
      </c>
      <c r="AZ1180" s="2"/>
      <c r="BA1180" s="3"/>
      <c r="BB1180" s="3"/>
      <c r="BC1180" s="3"/>
      <c r="BD1180" s="3"/>
    </row>
    <row r="1181" spans="1:56" x14ac:dyDescent="0.25">
      <c r="A1181" s="66" t="s">
        <v>1305</v>
      </c>
      <c r="B1181" s="67"/>
      <c r="C1181" s="67"/>
      <c r="D1181" s="68"/>
      <c r="E1181" s="70"/>
      <c r="F1181" s="105" t="s">
        <v>9506</v>
      </c>
      <c r="G1181" s="67"/>
      <c r="H1181" s="71"/>
      <c r="I1181" s="72"/>
      <c r="J1181" s="72"/>
      <c r="K1181" s="71" t="s">
        <v>11962</v>
      </c>
      <c r="L1181" s="75"/>
      <c r="M1181" s="76"/>
      <c r="N1181" s="76"/>
      <c r="O1181" s="77"/>
      <c r="P1181" s="78"/>
      <c r="Q1181" s="78"/>
      <c r="R1181" s="88"/>
      <c r="S1181" s="88"/>
      <c r="T1181" s="88"/>
      <c r="U1181" s="88"/>
      <c r="V1181" s="52"/>
      <c r="W1181" s="52"/>
      <c r="X1181" s="52"/>
      <c r="Y1181" s="52"/>
      <c r="Z1181" s="51"/>
      <c r="AA1181" s="73"/>
      <c r="AB1181" s="73"/>
      <c r="AC1181" s="74"/>
      <c r="AD1181" s="80" t="s">
        <v>5812</v>
      </c>
      <c r="AE1181" s="80">
        <v>2104</v>
      </c>
      <c r="AF1181" s="80">
        <v>2644</v>
      </c>
      <c r="AG1181" s="80">
        <v>179093</v>
      </c>
      <c r="AH1181" s="80">
        <v>16151</v>
      </c>
      <c r="AI1181" s="80">
        <v>10800</v>
      </c>
      <c r="AJ1181" s="80"/>
      <c r="AK1181" s="80" t="s">
        <v>6919</v>
      </c>
      <c r="AL1181" s="80"/>
      <c r="AM1181" s="80" t="s">
        <v>6768</v>
      </c>
      <c r="AN1181" s="82">
        <v>40948.705891203703</v>
      </c>
      <c r="AO1181" s="85" t="s">
        <v>8151</v>
      </c>
      <c r="AP1181" s="80" t="b">
        <v>0</v>
      </c>
      <c r="AQ1181" s="80" t="b">
        <v>0</v>
      </c>
      <c r="AR1181" s="80" t="b">
        <v>1</v>
      </c>
      <c r="AS1181" s="80" t="s">
        <v>8191</v>
      </c>
      <c r="AT1181" s="80">
        <v>15</v>
      </c>
      <c r="AU1181" s="85" t="s">
        <v>8347</v>
      </c>
      <c r="AV1181" s="80" t="b">
        <v>0</v>
      </c>
      <c r="AW1181" s="80" t="s">
        <v>9555</v>
      </c>
      <c r="AX1181" s="85" t="s">
        <v>10734</v>
      </c>
      <c r="AY1181" s="80" t="s">
        <v>66</v>
      </c>
      <c r="AZ1181" s="2"/>
      <c r="BA1181" s="3"/>
      <c r="BB1181" s="3"/>
      <c r="BC1181" s="3"/>
      <c r="BD1181" s="3"/>
    </row>
    <row r="1182" spans="1:56" x14ac:dyDescent="0.25">
      <c r="A1182" s="66" t="s">
        <v>1306</v>
      </c>
      <c r="B1182" s="67"/>
      <c r="C1182" s="67"/>
      <c r="D1182" s="68"/>
      <c r="E1182" s="70"/>
      <c r="F1182" s="105" t="s">
        <v>9507</v>
      </c>
      <c r="G1182" s="67"/>
      <c r="H1182" s="71"/>
      <c r="I1182" s="72"/>
      <c r="J1182" s="72"/>
      <c r="K1182" s="71" t="s">
        <v>11963</v>
      </c>
      <c r="L1182" s="75"/>
      <c r="M1182" s="76"/>
      <c r="N1182" s="76"/>
      <c r="O1182" s="77"/>
      <c r="P1182" s="78"/>
      <c r="Q1182" s="78"/>
      <c r="R1182" s="88"/>
      <c r="S1182" s="88"/>
      <c r="T1182" s="88"/>
      <c r="U1182" s="88"/>
      <c r="V1182" s="52"/>
      <c r="W1182" s="52"/>
      <c r="X1182" s="52"/>
      <c r="Y1182" s="52"/>
      <c r="Z1182" s="51"/>
      <c r="AA1182" s="73"/>
      <c r="AB1182" s="73"/>
      <c r="AC1182" s="74"/>
      <c r="AD1182" s="80" t="s">
        <v>5813</v>
      </c>
      <c r="AE1182" s="80">
        <v>1341</v>
      </c>
      <c r="AF1182" s="80">
        <v>2337</v>
      </c>
      <c r="AG1182" s="80">
        <v>33455</v>
      </c>
      <c r="AH1182" s="80">
        <v>157</v>
      </c>
      <c r="AI1182" s="80"/>
      <c r="AJ1182" s="80" t="s">
        <v>6662</v>
      </c>
      <c r="AK1182" s="80" t="s">
        <v>7031</v>
      </c>
      <c r="AL1182" s="80"/>
      <c r="AM1182" s="80"/>
      <c r="AN1182" s="82">
        <v>41503.007060185184</v>
      </c>
      <c r="AO1182" s="85" t="s">
        <v>8152</v>
      </c>
      <c r="AP1182" s="80" t="b">
        <v>1</v>
      </c>
      <c r="AQ1182" s="80" t="b">
        <v>0</v>
      </c>
      <c r="AR1182" s="80" t="b">
        <v>0</v>
      </c>
      <c r="AS1182" s="80" t="s">
        <v>8191</v>
      </c>
      <c r="AT1182" s="80">
        <v>10</v>
      </c>
      <c r="AU1182" s="85" t="s">
        <v>8197</v>
      </c>
      <c r="AV1182" s="80" t="b">
        <v>0</v>
      </c>
      <c r="AW1182" s="80" t="s">
        <v>9555</v>
      </c>
      <c r="AX1182" s="85" t="s">
        <v>10735</v>
      </c>
      <c r="AY1182" s="80" t="s">
        <v>66</v>
      </c>
      <c r="AZ1182" s="2"/>
      <c r="BA1182" s="3"/>
      <c r="BB1182" s="3"/>
      <c r="BC1182" s="3"/>
      <c r="BD1182" s="3"/>
    </row>
    <row r="1183" spans="1:56" x14ac:dyDescent="0.25">
      <c r="A1183" s="66" t="s">
        <v>1307</v>
      </c>
      <c r="B1183" s="67"/>
      <c r="C1183" s="67"/>
      <c r="D1183" s="68"/>
      <c r="E1183" s="70"/>
      <c r="F1183" s="105" t="s">
        <v>9508</v>
      </c>
      <c r="G1183" s="67"/>
      <c r="H1183" s="71"/>
      <c r="I1183" s="72"/>
      <c r="J1183" s="72"/>
      <c r="K1183" s="71" t="s">
        <v>11964</v>
      </c>
      <c r="L1183" s="75"/>
      <c r="M1183" s="76"/>
      <c r="N1183" s="76"/>
      <c r="O1183" s="77"/>
      <c r="P1183" s="78"/>
      <c r="Q1183" s="78"/>
      <c r="R1183" s="88"/>
      <c r="S1183" s="88"/>
      <c r="T1183" s="88"/>
      <c r="U1183" s="88"/>
      <c r="V1183" s="52"/>
      <c r="W1183" s="52"/>
      <c r="X1183" s="52"/>
      <c r="Y1183" s="52"/>
      <c r="Z1183" s="51"/>
      <c r="AA1183" s="73"/>
      <c r="AB1183" s="73"/>
      <c r="AC1183" s="74"/>
      <c r="AD1183" s="80" t="s">
        <v>5814</v>
      </c>
      <c r="AE1183" s="80">
        <v>2623</v>
      </c>
      <c r="AF1183" s="80">
        <v>2678</v>
      </c>
      <c r="AG1183" s="80">
        <v>8213</v>
      </c>
      <c r="AH1183" s="80">
        <v>1013</v>
      </c>
      <c r="AI1183" s="80">
        <v>-28800</v>
      </c>
      <c r="AJ1183" s="80"/>
      <c r="AK1183" s="80"/>
      <c r="AL1183" s="80"/>
      <c r="AM1183" s="80" t="s">
        <v>7189</v>
      </c>
      <c r="AN1183" s="82">
        <v>42245.448738425926</v>
      </c>
      <c r="AO1183" s="85" t="s">
        <v>8153</v>
      </c>
      <c r="AP1183" s="80" t="b">
        <v>1</v>
      </c>
      <c r="AQ1183" s="80" t="b">
        <v>0</v>
      </c>
      <c r="AR1183" s="80" t="b">
        <v>0</v>
      </c>
      <c r="AS1183" s="80" t="s">
        <v>8190</v>
      </c>
      <c r="AT1183" s="80">
        <v>2</v>
      </c>
      <c r="AU1183" s="85" t="s">
        <v>8197</v>
      </c>
      <c r="AV1183" s="80" t="b">
        <v>0</v>
      </c>
      <c r="AW1183" s="80" t="s">
        <v>9555</v>
      </c>
      <c r="AX1183" s="85" t="s">
        <v>10736</v>
      </c>
      <c r="AY1183" s="80" t="s">
        <v>66</v>
      </c>
      <c r="AZ1183" s="2"/>
      <c r="BA1183" s="3"/>
      <c r="BB1183" s="3"/>
      <c r="BC1183" s="3"/>
      <c r="BD1183" s="3"/>
    </row>
    <row r="1184" spans="1:56" x14ac:dyDescent="0.25">
      <c r="A1184" s="66" t="s">
        <v>1308</v>
      </c>
      <c r="B1184" s="67"/>
      <c r="C1184" s="67"/>
      <c r="D1184" s="68"/>
      <c r="E1184" s="70"/>
      <c r="F1184" s="105" t="s">
        <v>9509</v>
      </c>
      <c r="G1184" s="67"/>
      <c r="H1184" s="71"/>
      <c r="I1184" s="72"/>
      <c r="J1184" s="72"/>
      <c r="K1184" s="71" t="s">
        <v>11965</v>
      </c>
      <c r="L1184" s="75"/>
      <c r="M1184" s="76"/>
      <c r="N1184" s="76"/>
      <c r="O1184" s="77"/>
      <c r="P1184" s="78"/>
      <c r="Q1184" s="78"/>
      <c r="R1184" s="88"/>
      <c r="S1184" s="88"/>
      <c r="T1184" s="88"/>
      <c r="U1184" s="88"/>
      <c r="V1184" s="52"/>
      <c r="W1184" s="52"/>
      <c r="X1184" s="52"/>
      <c r="Y1184" s="52"/>
      <c r="Z1184" s="51"/>
      <c r="AA1184" s="73"/>
      <c r="AB1184" s="73"/>
      <c r="AC1184" s="74"/>
      <c r="AD1184" s="80" t="s">
        <v>5815</v>
      </c>
      <c r="AE1184" s="80">
        <v>2258</v>
      </c>
      <c r="AF1184" s="80">
        <v>735</v>
      </c>
      <c r="AG1184" s="80">
        <v>1768</v>
      </c>
      <c r="AH1184" s="80">
        <v>49</v>
      </c>
      <c r="AI1184" s="80">
        <v>-28800</v>
      </c>
      <c r="AJ1184" s="80" t="s">
        <v>6663</v>
      </c>
      <c r="AK1184" s="80" t="s">
        <v>6992</v>
      </c>
      <c r="AL1184" s="85" t="s">
        <v>7183</v>
      </c>
      <c r="AM1184" s="80" t="s">
        <v>7189</v>
      </c>
      <c r="AN1184" s="82">
        <v>40539.952534722222</v>
      </c>
      <c r="AO1184" s="85" t="s">
        <v>8154</v>
      </c>
      <c r="AP1184" s="80" t="b">
        <v>0</v>
      </c>
      <c r="AQ1184" s="80" t="b">
        <v>0</v>
      </c>
      <c r="AR1184" s="80" t="b">
        <v>0</v>
      </c>
      <c r="AS1184" s="80" t="s">
        <v>8191</v>
      </c>
      <c r="AT1184" s="80">
        <v>8</v>
      </c>
      <c r="AU1184" s="85" t="s">
        <v>8348</v>
      </c>
      <c r="AV1184" s="80" t="b">
        <v>0</v>
      </c>
      <c r="AW1184" s="80" t="s">
        <v>9555</v>
      </c>
      <c r="AX1184" s="85" t="s">
        <v>10737</v>
      </c>
      <c r="AY1184" s="80" t="s">
        <v>66</v>
      </c>
      <c r="AZ1184" s="2"/>
      <c r="BA1184" s="3"/>
      <c r="BB1184" s="3"/>
      <c r="BC1184" s="3"/>
      <c r="BD1184" s="3"/>
    </row>
    <row r="1185" spans="1:56" x14ac:dyDescent="0.25">
      <c r="A1185" s="66" t="s">
        <v>1309</v>
      </c>
      <c r="B1185" s="67"/>
      <c r="C1185" s="67"/>
      <c r="D1185" s="68"/>
      <c r="E1185" s="70"/>
      <c r="F1185" s="105" t="s">
        <v>9510</v>
      </c>
      <c r="G1185" s="67"/>
      <c r="H1185" s="71"/>
      <c r="I1185" s="72"/>
      <c r="J1185" s="72"/>
      <c r="K1185" s="71" t="s">
        <v>11966</v>
      </c>
      <c r="L1185" s="75"/>
      <c r="M1185" s="76"/>
      <c r="N1185" s="76"/>
      <c r="O1185" s="77"/>
      <c r="P1185" s="78"/>
      <c r="Q1185" s="78"/>
      <c r="R1185" s="88"/>
      <c r="S1185" s="88"/>
      <c r="T1185" s="88"/>
      <c r="U1185" s="88"/>
      <c r="V1185" s="52"/>
      <c r="W1185" s="52"/>
      <c r="X1185" s="52"/>
      <c r="Y1185" s="52"/>
      <c r="Z1185" s="51"/>
      <c r="AA1185" s="73"/>
      <c r="AB1185" s="73"/>
      <c r="AC1185" s="74"/>
      <c r="AD1185" s="80" t="s">
        <v>5816</v>
      </c>
      <c r="AE1185" s="80">
        <v>17016</v>
      </c>
      <c r="AF1185" s="80">
        <v>16161</v>
      </c>
      <c r="AG1185" s="80">
        <v>44752</v>
      </c>
      <c r="AH1185" s="80">
        <v>3241</v>
      </c>
      <c r="AI1185" s="80">
        <v>10800</v>
      </c>
      <c r="AJ1185" s="80" t="s">
        <v>6664</v>
      </c>
      <c r="AK1185" s="80"/>
      <c r="AL1185" s="80"/>
      <c r="AM1185" s="80" t="s">
        <v>6768</v>
      </c>
      <c r="AN1185" s="82">
        <v>40976.474675925929</v>
      </c>
      <c r="AO1185" s="80"/>
      <c r="AP1185" s="80" t="b">
        <v>0</v>
      </c>
      <c r="AQ1185" s="80" t="b">
        <v>0</v>
      </c>
      <c r="AR1185" s="80" t="b">
        <v>0</v>
      </c>
      <c r="AS1185" s="80" t="s">
        <v>8191</v>
      </c>
      <c r="AT1185" s="80">
        <v>14</v>
      </c>
      <c r="AU1185" s="85" t="s">
        <v>8232</v>
      </c>
      <c r="AV1185" s="80" t="b">
        <v>0</v>
      </c>
      <c r="AW1185" s="80" t="s">
        <v>9555</v>
      </c>
      <c r="AX1185" s="85" t="s">
        <v>10738</v>
      </c>
      <c r="AY1185" s="80" t="s">
        <v>66</v>
      </c>
      <c r="AZ1185" s="2"/>
      <c r="BA1185" s="3"/>
      <c r="BB1185" s="3"/>
      <c r="BC1185" s="3"/>
      <c r="BD1185" s="3"/>
    </row>
    <row r="1186" spans="1:56" x14ac:dyDescent="0.25">
      <c r="A1186" s="66" t="s">
        <v>1310</v>
      </c>
      <c r="B1186" s="67"/>
      <c r="C1186" s="67"/>
      <c r="D1186" s="68"/>
      <c r="E1186" s="70"/>
      <c r="F1186" s="105" t="s">
        <v>9511</v>
      </c>
      <c r="G1186" s="67"/>
      <c r="H1186" s="71"/>
      <c r="I1186" s="72"/>
      <c r="J1186" s="72"/>
      <c r="K1186" s="71" t="s">
        <v>11967</v>
      </c>
      <c r="L1186" s="75"/>
      <c r="M1186" s="76"/>
      <c r="N1186" s="76"/>
      <c r="O1186" s="77"/>
      <c r="P1186" s="78"/>
      <c r="Q1186" s="78"/>
      <c r="R1186" s="88"/>
      <c r="S1186" s="88"/>
      <c r="T1186" s="88"/>
      <c r="U1186" s="88"/>
      <c r="V1186" s="52"/>
      <c r="W1186" s="52"/>
      <c r="X1186" s="52"/>
      <c r="Y1186" s="52"/>
      <c r="Z1186" s="51"/>
      <c r="AA1186" s="73"/>
      <c r="AB1186" s="73"/>
      <c r="AC1186" s="74"/>
      <c r="AD1186" s="80" t="s">
        <v>5817</v>
      </c>
      <c r="AE1186" s="80">
        <v>746</v>
      </c>
      <c r="AF1186" s="80">
        <v>1637</v>
      </c>
      <c r="AG1186" s="80">
        <v>27678</v>
      </c>
      <c r="AH1186" s="80">
        <v>677</v>
      </c>
      <c r="AI1186" s="80">
        <v>-18000</v>
      </c>
      <c r="AJ1186" s="80" t="s">
        <v>6665</v>
      </c>
      <c r="AK1186" s="80"/>
      <c r="AL1186" s="80"/>
      <c r="AM1186" s="80" t="s">
        <v>7199</v>
      </c>
      <c r="AN1186" s="82">
        <v>40778.002164351848</v>
      </c>
      <c r="AO1186" s="85" t="s">
        <v>8155</v>
      </c>
      <c r="AP1186" s="80" t="b">
        <v>0</v>
      </c>
      <c r="AQ1186" s="80" t="b">
        <v>0</v>
      </c>
      <c r="AR1186" s="80" t="b">
        <v>0</v>
      </c>
      <c r="AS1186" s="80" t="s">
        <v>8191</v>
      </c>
      <c r="AT1186" s="80">
        <v>3</v>
      </c>
      <c r="AU1186" s="85" t="s">
        <v>8253</v>
      </c>
      <c r="AV1186" s="80" t="b">
        <v>0</v>
      </c>
      <c r="AW1186" s="80" t="s">
        <v>9555</v>
      </c>
      <c r="AX1186" s="85" t="s">
        <v>10739</v>
      </c>
      <c r="AY1186" s="80" t="s">
        <v>66</v>
      </c>
      <c r="AZ1186" s="2"/>
      <c r="BA1186" s="3"/>
      <c r="BB1186" s="3"/>
      <c r="BC1186" s="3"/>
      <c r="BD1186" s="3"/>
    </row>
    <row r="1187" spans="1:56" x14ac:dyDescent="0.25">
      <c r="A1187" s="66" t="s">
        <v>1311</v>
      </c>
      <c r="B1187" s="67"/>
      <c r="C1187" s="67"/>
      <c r="D1187" s="68"/>
      <c r="E1187" s="70"/>
      <c r="F1187" s="105" t="s">
        <v>9512</v>
      </c>
      <c r="G1187" s="67"/>
      <c r="H1187" s="71"/>
      <c r="I1187" s="72"/>
      <c r="J1187" s="72"/>
      <c r="K1187" s="71" t="s">
        <v>11968</v>
      </c>
      <c r="L1187" s="75"/>
      <c r="M1187" s="76"/>
      <c r="N1187" s="76"/>
      <c r="O1187" s="77"/>
      <c r="P1187" s="78"/>
      <c r="Q1187" s="78"/>
      <c r="R1187" s="88"/>
      <c r="S1187" s="88"/>
      <c r="T1187" s="88"/>
      <c r="U1187" s="88"/>
      <c r="V1187" s="52"/>
      <c r="W1187" s="52"/>
      <c r="X1187" s="52"/>
      <c r="Y1187" s="52"/>
      <c r="Z1187" s="51"/>
      <c r="AA1187" s="73"/>
      <c r="AB1187" s="73"/>
      <c r="AC1187" s="74"/>
      <c r="AD1187" s="80" t="s">
        <v>5818</v>
      </c>
      <c r="AE1187" s="80">
        <v>69</v>
      </c>
      <c r="AF1187" s="80">
        <v>72</v>
      </c>
      <c r="AG1187" s="80">
        <v>6384</v>
      </c>
      <c r="AH1187" s="80">
        <v>109</v>
      </c>
      <c r="AI1187" s="80"/>
      <c r="AJ1187" s="80"/>
      <c r="AK1187" s="80"/>
      <c r="AL1187" s="80"/>
      <c r="AM1187" s="80"/>
      <c r="AN1187" s="82">
        <v>40926.190023148149</v>
      </c>
      <c r="AO1187" s="85" t="s">
        <v>8156</v>
      </c>
      <c r="AP1187" s="80" t="b">
        <v>1</v>
      </c>
      <c r="AQ1187" s="80" t="b">
        <v>0</v>
      </c>
      <c r="AR1187" s="80" t="b">
        <v>1</v>
      </c>
      <c r="AS1187" s="80" t="s">
        <v>8191</v>
      </c>
      <c r="AT1187" s="80">
        <v>1</v>
      </c>
      <c r="AU1187" s="85" t="s">
        <v>8197</v>
      </c>
      <c r="AV1187" s="80" t="b">
        <v>0</v>
      </c>
      <c r="AW1187" s="80" t="s">
        <v>9555</v>
      </c>
      <c r="AX1187" s="85" t="s">
        <v>10740</v>
      </c>
      <c r="AY1187" s="80" t="s">
        <v>66</v>
      </c>
      <c r="AZ1187" s="2"/>
      <c r="BA1187" s="3"/>
      <c r="BB1187" s="3"/>
      <c r="BC1187" s="3"/>
      <c r="BD1187" s="3"/>
    </row>
    <row r="1188" spans="1:56" x14ac:dyDescent="0.25">
      <c r="A1188" s="66" t="s">
        <v>1312</v>
      </c>
      <c r="B1188" s="67"/>
      <c r="C1188" s="67"/>
      <c r="D1188" s="68"/>
      <c r="E1188" s="70"/>
      <c r="F1188" s="105" t="s">
        <v>9513</v>
      </c>
      <c r="G1188" s="67"/>
      <c r="H1188" s="71"/>
      <c r="I1188" s="72"/>
      <c r="J1188" s="72"/>
      <c r="K1188" s="71" t="s">
        <v>11969</v>
      </c>
      <c r="L1188" s="75"/>
      <c r="M1188" s="76"/>
      <c r="N1188" s="76"/>
      <c r="O1188" s="77"/>
      <c r="P1188" s="78"/>
      <c r="Q1188" s="78"/>
      <c r="R1188" s="88"/>
      <c r="S1188" s="88"/>
      <c r="T1188" s="88"/>
      <c r="U1188" s="88"/>
      <c r="V1188" s="52"/>
      <c r="W1188" s="52"/>
      <c r="X1188" s="52"/>
      <c r="Y1188" s="52"/>
      <c r="Z1188" s="51"/>
      <c r="AA1188" s="73"/>
      <c r="AB1188" s="73"/>
      <c r="AC1188" s="74"/>
      <c r="AD1188" s="80" t="s">
        <v>5819</v>
      </c>
      <c r="AE1188" s="80">
        <v>215</v>
      </c>
      <c r="AF1188" s="80">
        <v>45</v>
      </c>
      <c r="AG1188" s="80">
        <v>994</v>
      </c>
      <c r="AH1188" s="80">
        <v>319</v>
      </c>
      <c r="AI1188" s="80"/>
      <c r="AJ1188" s="80" t="s">
        <v>6666</v>
      </c>
      <c r="AK1188" s="80"/>
      <c r="AL1188" s="80"/>
      <c r="AM1188" s="80"/>
      <c r="AN1188" s="82">
        <v>42135.986041666663</v>
      </c>
      <c r="AO1188" s="85" t="s">
        <v>8157</v>
      </c>
      <c r="AP1188" s="80" t="b">
        <v>1</v>
      </c>
      <c r="AQ1188" s="80" t="b">
        <v>0</v>
      </c>
      <c r="AR1188" s="80" t="b">
        <v>0</v>
      </c>
      <c r="AS1188" s="80" t="s">
        <v>8190</v>
      </c>
      <c r="AT1188" s="80">
        <v>0</v>
      </c>
      <c r="AU1188" s="85" t="s">
        <v>8197</v>
      </c>
      <c r="AV1188" s="80" t="b">
        <v>0</v>
      </c>
      <c r="AW1188" s="80" t="s">
        <v>9555</v>
      </c>
      <c r="AX1188" s="85" t="s">
        <v>10741</v>
      </c>
      <c r="AY1188" s="80" t="s">
        <v>66</v>
      </c>
      <c r="AZ1188" s="2"/>
      <c r="BA1188" s="3"/>
      <c r="BB1188" s="3"/>
      <c r="BC1188" s="3"/>
      <c r="BD1188" s="3"/>
    </row>
    <row r="1189" spans="1:56" x14ac:dyDescent="0.25">
      <c r="A1189" s="66" t="s">
        <v>1313</v>
      </c>
      <c r="B1189" s="67"/>
      <c r="C1189" s="67"/>
      <c r="D1189" s="68"/>
      <c r="E1189" s="70"/>
      <c r="F1189" s="105" t="s">
        <v>9514</v>
      </c>
      <c r="G1189" s="67"/>
      <c r="H1189" s="71"/>
      <c r="I1189" s="72"/>
      <c r="J1189" s="72"/>
      <c r="K1189" s="71" t="s">
        <v>11970</v>
      </c>
      <c r="L1189" s="75"/>
      <c r="M1189" s="76"/>
      <c r="N1189" s="76"/>
      <c r="O1189" s="77"/>
      <c r="P1189" s="78"/>
      <c r="Q1189" s="78"/>
      <c r="R1189" s="88"/>
      <c r="S1189" s="88"/>
      <c r="T1189" s="88"/>
      <c r="U1189" s="88"/>
      <c r="V1189" s="52"/>
      <c r="W1189" s="52"/>
      <c r="X1189" s="52"/>
      <c r="Y1189" s="52"/>
      <c r="Z1189" s="51"/>
      <c r="AA1189" s="73"/>
      <c r="AB1189" s="73"/>
      <c r="AC1189" s="74"/>
      <c r="AD1189" s="80" t="s">
        <v>5820</v>
      </c>
      <c r="AE1189" s="80">
        <v>289</v>
      </c>
      <c r="AF1189" s="80">
        <v>288</v>
      </c>
      <c r="AG1189" s="80">
        <v>9893</v>
      </c>
      <c r="AH1189" s="80">
        <v>231</v>
      </c>
      <c r="AI1189" s="80"/>
      <c r="AJ1189" s="80" t="s">
        <v>6667</v>
      </c>
      <c r="AK1189" s="80"/>
      <c r="AL1189" s="80"/>
      <c r="AM1189" s="80"/>
      <c r="AN1189" s="82">
        <v>41854.874965277777</v>
      </c>
      <c r="AO1189" s="85" t="s">
        <v>8158</v>
      </c>
      <c r="AP1189" s="80" t="b">
        <v>1</v>
      </c>
      <c r="AQ1189" s="80" t="b">
        <v>0</v>
      </c>
      <c r="AR1189" s="80" t="b">
        <v>0</v>
      </c>
      <c r="AS1189" s="80" t="s">
        <v>8191</v>
      </c>
      <c r="AT1189" s="80">
        <v>0</v>
      </c>
      <c r="AU1189" s="85" t="s">
        <v>8197</v>
      </c>
      <c r="AV1189" s="80" t="b">
        <v>0</v>
      </c>
      <c r="AW1189" s="80" t="s">
        <v>9555</v>
      </c>
      <c r="AX1189" s="85" t="s">
        <v>10742</v>
      </c>
      <c r="AY1189" s="80" t="s">
        <v>66</v>
      </c>
      <c r="AZ1189" s="2"/>
      <c r="BA1189" s="3"/>
      <c r="BB1189" s="3"/>
      <c r="BC1189" s="3"/>
      <c r="BD1189" s="3"/>
    </row>
    <row r="1190" spans="1:56" x14ac:dyDescent="0.25">
      <c r="A1190" s="66" t="s">
        <v>1314</v>
      </c>
      <c r="B1190" s="67"/>
      <c r="C1190" s="67"/>
      <c r="D1190" s="68"/>
      <c r="E1190" s="70"/>
      <c r="F1190" s="105" t="s">
        <v>9515</v>
      </c>
      <c r="G1190" s="67"/>
      <c r="H1190" s="71"/>
      <c r="I1190" s="72"/>
      <c r="J1190" s="72"/>
      <c r="K1190" s="71" t="s">
        <v>11971</v>
      </c>
      <c r="L1190" s="75"/>
      <c r="M1190" s="76"/>
      <c r="N1190" s="76"/>
      <c r="O1190" s="77"/>
      <c r="P1190" s="78"/>
      <c r="Q1190" s="78"/>
      <c r="R1190" s="88"/>
      <c r="S1190" s="88"/>
      <c r="T1190" s="88"/>
      <c r="U1190" s="88"/>
      <c r="V1190" s="52"/>
      <c r="W1190" s="52"/>
      <c r="X1190" s="52"/>
      <c r="Y1190" s="52"/>
      <c r="Z1190" s="51"/>
      <c r="AA1190" s="73"/>
      <c r="AB1190" s="73"/>
      <c r="AC1190" s="74"/>
      <c r="AD1190" s="80" t="s">
        <v>5821</v>
      </c>
      <c r="AE1190" s="80">
        <v>1828</v>
      </c>
      <c r="AF1190" s="80">
        <v>410</v>
      </c>
      <c r="AG1190" s="80">
        <v>3451</v>
      </c>
      <c r="AH1190" s="80">
        <v>66</v>
      </c>
      <c r="AI1190" s="80">
        <v>10800</v>
      </c>
      <c r="AJ1190" s="80" t="s">
        <v>6668</v>
      </c>
      <c r="AK1190" s="80" t="s">
        <v>7032</v>
      </c>
      <c r="AL1190" s="80"/>
      <c r="AM1190" s="80" t="s">
        <v>6768</v>
      </c>
      <c r="AN1190" s="82">
        <v>40880.646793981483</v>
      </c>
      <c r="AO1190" s="80"/>
      <c r="AP1190" s="80" t="b">
        <v>1</v>
      </c>
      <c r="AQ1190" s="80" t="b">
        <v>0</v>
      </c>
      <c r="AR1190" s="80" t="b">
        <v>1</v>
      </c>
      <c r="AS1190" s="80" t="s">
        <v>8191</v>
      </c>
      <c r="AT1190" s="80">
        <v>2</v>
      </c>
      <c r="AU1190" s="85" t="s">
        <v>8197</v>
      </c>
      <c r="AV1190" s="80" t="b">
        <v>0</v>
      </c>
      <c r="AW1190" s="80" t="s">
        <v>9555</v>
      </c>
      <c r="AX1190" s="85" t="s">
        <v>10743</v>
      </c>
      <c r="AY1190" s="80" t="s">
        <v>66</v>
      </c>
      <c r="AZ1190" s="2"/>
      <c r="BA1190" s="3"/>
      <c r="BB1190" s="3"/>
      <c r="BC1190" s="3"/>
      <c r="BD1190" s="3"/>
    </row>
    <row r="1191" spans="1:56" x14ac:dyDescent="0.25">
      <c r="A1191" s="66" t="s">
        <v>1315</v>
      </c>
      <c r="B1191" s="67"/>
      <c r="C1191" s="67"/>
      <c r="D1191" s="68"/>
      <c r="E1191" s="70"/>
      <c r="F1191" s="105" t="s">
        <v>9516</v>
      </c>
      <c r="G1191" s="67"/>
      <c r="H1191" s="71"/>
      <c r="I1191" s="72"/>
      <c r="J1191" s="72"/>
      <c r="K1191" s="71" t="s">
        <v>11972</v>
      </c>
      <c r="L1191" s="75"/>
      <c r="M1191" s="76"/>
      <c r="N1191" s="76"/>
      <c r="O1191" s="77"/>
      <c r="P1191" s="78"/>
      <c r="Q1191" s="78"/>
      <c r="R1191" s="88"/>
      <c r="S1191" s="88"/>
      <c r="T1191" s="88"/>
      <c r="U1191" s="88"/>
      <c r="V1191" s="52"/>
      <c r="W1191" s="52"/>
      <c r="X1191" s="52"/>
      <c r="Y1191" s="52"/>
      <c r="Z1191" s="51"/>
      <c r="AA1191" s="73"/>
      <c r="AB1191" s="73"/>
      <c r="AC1191" s="74"/>
      <c r="AD1191" s="80" t="s">
        <v>5822</v>
      </c>
      <c r="AE1191" s="80">
        <v>1683</v>
      </c>
      <c r="AF1191" s="80">
        <v>1329</v>
      </c>
      <c r="AG1191" s="80">
        <v>4914</v>
      </c>
      <c r="AH1191" s="80">
        <v>90</v>
      </c>
      <c r="AI1191" s="80"/>
      <c r="AJ1191" s="80" t="s">
        <v>6669</v>
      </c>
      <c r="AK1191" s="80" t="s">
        <v>7033</v>
      </c>
      <c r="AL1191" s="80"/>
      <c r="AM1191" s="80"/>
      <c r="AN1191" s="82">
        <v>41087.726550925923</v>
      </c>
      <c r="AO1191" s="85" t="s">
        <v>8159</v>
      </c>
      <c r="AP1191" s="80" t="b">
        <v>1</v>
      </c>
      <c r="AQ1191" s="80" t="b">
        <v>0</v>
      </c>
      <c r="AR1191" s="80" t="b">
        <v>1</v>
      </c>
      <c r="AS1191" s="80" t="s">
        <v>8190</v>
      </c>
      <c r="AT1191" s="80">
        <v>1</v>
      </c>
      <c r="AU1191" s="85" t="s">
        <v>8197</v>
      </c>
      <c r="AV1191" s="80" t="b">
        <v>0</v>
      </c>
      <c r="AW1191" s="80" t="s">
        <v>9555</v>
      </c>
      <c r="AX1191" s="85" t="s">
        <v>10744</v>
      </c>
      <c r="AY1191" s="80" t="s">
        <v>66</v>
      </c>
      <c r="AZ1191" s="2"/>
      <c r="BA1191" s="3"/>
      <c r="BB1191" s="3"/>
      <c r="BC1191" s="3"/>
      <c r="BD1191" s="3"/>
    </row>
    <row r="1192" spans="1:56" x14ac:dyDescent="0.25">
      <c r="A1192" s="66" t="s">
        <v>1316</v>
      </c>
      <c r="B1192" s="67"/>
      <c r="C1192" s="67"/>
      <c r="D1192" s="68"/>
      <c r="E1192" s="70"/>
      <c r="F1192" s="105" t="s">
        <v>9517</v>
      </c>
      <c r="G1192" s="67"/>
      <c r="H1192" s="71"/>
      <c r="I1192" s="72"/>
      <c r="J1192" s="72"/>
      <c r="K1192" s="71" t="s">
        <v>11973</v>
      </c>
      <c r="L1192" s="75"/>
      <c r="M1192" s="76"/>
      <c r="N1192" s="76"/>
      <c r="O1192" s="77"/>
      <c r="P1192" s="78"/>
      <c r="Q1192" s="78"/>
      <c r="R1192" s="88"/>
      <c r="S1192" s="88"/>
      <c r="T1192" s="88"/>
      <c r="U1192" s="88"/>
      <c r="V1192" s="52"/>
      <c r="W1192" s="52"/>
      <c r="X1192" s="52"/>
      <c r="Y1192" s="52"/>
      <c r="Z1192" s="51"/>
      <c r="AA1192" s="73"/>
      <c r="AB1192" s="73"/>
      <c r="AC1192" s="74"/>
      <c r="AD1192" s="80" t="s">
        <v>5823</v>
      </c>
      <c r="AE1192" s="80">
        <v>74</v>
      </c>
      <c r="AF1192" s="80">
        <v>512</v>
      </c>
      <c r="AG1192" s="80">
        <v>42707</v>
      </c>
      <c r="AH1192" s="80">
        <v>254</v>
      </c>
      <c r="AI1192" s="80"/>
      <c r="AJ1192" s="80"/>
      <c r="AK1192" s="80"/>
      <c r="AL1192" s="80"/>
      <c r="AM1192" s="80"/>
      <c r="AN1192" s="82">
        <v>41523.674745370372</v>
      </c>
      <c r="AO1192" s="80"/>
      <c r="AP1192" s="80" t="b">
        <v>1</v>
      </c>
      <c r="AQ1192" s="80" t="b">
        <v>0</v>
      </c>
      <c r="AR1192" s="80" t="b">
        <v>0</v>
      </c>
      <c r="AS1192" s="80" t="s">
        <v>8190</v>
      </c>
      <c r="AT1192" s="80">
        <v>6</v>
      </c>
      <c r="AU1192" s="85" t="s">
        <v>8197</v>
      </c>
      <c r="AV1192" s="80" t="b">
        <v>0</v>
      </c>
      <c r="AW1192" s="80" t="s">
        <v>9555</v>
      </c>
      <c r="AX1192" s="85" t="s">
        <v>10745</v>
      </c>
      <c r="AY1192" s="80" t="s">
        <v>66</v>
      </c>
      <c r="AZ1192" s="2"/>
      <c r="BA1192" s="3"/>
      <c r="BB1192" s="3"/>
      <c r="BC1192" s="3"/>
      <c r="BD1192" s="3"/>
    </row>
    <row r="1193" spans="1:56" x14ac:dyDescent="0.25">
      <c r="A1193" s="66" t="s">
        <v>1317</v>
      </c>
      <c r="B1193" s="67"/>
      <c r="C1193" s="67"/>
      <c r="D1193" s="68"/>
      <c r="E1193" s="70"/>
      <c r="F1193" s="105" t="s">
        <v>9518</v>
      </c>
      <c r="G1193" s="67"/>
      <c r="H1193" s="71"/>
      <c r="I1193" s="72"/>
      <c r="J1193" s="72"/>
      <c r="K1193" s="71" t="s">
        <v>11974</v>
      </c>
      <c r="L1193" s="75"/>
      <c r="M1193" s="76"/>
      <c r="N1193" s="76"/>
      <c r="O1193" s="77"/>
      <c r="P1193" s="78"/>
      <c r="Q1193" s="78"/>
      <c r="R1193" s="88"/>
      <c r="S1193" s="88"/>
      <c r="T1193" s="88"/>
      <c r="U1193" s="88"/>
      <c r="V1193" s="52"/>
      <c r="W1193" s="52"/>
      <c r="X1193" s="52"/>
      <c r="Y1193" s="52"/>
      <c r="Z1193" s="51"/>
      <c r="AA1193" s="73"/>
      <c r="AB1193" s="73"/>
      <c r="AC1193" s="74"/>
      <c r="AD1193" s="80" t="s">
        <v>5824</v>
      </c>
      <c r="AE1193" s="80">
        <v>528</v>
      </c>
      <c r="AF1193" s="80">
        <v>488</v>
      </c>
      <c r="AG1193" s="80">
        <v>14741</v>
      </c>
      <c r="AH1193" s="80">
        <v>256</v>
      </c>
      <c r="AI1193" s="80">
        <v>10800</v>
      </c>
      <c r="AJ1193" s="80" t="s">
        <v>6670</v>
      </c>
      <c r="AK1193" s="80" t="s">
        <v>7034</v>
      </c>
      <c r="AL1193" s="80"/>
      <c r="AM1193" s="80" t="s">
        <v>6768</v>
      </c>
      <c r="AN1193" s="82">
        <v>40732.969317129631</v>
      </c>
      <c r="AO1193" s="80"/>
      <c r="AP1193" s="80" t="b">
        <v>0</v>
      </c>
      <c r="AQ1193" s="80" t="b">
        <v>0</v>
      </c>
      <c r="AR1193" s="80" t="b">
        <v>0</v>
      </c>
      <c r="AS1193" s="80" t="s">
        <v>8191</v>
      </c>
      <c r="AT1193" s="80">
        <v>2</v>
      </c>
      <c r="AU1193" s="85" t="s">
        <v>8349</v>
      </c>
      <c r="AV1193" s="80" t="b">
        <v>0</v>
      </c>
      <c r="AW1193" s="80" t="s">
        <v>9555</v>
      </c>
      <c r="AX1193" s="85" t="s">
        <v>10746</v>
      </c>
      <c r="AY1193" s="80" t="s">
        <v>66</v>
      </c>
      <c r="AZ1193" s="2"/>
      <c r="BA1193" s="3"/>
      <c r="BB1193" s="3"/>
      <c r="BC1193" s="3"/>
      <c r="BD1193" s="3"/>
    </row>
    <row r="1194" spans="1:56" x14ac:dyDescent="0.25">
      <c r="A1194" s="66" t="s">
        <v>1319</v>
      </c>
      <c r="B1194" s="67"/>
      <c r="C1194" s="67"/>
      <c r="D1194" s="68"/>
      <c r="E1194" s="70"/>
      <c r="F1194" s="105" t="s">
        <v>9519</v>
      </c>
      <c r="G1194" s="67"/>
      <c r="H1194" s="71"/>
      <c r="I1194" s="72"/>
      <c r="J1194" s="72"/>
      <c r="K1194" s="71" t="s">
        <v>11975</v>
      </c>
      <c r="L1194" s="75"/>
      <c r="M1194" s="76"/>
      <c r="N1194" s="76"/>
      <c r="O1194" s="77"/>
      <c r="P1194" s="78"/>
      <c r="Q1194" s="78"/>
      <c r="R1194" s="88"/>
      <c r="S1194" s="88"/>
      <c r="T1194" s="88"/>
      <c r="U1194" s="88"/>
      <c r="V1194" s="52"/>
      <c r="W1194" s="52"/>
      <c r="X1194" s="52"/>
      <c r="Y1194" s="52"/>
      <c r="Z1194" s="51"/>
      <c r="AA1194" s="73"/>
      <c r="AB1194" s="73"/>
      <c r="AC1194" s="74"/>
      <c r="AD1194" s="80" t="s">
        <v>5825</v>
      </c>
      <c r="AE1194" s="80">
        <v>149</v>
      </c>
      <c r="AF1194" s="80">
        <v>212</v>
      </c>
      <c r="AG1194" s="80">
        <v>14621</v>
      </c>
      <c r="AH1194" s="80">
        <v>107</v>
      </c>
      <c r="AI1194" s="80"/>
      <c r="AJ1194" s="80"/>
      <c r="AK1194" s="80"/>
      <c r="AL1194" s="80"/>
      <c r="AM1194" s="80"/>
      <c r="AN1194" s="82">
        <v>41176.65415509259</v>
      </c>
      <c r="AO1194" s="80"/>
      <c r="AP1194" s="80" t="b">
        <v>1</v>
      </c>
      <c r="AQ1194" s="80" t="b">
        <v>0</v>
      </c>
      <c r="AR1194" s="80" t="b">
        <v>1</v>
      </c>
      <c r="AS1194" s="80" t="s">
        <v>8190</v>
      </c>
      <c r="AT1194" s="80">
        <v>0</v>
      </c>
      <c r="AU1194" s="85" t="s">
        <v>8197</v>
      </c>
      <c r="AV1194" s="80" t="b">
        <v>0</v>
      </c>
      <c r="AW1194" s="80" t="s">
        <v>9555</v>
      </c>
      <c r="AX1194" s="85" t="s">
        <v>10747</v>
      </c>
      <c r="AY1194" s="80" t="s">
        <v>66</v>
      </c>
      <c r="AZ1194" s="2"/>
      <c r="BA1194" s="3"/>
      <c r="BB1194" s="3"/>
      <c r="BC1194" s="3"/>
      <c r="BD1194" s="3"/>
    </row>
    <row r="1195" spans="1:56" x14ac:dyDescent="0.25">
      <c r="A1195" s="66" t="s">
        <v>1320</v>
      </c>
      <c r="B1195" s="67"/>
      <c r="C1195" s="67"/>
      <c r="D1195" s="68"/>
      <c r="E1195" s="70"/>
      <c r="F1195" s="105" t="s">
        <v>9520</v>
      </c>
      <c r="G1195" s="67"/>
      <c r="H1195" s="71"/>
      <c r="I1195" s="72"/>
      <c r="J1195" s="72"/>
      <c r="K1195" s="71" t="s">
        <v>11976</v>
      </c>
      <c r="L1195" s="75"/>
      <c r="M1195" s="76"/>
      <c r="N1195" s="76"/>
      <c r="O1195" s="77"/>
      <c r="P1195" s="78"/>
      <c r="Q1195" s="78"/>
      <c r="R1195" s="88"/>
      <c r="S1195" s="88"/>
      <c r="T1195" s="88"/>
      <c r="U1195" s="88"/>
      <c r="V1195" s="52"/>
      <c r="W1195" s="52"/>
      <c r="X1195" s="52"/>
      <c r="Y1195" s="52"/>
      <c r="Z1195" s="51"/>
      <c r="AA1195" s="73"/>
      <c r="AB1195" s="73"/>
      <c r="AC1195" s="74"/>
      <c r="AD1195" s="80" t="s">
        <v>5826</v>
      </c>
      <c r="AE1195" s="80">
        <v>154</v>
      </c>
      <c r="AF1195" s="80">
        <v>132</v>
      </c>
      <c r="AG1195" s="80">
        <v>1324</v>
      </c>
      <c r="AH1195" s="80">
        <v>979</v>
      </c>
      <c r="AI1195" s="80"/>
      <c r="AJ1195" s="80" t="s">
        <v>6671</v>
      </c>
      <c r="AK1195" s="80"/>
      <c r="AL1195" s="80"/>
      <c r="AM1195" s="80"/>
      <c r="AN1195" s="82">
        <v>40903.593078703707</v>
      </c>
      <c r="AO1195" s="85" t="s">
        <v>8160</v>
      </c>
      <c r="AP1195" s="80" t="b">
        <v>1</v>
      </c>
      <c r="AQ1195" s="80" t="b">
        <v>0</v>
      </c>
      <c r="AR1195" s="80" t="b">
        <v>0</v>
      </c>
      <c r="AS1195" s="80" t="s">
        <v>8191</v>
      </c>
      <c r="AT1195" s="80">
        <v>0</v>
      </c>
      <c r="AU1195" s="85" t="s">
        <v>8197</v>
      </c>
      <c r="AV1195" s="80" t="b">
        <v>0</v>
      </c>
      <c r="AW1195" s="80" t="s">
        <v>9555</v>
      </c>
      <c r="AX1195" s="85" t="s">
        <v>10748</v>
      </c>
      <c r="AY1195" s="80" t="s">
        <v>66</v>
      </c>
      <c r="AZ1195" s="2"/>
      <c r="BA1195" s="3"/>
      <c r="BB1195" s="3"/>
      <c r="BC1195" s="3"/>
      <c r="BD1195" s="3"/>
    </row>
    <row r="1196" spans="1:56" x14ac:dyDescent="0.25">
      <c r="A1196" s="66" t="s">
        <v>1321</v>
      </c>
      <c r="B1196" s="67"/>
      <c r="C1196" s="67"/>
      <c r="D1196" s="68"/>
      <c r="E1196" s="70"/>
      <c r="F1196" s="105" t="s">
        <v>9521</v>
      </c>
      <c r="G1196" s="67"/>
      <c r="H1196" s="71"/>
      <c r="I1196" s="72"/>
      <c r="J1196" s="72"/>
      <c r="K1196" s="71" t="s">
        <v>11977</v>
      </c>
      <c r="L1196" s="75"/>
      <c r="M1196" s="76"/>
      <c r="N1196" s="76"/>
      <c r="O1196" s="77"/>
      <c r="P1196" s="78"/>
      <c r="Q1196" s="78"/>
      <c r="R1196" s="88"/>
      <c r="S1196" s="88"/>
      <c r="T1196" s="88"/>
      <c r="U1196" s="88"/>
      <c r="V1196" s="52"/>
      <c r="W1196" s="52"/>
      <c r="X1196" s="52"/>
      <c r="Y1196" s="52"/>
      <c r="Z1196" s="51"/>
      <c r="AA1196" s="73"/>
      <c r="AB1196" s="73"/>
      <c r="AC1196" s="74"/>
      <c r="AD1196" s="80" t="s">
        <v>5827</v>
      </c>
      <c r="AE1196" s="80">
        <v>7149</v>
      </c>
      <c r="AF1196" s="80">
        <v>7231</v>
      </c>
      <c r="AG1196" s="80">
        <v>44613</v>
      </c>
      <c r="AH1196" s="80">
        <v>1257</v>
      </c>
      <c r="AI1196" s="80">
        <v>10800</v>
      </c>
      <c r="AJ1196" s="80" t="s">
        <v>6672</v>
      </c>
      <c r="AK1196" s="80"/>
      <c r="AL1196" s="80"/>
      <c r="AM1196" s="80" t="s">
        <v>7188</v>
      </c>
      <c r="AN1196" s="82">
        <v>41023.933611111112</v>
      </c>
      <c r="AO1196" s="85" t="s">
        <v>8161</v>
      </c>
      <c r="AP1196" s="80" t="b">
        <v>0</v>
      </c>
      <c r="AQ1196" s="80" t="b">
        <v>0</v>
      </c>
      <c r="AR1196" s="80" t="b">
        <v>0</v>
      </c>
      <c r="AS1196" s="80" t="s">
        <v>8190</v>
      </c>
      <c r="AT1196" s="80">
        <v>0</v>
      </c>
      <c r="AU1196" s="85" t="s">
        <v>8227</v>
      </c>
      <c r="AV1196" s="80" t="b">
        <v>0</v>
      </c>
      <c r="AW1196" s="80" t="s">
        <v>9555</v>
      </c>
      <c r="AX1196" s="85" t="s">
        <v>10749</v>
      </c>
      <c r="AY1196" s="80" t="s">
        <v>66</v>
      </c>
      <c r="AZ1196" s="2"/>
      <c r="BA1196" s="3"/>
      <c r="BB1196" s="3"/>
      <c r="BC1196" s="3"/>
      <c r="BD1196" s="3"/>
    </row>
    <row r="1197" spans="1:56" x14ac:dyDescent="0.25">
      <c r="A1197" s="66" t="s">
        <v>1322</v>
      </c>
      <c r="B1197" s="67"/>
      <c r="C1197" s="67"/>
      <c r="D1197" s="68"/>
      <c r="E1197" s="70"/>
      <c r="F1197" s="105" t="s">
        <v>9522</v>
      </c>
      <c r="G1197" s="67"/>
      <c r="H1197" s="71"/>
      <c r="I1197" s="72"/>
      <c r="J1197" s="72"/>
      <c r="K1197" s="71" t="s">
        <v>11978</v>
      </c>
      <c r="L1197" s="75"/>
      <c r="M1197" s="76"/>
      <c r="N1197" s="76"/>
      <c r="O1197" s="77"/>
      <c r="P1197" s="78"/>
      <c r="Q1197" s="78"/>
      <c r="R1197" s="88"/>
      <c r="S1197" s="88"/>
      <c r="T1197" s="88"/>
      <c r="U1197" s="88"/>
      <c r="V1197" s="52"/>
      <c r="W1197" s="52"/>
      <c r="X1197" s="52"/>
      <c r="Y1197" s="52"/>
      <c r="Z1197" s="51"/>
      <c r="AA1197" s="73"/>
      <c r="AB1197" s="73"/>
      <c r="AC1197" s="74"/>
      <c r="AD1197" s="80" t="s">
        <v>5828</v>
      </c>
      <c r="AE1197" s="80">
        <v>1297</v>
      </c>
      <c r="AF1197" s="80">
        <v>1688</v>
      </c>
      <c r="AG1197" s="80">
        <v>15790</v>
      </c>
      <c r="AH1197" s="80">
        <v>4359</v>
      </c>
      <c r="AI1197" s="80">
        <v>7200</v>
      </c>
      <c r="AJ1197" s="80" t="s">
        <v>6673</v>
      </c>
      <c r="AK1197" s="80" t="s">
        <v>7035</v>
      </c>
      <c r="AL1197" s="80"/>
      <c r="AM1197" s="80" t="s">
        <v>7197</v>
      </c>
      <c r="AN1197" s="82">
        <v>40125.608425925922</v>
      </c>
      <c r="AO1197" s="85" t="s">
        <v>8162</v>
      </c>
      <c r="AP1197" s="80" t="b">
        <v>0</v>
      </c>
      <c r="AQ1197" s="80" t="b">
        <v>0</v>
      </c>
      <c r="AR1197" s="80" t="b">
        <v>1</v>
      </c>
      <c r="AS1197" s="80" t="s">
        <v>8191</v>
      </c>
      <c r="AT1197" s="80">
        <v>10</v>
      </c>
      <c r="AU1197" s="85" t="s">
        <v>8213</v>
      </c>
      <c r="AV1197" s="80" t="b">
        <v>0</v>
      </c>
      <c r="AW1197" s="80" t="s">
        <v>9555</v>
      </c>
      <c r="AX1197" s="85" t="s">
        <v>10750</v>
      </c>
      <c r="AY1197" s="80" t="s">
        <v>66</v>
      </c>
      <c r="AZ1197" s="2"/>
      <c r="BA1197" s="3"/>
      <c r="BB1197" s="3"/>
      <c r="BC1197" s="3"/>
      <c r="BD1197" s="3"/>
    </row>
    <row r="1198" spans="1:56" x14ac:dyDescent="0.25">
      <c r="A1198" s="66" t="s">
        <v>1323</v>
      </c>
      <c r="B1198" s="67"/>
      <c r="C1198" s="67"/>
      <c r="D1198" s="68"/>
      <c r="E1198" s="70"/>
      <c r="F1198" s="105" t="s">
        <v>9523</v>
      </c>
      <c r="G1198" s="67"/>
      <c r="H1198" s="71"/>
      <c r="I1198" s="72"/>
      <c r="J1198" s="72"/>
      <c r="K1198" s="71" t="s">
        <v>11979</v>
      </c>
      <c r="L1198" s="75"/>
      <c r="M1198" s="76"/>
      <c r="N1198" s="76"/>
      <c r="O1198" s="77"/>
      <c r="P1198" s="78"/>
      <c r="Q1198" s="78"/>
      <c r="R1198" s="88"/>
      <c r="S1198" s="88"/>
      <c r="T1198" s="88"/>
      <c r="U1198" s="88"/>
      <c r="V1198" s="52"/>
      <c r="W1198" s="52"/>
      <c r="X1198" s="52"/>
      <c r="Y1198" s="52"/>
      <c r="Z1198" s="51"/>
      <c r="AA1198" s="73"/>
      <c r="AB1198" s="73"/>
      <c r="AC1198" s="74"/>
      <c r="AD1198" s="80" t="s">
        <v>5829</v>
      </c>
      <c r="AE1198" s="80">
        <v>637</v>
      </c>
      <c r="AF1198" s="80">
        <v>915</v>
      </c>
      <c r="AG1198" s="80">
        <v>3999</v>
      </c>
      <c r="AH1198" s="80">
        <v>1089</v>
      </c>
      <c r="AI1198" s="80">
        <v>-28800</v>
      </c>
      <c r="AJ1198" s="80" t="s">
        <v>6674</v>
      </c>
      <c r="AK1198" s="80"/>
      <c r="AL1198" s="80"/>
      <c r="AM1198" s="80" t="s">
        <v>7189</v>
      </c>
      <c r="AN1198" s="82">
        <v>42002.318784722222</v>
      </c>
      <c r="AO1198" s="80"/>
      <c r="AP1198" s="80" t="b">
        <v>1</v>
      </c>
      <c r="AQ1198" s="80" t="b">
        <v>0</v>
      </c>
      <c r="AR1198" s="80" t="b">
        <v>1</v>
      </c>
      <c r="AS1198" s="80" t="s">
        <v>8190</v>
      </c>
      <c r="AT1198" s="80">
        <v>5</v>
      </c>
      <c r="AU1198" s="85" t="s">
        <v>8197</v>
      </c>
      <c r="AV1198" s="80" t="b">
        <v>0</v>
      </c>
      <c r="AW1198" s="80" t="s">
        <v>9555</v>
      </c>
      <c r="AX1198" s="85" t="s">
        <v>10751</v>
      </c>
      <c r="AY1198" s="80" t="s">
        <v>66</v>
      </c>
      <c r="AZ1198" s="2"/>
      <c r="BA1198" s="3"/>
      <c r="BB1198" s="3"/>
      <c r="BC1198" s="3"/>
      <c r="BD1198" s="3"/>
    </row>
    <row r="1199" spans="1:56" x14ac:dyDescent="0.25">
      <c r="A1199" s="66" t="s">
        <v>1324</v>
      </c>
      <c r="B1199" s="67"/>
      <c r="C1199" s="67"/>
      <c r="D1199" s="68"/>
      <c r="E1199" s="70"/>
      <c r="F1199" s="105" t="s">
        <v>9524</v>
      </c>
      <c r="G1199" s="67"/>
      <c r="H1199" s="71"/>
      <c r="I1199" s="72"/>
      <c r="J1199" s="72"/>
      <c r="K1199" s="71" t="s">
        <v>11980</v>
      </c>
      <c r="L1199" s="75"/>
      <c r="M1199" s="76"/>
      <c r="N1199" s="76"/>
      <c r="O1199" s="77"/>
      <c r="P1199" s="78"/>
      <c r="Q1199" s="78"/>
      <c r="R1199" s="88"/>
      <c r="S1199" s="88"/>
      <c r="T1199" s="88"/>
      <c r="U1199" s="88"/>
      <c r="V1199" s="52"/>
      <c r="W1199" s="52"/>
      <c r="X1199" s="52"/>
      <c r="Y1199" s="52"/>
      <c r="Z1199" s="51"/>
      <c r="AA1199" s="73"/>
      <c r="AB1199" s="73"/>
      <c r="AC1199" s="74"/>
      <c r="AD1199" s="80" t="s">
        <v>5830</v>
      </c>
      <c r="AE1199" s="80">
        <v>661</v>
      </c>
      <c r="AF1199" s="80">
        <v>6923</v>
      </c>
      <c r="AG1199" s="80">
        <v>58986</v>
      </c>
      <c r="AH1199" s="80">
        <v>1891</v>
      </c>
      <c r="AI1199" s="80">
        <v>10800</v>
      </c>
      <c r="AJ1199" s="80" t="s">
        <v>6675</v>
      </c>
      <c r="AK1199" s="80"/>
      <c r="AL1199" s="85" t="s">
        <v>7184</v>
      </c>
      <c r="AM1199" s="80" t="s">
        <v>6768</v>
      </c>
      <c r="AN1199" s="82">
        <v>40007.426805555559</v>
      </c>
      <c r="AO1199" s="85" t="s">
        <v>8163</v>
      </c>
      <c r="AP1199" s="80" t="b">
        <v>0</v>
      </c>
      <c r="AQ1199" s="80" t="b">
        <v>0</v>
      </c>
      <c r="AR1199" s="80" t="b">
        <v>1</v>
      </c>
      <c r="AS1199" s="80" t="s">
        <v>8191</v>
      </c>
      <c r="AT1199" s="80">
        <v>208</v>
      </c>
      <c r="AU1199" s="85" t="s">
        <v>8350</v>
      </c>
      <c r="AV1199" s="80" t="b">
        <v>0</v>
      </c>
      <c r="AW1199" s="80" t="s">
        <v>9555</v>
      </c>
      <c r="AX1199" s="85" t="s">
        <v>10752</v>
      </c>
      <c r="AY1199" s="80" t="s">
        <v>66</v>
      </c>
      <c r="AZ1199" s="2"/>
      <c r="BA1199" s="3"/>
      <c r="BB1199" s="3"/>
      <c r="BC1199" s="3"/>
      <c r="BD1199" s="3"/>
    </row>
    <row r="1200" spans="1:56" x14ac:dyDescent="0.25">
      <c r="A1200" s="66" t="s">
        <v>1325</v>
      </c>
      <c r="B1200" s="67"/>
      <c r="C1200" s="67"/>
      <c r="D1200" s="68"/>
      <c r="E1200" s="70"/>
      <c r="F1200" s="105" t="s">
        <v>9525</v>
      </c>
      <c r="G1200" s="67"/>
      <c r="H1200" s="71"/>
      <c r="I1200" s="72"/>
      <c r="J1200" s="72"/>
      <c r="K1200" s="71" t="s">
        <v>11981</v>
      </c>
      <c r="L1200" s="75"/>
      <c r="M1200" s="76"/>
      <c r="N1200" s="76"/>
      <c r="O1200" s="77"/>
      <c r="P1200" s="78"/>
      <c r="Q1200" s="78"/>
      <c r="R1200" s="88"/>
      <c r="S1200" s="88"/>
      <c r="T1200" s="88"/>
      <c r="U1200" s="88"/>
      <c r="V1200" s="52"/>
      <c r="W1200" s="52"/>
      <c r="X1200" s="52"/>
      <c r="Y1200" s="52"/>
      <c r="Z1200" s="51"/>
      <c r="AA1200" s="73"/>
      <c r="AB1200" s="73"/>
      <c r="AC1200" s="74"/>
      <c r="AD1200" s="80" t="s">
        <v>5831</v>
      </c>
      <c r="AE1200" s="80">
        <v>1375</v>
      </c>
      <c r="AF1200" s="80">
        <v>3194</v>
      </c>
      <c r="AG1200" s="80">
        <v>51170</v>
      </c>
      <c r="AH1200" s="80">
        <v>3783</v>
      </c>
      <c r="AI1200" s="80"/>
      <c r="AJ1200" s="80" t="s">
        <v>6676</v>
      </c>
      <c r="AK1200" s="80" t="s">
        <v>7036</v>
      </c>
      <c r="AL1200" s="80"/>
      <c r="AM1200" s="80"/>
      <c r="AN1200" s="82">
        <v>41397.71234953704</v>
      </c>
      <c r="AO1200" s="85" t="s">
        <v>8164</v>
      </c>
      <c r="AP1200" s="80" t="b">
        <v>1</v>
      </c>
      <c r="AQ1200" s="80" t="b">
        <v>0</v>
      </c>
      <c r="AR1200" s="80" t="b">
        <v>1</v>
      </c>
      <c r="AS1200" s="80" t="s">
        <v>8190</v>
      </c>
      <c r="AT1200" s="80">
        <v>5</v>
      </c>
      <c r="AU1200" s="85" t="s">
        <v>8197</v>
      </c>
      <c r="AV1200" s="80" t="b">
        <v>0</v>
      </c>
      <c r="AW1200" s="80" t="s">
        <v>9555</v>
      </c>
      <c r="AX1200" s="85" t="s">
        <v>10753</v>
      </c>
      <c r="AY1200" s="80" t="s">
        <v>66</v>
      </c>
      <c r="AZ1200" s="2"/>
      <c r="BA1200" s="3"/>
      <c r="BB1200" s="3"/>
      <c r="BC1200" s="3"/>
      <c r="BD1200" s="3"/>
    </row>
    <row r="1201" spans="1:56" x14ac:dyDescent="0.25">
      <c r="A1201" s="66" t="s">
        <v>1337</v>
      </c>
      <c r="B1201" s="67"/>
      <c r="C1201" s="67"/>
      <c r="D1201" s="68"/>
      <c r="E1201" s="70"/>
      <c r="F1201" s="105" t="s">
        <v>9526</v>
      </c>
      <c r="G1201" s="67"/>
      <c r="H1201" s="71"/>
      <c r="I1201" s="72"/>
      <c r="J1201" s="72"/>
      <c r="K1201" s="71" t="s">
        <v>11982</v>
      </c>
      <c r="L1201" s="75"/>
      <c r="M1201" s="76"/>
      <c r="N1201" s="76"/>
      <c r="O1201" s="77"/>
      <c r="P1201" s="78"/>
      <c r="Q1201" s="78"/>
      <c r="R1201" s="88"/>
      <c r="S1201" s="88"/>
      <c r="T1201" s="88"/>
      <c r="U1201" s="88"/>
      <c r="V1201" s="52"/>
      <c r="W1201" s="52"/>
      <c r="X1201" s="52"/>
      <c r="Y1201" s="52"/>
      <c r="Z1201" s="51"/>
      <c r="AA1201" s="73"/>
      <c r="AB1201" s="73"/>
      <c r="AC1201" s="74"/>
      <c r="AD1201" s="80" t="s">
        <v>5832</v>
      </c>
      <c r="AE1201" s="80">
        <v>233</v>
      </c>
      <c r="AF1201" s="80">
        <v>6143</v>
      </c>
      <c r="AG1201" s="80">
        <v>103806</v>
      </c>
      <c r="AH1201" s="80">
        <v>85</v>
      </c>
      <c r="AI1201" s="80"/>
      <c r="AJ1201" s="80"/>
      <c r="AK1201" s="80" t="s">
        <v>7037</v>
      </c>
      <c r="AL1201" s="80"/>
      <c r="AM1201" s="80"/>
      <c r="AN1201" s="82">
        <v>41609.60292824074</v>
      </c>
      <c r="AO1201" s="85" t="s">
        <v>8165</v>
      </c>
      <c r="AP1201" s="80" t="b">
        <v>1</v>
      </c>
      <c r="AQ1201" s="80" t="b">
        <v>0</v>
      </c>
      <c r="AR1201" s="80" t="b">
        <v>1</v>
      </c>
      <c r="AS1201" s="80" t="s">
        <v>8190</v>
      </c>
      <c r="AT1201" s="80">
        <v>4</v>
      </c>
      <c r="AU1201" s="85" t="s">
        <v>8197</v>
      </c>
      <c r="AV1201" s="80" t="b">
        <v>0</v>
      </c>
      <c r="AW1201" s="80" t="s">
        <v>9555</v>
      </c>
      <c r="AX1201" s="85" t="s">
        <v>10754</v>
      </c>
      <c r="AY1201" s="80" t="s">
        <v>66</v>
      </c>
      <c r="AZ1201" s="2"/>
      <c r="BA1201" s="3"/>
      <c r="BB1201" s="3"/>
      <c r="BC1201" s="3"/>
      <c r="BD1201" s="3"/>
    </row>
    <row r="1202" spans="1:56" x14ac:dyDescent="0.25">
      <c r="A1202" s="66" t="s">
        <v>1326</v>
      </c>
      <c r="B1202" s="67"/>
      <c r="C1202" s="67"/>
      <c r="D1202" s="68"/>
      <c r="E1202" s="70"/>
      <c r="F1202" s="105" t="s">
        <v>9527</v>
      </c>
      <c r="G1202" s="67"/>
      <c r="H1202" s="71"/>
      <c r="I1202" s="72"/>
      <c r="J1202" s="72"/>
      <c r="K1202" s="71" t="s">
        <v>11983</v>
      </c>
      <c r="L1202" s="75"/>
      <c r="M1202" s="76"/>
      <c r="N1202" s="76"/>
      <c r="O1202" s="77"/>
      <c r="P1202" s="78"/>
      <c r="Q1202" s="78"/>
      <c r="R1202" s="88"/>
      <c r="S1202" s="88"/>
      <c r="T1202" s="88"/>
      <c r="U1202" s="88"/>
      <c r="V1202" s="52"/>
      <c r="W1202" s="52"/>
      <c r="X1202" s="52"/>
      <c r="Y1202" s="52"/>
      <c r="Z1202" s="51"/>
      <c r="AA1202" s="73"/>
      <c r="AB1202" s="73"/>
      <c r="AC1202" s="74"/>
      <c r="AD1202" s="80" t="s">
        <v>5833</v>
      </c>
      <c r="AE1202" s="80">
        <v>99</v>
      </c>
      <c r="AF1202" s="80">
        <v>1034</v>
      </c>
      <c r="AG1202" s="80">
        <v>24293</v>
      </c>
      <c r="AH1202" s="80">
        <v>329</v>
      </c>
      <c r="AI1202" s="80">
        <v>10800</v>
      </c>
      <c r="AJ1202" s="80" t="s">
        <v>6677</v>
      </c>
      <c r="AK1202" s="80" t="s">
        <v>7038</v>
      </c>
      <c r="AL1202" s="85" t="s">
        <v>7185</v>
      </c>
      <c r="AM1202" s="80" t="s">
        <v>7188</v>
      </c>
      <c r="AN1202" s="82">
        <v>40954.44226851852</v>
      </c>
      <c r="AO1202" s="85" t="s">
        <v>8166</v>
      </c>
      <c r="AP1202" s="80" t="b">
        <v>0</v>
      </c>
      <c r="AQ1202" s="80" t="b">
        <v>0</v>
      </c>
      <c r="AR1202" s="80" t="b">
        <v>1</v>
      </c>
      <c r="AS1202" s="80" t="s">
        <v>8190</v>
      </c>
      <c r="AT1202" s="80">
        <v>3</v>
      </c>
      <c r="AU1202" s="85" t="s">
        <v>8351</v>
      </c>
      <c r="AV1202" s="80" t="b">
        <v>0</v>
      </c>
      <c r="AW1202" s="80" t="s">
        <v>9555</v>
      </c>
      <c r="AX1202" s="85" t="s">
        <v>10755</v>
      </c>
      <c r="AY1202" s="80" t="s">
        <v>66</v>
      </c>
      <c r="AZ1202" s="2"/>
      <c r="BA1202" s="3"/>
      <c r="BB1202" s="3"/>
      <c r="BC1202" s="3"/>
      <c r="BD1202" s="3"/>
    </row>
    <row r="1203" spans="1:56" x14ac:dyDescent="0.25">
      <c r="A1203" s="66" t="s">
        <v>1327</v>
      </c>
      <c r="B1203" s="67"/>
      <c r="C1203" s="67"/>
      <c r="D1203" s="68"/>
      <c r="E1203" s="70"/>
      <c r="F1203" s="105" t="s">
        <v>9528</v>
      </c>
      <c r="G1203" s="67"/>
      <c r="H1203" s="71"/>
      <c r="I1203" s="72"/>
      <c r="J1203" s="72"/>
      <c r="K1203" s="71" t="s">
        <v>11984</v>
      </c>
      <c r="L1203" s="75"/>
      <c r="M1203" s="76"/>
      <c r="N1203" s="76"/>
      <c r="O1203" s="77"/>
      <c r="P1203" s="78"/>
      <c r="Q1203" s="78"/>
      <c r="R1203" s="88"/>
      <c r="S1203" s="88"/>
      <c r="T1203" s="88"/>
      <c r="U1203" s="88"/>
      <c r="V1203" s="52"/>
      <c r="W1203" s="52"/>
      <c r="X1203" s="52"/>
      <c r="Y1203" s="52"/>
      <c r="Z1203" s="51"/>
      <c r="AA1203" s="73"/>
      <c r="AB1203" s="73"/>
      <c r="AC1203" s="74"/>
      <c r="AD1203" s="80" t="s">
        <v>5834</v>
      </c>
      <c r="AE1203" s="80">
        <v>1878</v>
      </c>
      <c r="AF1203" s="80">
        <v>1527</v>
      </c>
      <c r="AG1203" s="80">
        <v>2325</v>
      </c>
      <c r="AH1203" s="80">
        <v>51</v>
      </c>
      <c r="AI1203" s="80"/>
      <c r="AJ1203" s="80" t="s">
        <v>6678</v>
      </c>
      <c r="AK1203" s="80"/>
      <c r="AL1203" s="80"/>
      <c r="AM1203" s="80"/>
      <c r="AN1203" s="82">
        <v>41108.61314814815</v>
      </c>
      <c r="AO1203" s="85" t="s">
        <v>8167</v>
      </c>
      <c r="AP1203" s="80" t="b">
        <v>1</v>
      </c>
      <c r="AQ1203" s="80" t="b">
        <v>0</v>
      </c>
      <c r="AR1203" s="80" t="b">
        <v>1</v>
      </c>
      <c r="AS1203" s="80" t="s">
        <v>8190</v>
      </c>
      <c r="AT1203" s="80">
        <v>0</v>
      </c>
      <c r="AU1203" s="85" t="s">
        <v>8197</v>
      </c>
      <c r="AV1203" s="80" t="b">
        <v>0</v>
      </c>
      <c r="AW1203" s="80" t="s">
        <v>9555</v>
      </c>
      <c r="AX1203" s="85" t="s">
        <v>10756</v>
      </c>
      <c r="AY1203" s="80" t="s">
        <v>66</v>
      </c>
      <c r="AZ1203" s="2"/>
      <c r="BA1203" s="3"/>
      <c r="BB1203" s="3"/>
      <c r="BC1203" s="3"/>
      <c r="BD1203" s="3"/>
    </row>
    <row r="1204" spans="1:56" x14ac:dyDescent="0.25">
      <c r="A1204" s="66" t="s">
        <v>1328</v>
      </c>
      <c r="B1204" s="67"/>
      <c r="C1204" s="67"/>
      <c r="D1204" s="68"/>
      <c r="E1204" s="70"/>
      <c r="F1204" s="105" t="s">
        <v>9529</v>
      </c>
      <c r="G1204" s="67"/>
      <c r="H1204" s="71"/>
      <c r="I1204" s="72"/>
      <c r="J1204" s="72"/>
      <c r="K1204" s="71" t="s">
        <v>11985</v>
      </c>
      <c r="L1204" s="75"/>
      <c r="M1204" s="76"/>
      <c r="N1204" s="76"/>
      <c r="O1204" s="77"/>
      <c r="P1204" s="78"/>
      <c r="Q1204" s="78"/>
      <c r="R1204" s="88"/>
      <c r="S1204" s="88"/>
      <c r="T1204" s="88"/>
      <c r="U1204" s="88"/>
      <c r="V1204" s="52"/>
      <c r="W1204" s="52"/>
      <c r="X1204" s="52"/>
      <c r="Y1204" s="52"/>
      <c r="Z1204" s="51"/>
      <c r="AA1204" s="73"/>
      <c r="AB1204" s="73"/>
      <c r="AC1204" s="74"/>
      <c r="AD1204" s="80" t="s">
        <v>5835</v>
      </c>
      <c r="AE1204" s="80">
        <v>298</v>
      </c>
      <c r="AF1204" s="80">
        <v>309</v>
      </c>
      <c r="AG1204" s="80">
        <v>400</v>
      </c>
      <c r="AH1204" s="80">
        <v>87</v>
      </c>
      <c r="AI1204" s="80"/>
      <c r="AJ1204" s="80"/>
      <c r="AK1204" s="80"/>
      <c r="AL1204" s="80"/>
      <c r="AM1204" s="80"/>
      <c r="AN1204" s="82">
        <v>42385.876539351855</v>
      </c>
      <c r="AO1204" s="85" t="s">
        <v>8168</v>
      </c>
      <c r="AP1204" s="80" t="b">
        <v>1</v>
      </c>
      <c r="AQ1204" s="80" t="b">
        <v>0</v>
      </c>
      <c r="AR1204" s="80" t="b">
        <v>0</v>
      </c>
      <c r="AS1204" s="80" t="s">
        <v>8190</v>
      </c>
      <c r="AT1204" s="80">
        <v>0</v>
      </c>
      <c r="AU1204" s="80"/>
      <c r="AV1204" s="80" t="b">
        <v>0</v>
      </c>
      <c r="AW1204" s="80" t="s">
        <v>9555</v>
      </c>
      <c r="AX1204" s="85" t="s">
        <v>10757</v>
      </c>
      <c r="AY1204" s="80" t="s">
        <v>66</v>
      </c>
      <c r="AZ1204" s="2"/>
      <c r="BA1204" s="3"/>
      <c r="BB1204" s="3"/>
      <c r="BC1204" s="3"/>
      <c r="BD1204" s="3"/>
    </row>
    <row r="1205" spans="1:56" x14ac:dyDescent="0.25">
      <c r="A1205" s="66" t="s">
        <v>1329</v>
      </c>
      <c r="B1205" s="67"/>
      <c r="C1205" s="67"/>
      <c r="D1205" s="68"/>
      <c r="E1205" s="70"/>
      <c r="F1205" s="105" t="s">
        <v>9530</v>
      </c>
      <c r="G1205" s="67"/>
      <c r="H1205" s="71"/>
      <c r="I1205" s="72"/>
      <c r="J1205" s="72"/>
      <c r="K1205" s="71" t="s">
        <v>11986</v>
      </c>
      <c r="L1205" s="75"/>
      <c r="M1205" s="76"/>
      <c r="N1205" s="76"/>
      <c r="O1205" s="77"/>
      <c r="P1205" s="78"/>
      <c r="Q1205" s="78"/>
      <c r="R1205" s="88"/>
      <c r="S1205" s="88"/>
      <c r="T1205" s="88"/>
      <c r="U1205" s="88"/>
      <c r="V1205" s="52"/>
      <c r="W1205" s="52"/>
      <c r="X1205" s="52"/>
      <c r="Y1205" s="52"/>
      <c r="Z1205" s="51"/>
      <c r="AA1205" s="73"/>
      <c r="AB1205" s="73"/>
      <c r="AC1205" s="74"/>
      <c r="AD1205" s="80" t="s">
        <v>5686</v>
      </c>
      <c r="AE1205" s="80">
        <v>448</v>
      </c>
      <c r="AF1205" s="80">
        <v>301</v>
      </c>
      <c r="AG1205" s="80">
        <v>40881</v>
      </c>
      <c r="AH1205" s="80">
        <v>502</v>
      </c>
      <c r="AI1205" s="80"/>
      <c r="AJ1205" s="80" t="s">
        <v>6679</v>
      </c>
      <c r="AK1205" s="80"/>
      <c r="AL1205" s="80"/>
      <c r="AM1205" s="80"/>
      <c r="AN1205" s="82">
        <v>41190.915960648148</v>
      </c>
      <c r="AO1205" s="80"/>
      <c r="AP1205" s="80" t="b">
        <v>1</v>
      </c>
      <c r="AQ1205" s="80" t="b">
        <v>0</v>
      </c>
      <c r="AR1205" s="80" t="b">
        <v>0</v>
      </c>
      <c r="AS1205" s="80" t="s">
        <v>8190</v>
      </c>
      <c r="AT1205" s="80">
        <v>3</v>
      </c>
      <c r="AU1205" s="85" t="s">
        <v>8197</v>
      </c>
      <c r="AV1205" s="80" t="b">
        <v>0</v>
      </c>
      <c r="AW1205" s="80" t="s">
        <v>9555</v>
      </c>
      <c r="AX1205" s="85" t="s">
        <v>10758</v>
      </c>
      <c r="AY1205" s="80" t="s">
        <v>66</v>
      </c>
      <c r="AZ1205" s="2"/>
      <c r="BA1205" s="3"/>
      <c r="BB1205" s="3"/>
      <c r="BC1205" s="3"/>
      <c r="BD1205" s="3"/>
    </row>
    <row r="1206" spans="1:56" x14ac:dyDescent="0.25">
      <c r="A1206" s="66" t="s">
        <v>1330</v>
      </c>
      <c r="B1206" s="67"/>
      <c r="C1206" s="67"/>
      <c r="D1206" s="68"/>
      <c r="E1206" s="70"/>
      <c r="F1206" s="105" t="s">
        <v>9531</v>
      </c>
      <c r="G1206" s="67"/>
      <c r="H1206" s="71"/>
      <c r="I1206" s="72"/>
      <c r="J1206" s="72"/>
      <c r="K1206" s="71" t="s">
        <v>11987</v>
      </c>
      <c r="L1206" s="75"/>
      <c r="M1206" s="76"/>
      <c r="N1206" s="76"/>
      <c r="O1206" s="77"/>
      <c r="P1206" s="78"/>
      <c r="Q1206" s="78"/>
      <c r="R1206" s="88"/>
      <c r="S1206" s="88"/>
      <c r="T1206" s="88"/>
      <c r="U1206" s="88"/>
      <c r="V1206" s="52"/>
      <c r="W1206" s="52"/>
      <c r="X1206" s="52"/>
      <c r="Y1206" s="52"/>
      <c r="Z1206" s="51"/>
      <c r="AA1206" s="73"/>
      <c r="AB1206" s="73"/>
      <c r="AC1206" s="74"/>
      <c r="AD1206" s="80" t="s">
        <v>5836</v>
      </c>
      <c r="AE1206" s="80">
        <v>66</v>
      </c>
      <c r="AF1206" s="80">
        <v>25</v>
      </c>
      <c r="AG1206" s="80">
        <v>260</v>
      </c>
      <c r="AH1206" s="80">
        <v>115</v>
      </c>
      <c r="AI1206" s="80"/>
      <c r="AJ1206" s="80" t="s">
        <v>6680</v>
      </c>
      <c r="AK1206" s="80"/>
      <c r="AL1206" s="80"/>
      <c r="AM1206" s="80"/>
      <c r="AN1206" s="82">
        <v>41260.736631944441</v>
      </c>
      <c r="AO1206" s="85" t="s">
        <v>8169</v>
      </c>
      <c r="AP1206" s="80" t="b">
        <v>1</v>
      </c>
      <c r="AQ1206" s="80" t="b">
        <v>0</v>
      </c>
      <c r="AR1206" s="80" t="b">
        <v>0</v>
      </c>
      <c r="AS1206" s="80" t="s">
        <v>8190</v>
      </c>
      <c r="AT1206" s="80">
        <v>0</v>
      </c>
      <c r="AU1206" s="85" t="s">
        <v>8197</v>
      </c>
      <c r="AV1206" s="80" t="b">
        <v>0</v>
      </c>
      <c r="AW1206" s="80" t="s">
        <v>9555</v>
      </c>
      <c r="AX1206" s="85" t="s">
        <v>10759</v>
      </c>
      <c r="AY1206" s="80" t="s">
        <v>66</v>
      </c>
      <c r="AZ1206" s="2"/>
      <c r="BA1206" s="3"/>
      <c r="BB1206" s="3"/>
      <c r="BC1206" s="3"/>
      <c r="BD1206" s="3"/>
    </row>
    <row r="1207" spans="1:56" x14ac:dyDescent="0.25">
      <c r="A1207" s="66" t="s">
        <v>1331</v>
      </c>
      <c r="B1207" s="67"/>
      <c r="C1207" s="67"/>
      <c r="D1207" s="68"/>
      <c r="E1207" s="70"/>
      <c r="F1207" s="105" t="s">
        <v>9532</v>
      </c>
      <c r="G1207" s="67"/>
      <c r="H1207" s="71"/>
      <c r="I1207" s="72"/>
      <c r="J1207" s="72"/>
      <c r="K1207" s="71" t="s">
        <v>11988</v>
      </c>
      <c r="L1207" s="75"/>
      <c r="M1207" s="76"/>
      <c r="N1207" s="76"/>
      <c r="O1207" s="77"/>
      <c r="P1207" s="78"/>
      <c r="Q1207" s="78"/>
      <c r="R1207" s="88"/>
      <c r="S1207" s="88"/>
      <c r="T1207" s="88"/>
      <c r="U1207" s="88"/>
      <c r="V1207" s="52"/>
      <c r="W1207" s="52"/>
      <c r="X1207" s="52"/>
      <c r="Y1207" s="52"/>
      <c r="Z1207" s="51"/>
      <c r="AA1207" s="73"/>
      <c r="AB1207" s="73"/>
      <c r="AC1207" s="74"/>
      <c r="AD1207" s="80" t="s">
        <v>5837</v>
      </c>
      <c r="AE1207" s="80">
        <v>189</v>
      </c>
      <c r="AF1207" s="80">
        <v>1899</v>
      </c>
      <c r="AG1207" s="80">
        <v>4429</v>
      </c>
      <c r="AH1207" s="80">
        <v>11</v>
      </c>
      <c r="AI1207" s="80">
        <v>10800</v>
      </c>
      <c r="AJ1207" s="80" t="s">
        <v>6681</v>
      </c>
      <c r="AK1207" s="80" t="s">
        <v>7039</v>
      </c>
      <c r="AL1207" s="80"/>
      <c r="AM1207" s="80" t="s">
        <v>7188</v>
      </c>
      <c r="AN1207" s="82">
        <v>40774.156793981485</v>
      </c>
      <c r="AO1207" s="85" t="s">
        <v>8170</v>
      </c>
      <c r="AP1207" s="80" t="b">
        <v>1</v>
      </c>
      <c r="AQ1207" s="80" t="b">
        <v>0</v>
      </c>
      <c r="AR1207" s="80" t="b">
        <v>1</v>
      </c>
      <c r="AS1207" s="80" t="s">
        <v>8190</v>
      </c>
      <c r="AT1207" s="80">
        <v>4</v>
      </c>
      <c r="AU1207" s="85" t="s">
        <v>8197</v>
      </c>
      <c r="AV1207" s="80" t="b">
        <v>0</v>
      </c>
      <c r="AW1207" s="80" t="s">
        <v>9555</v>
      </c>
      <c r="AX1207" s="85" t="s">
        <v>10760</v>
      </c>
      <c r="AY1207" s="80" t="s">
        <v>66</v>
      </c>
      <c r="AZ1207" s="2"/>
      <c r="BA1207" s="3"/>
      <c r="BB1207" s="3"/>
      <c r="BC1207" s="3"/>
      <c r="BD1207" s="3"/>
    </row>
    <row r="1208" spans="1:56" x14ac:dyDescent="0.25">
      <c r="A1208" s="66" t="s">
        <v>1332</v>
      </c>
      <c r="B1208" s="67"/>
      <c r="C1208" s="67"/>
      <c r="D1208" s="68"/>
      <c r="E1208" s="70"/>
      <c r="F1208" s="105" t="s">
        <v>9533</v>
      </c>
      <c r="G1208" s="67"/>
      <c r="H1208" s="71"/>
      <c r="I1208" s="72"/>
      <c r="J1208" s="72"/>
      <c r="K1208" s="71" t="s">
        <v>11989</v>
      </c>
      <c r="L1208" s="75"/>
      <c r="M1208" s="76"/>
      <c r="N1208" s="76"/>
      <c r="O1208" s="77"/>
      <c r="P1208" s="78"/>
      <c r="Q1208" s="78"/>
      <c r="R1208" s="88"/>
      <c r="S1208" s="88"/>
      <c r="T1208" s="88"/>
      <c r="U1208" s="88"/>
      <c r="V1208" s="52"/>
      <c r="W1208" s="52"/>
      <c r="X1208" s="52"/>
      <c r="Y1208" s="52"/>
      <c r="Z1208" s="51"/>
      <c r="AA1208" s="73"/>
      <c r="AB1208" s="73"/>
      <c r="AC1208" s="74"/>
      <c r="AD1208" s="80" t="s">
        <v>5838</v>
      </c>
      <c r="AE1208" s="80">
        <v>331</v>
      </c>
      <c r="AF1208" s="80">
        <v>266</v>
      </c>
      <c r="AG1208" s="80">
        <v>2720</v>
      </c>
      <c r="AH1208" s="80">
        <v>210</v>
      </c>
      <c r="AI1208" s="80">
        <v>3600</v>
      </c>
      <c r="AJ1208" s="80" t="s">
        <v>6682</v>
      </c>
      <c r="AK1208" s="80"/>
      <c r="AL1208" s="80"/>
      <c r="AM1208" s="80" t="s">
        <v>7216</v>
      </c>
      <c r="AN1208" s="82">
        <v>40734.95521990741</v>
      </c>
      <c r="AO1208" s="85" t="s">
        <v>8171</v>
      </c>
      <c r="AP1208" s="80" t="b">
        <v>0</v>
      </c>
      <c r="AQ1208" s="80" t="b">
        <v>0</v>
      </c>
      <c r="AR1208" s="80" t="b">
        <v>1</v>
      </c>
      <c r="AS1208" s="80" t="s">
        <v>8191</v>
      </c>
      <c r="AT1208" s="80">
        <v>4</v>
      </c>
      <c r="AU1208" s="85" t="s">
        <v>8352</v>
      </c>
      <c r="AV1208" s="80" t="b">
        <v>0</v>
      </c>
      <c r="AW1208" s="80" t="s">
        <v>9555</v>
      </c>
      <c r="AX1208" s="85" t="s">
        <v>10761</v>
      </c>
      <c r="AY1208" s="80" t="s">
        <v>66</v>
      </c>
      <c r="AZ1208" s="2"/>
      <c r="BA1208" s="3"/>
      <c r="BB1208" s="3"/>
      <c r="BC1208" s="3"/>
      <c r="BD1208" s="3"/>
    </row>
    <row r="1209" spans="1:56" x14ac:dyDescent="0.25">
      <c r="A1209" s="66" t="s">
        <v>1333</v>
      </c>
      <c r="B1209" s="67"/>
      <c r="C1209" s="67"/>
      <c r="D1209" s="68"/>
      <c r="E1209" s="70"/>
      <c r="F1209" s="105" t="s">
        <v>9534</v>
      </c>
      <c r="G1209" s="67"/>
      <c r="H1209" s="71"/>
      <c r="I1209" s="72"/>
      <c r="J1209" s="72"/>
      <c r="K1209" s="71" t="s">
        <v>11990</v>
      </c>
      <c r="L1209" s="75"/>
      <c r="M1209" s="76"/>
      <c r="N1209" s="76"/>
      <c r="O1209" s="77"/>
      <c r="P1209" s="78"/>
      <c r="Q1209" s="78"/>
      <c r="R1209" s="88"/>
      <c r="S1209" s="88"/>
      <c r="T1209" s="88"/>
      <c r="U1209" s="88"/>
      <c r="V1209" s="52"/>
      <c r="W1209" s="52"/>
      <c r="X1209" s="52"/>
      <c r="Y1209" s="52"/>
      <c r="Z1209" s="51"/>
      <c r="AA1209" s="73"/>
      <c r="AB1209" s="73"/>
      <c r="AC1209" s="74"/>
      <c r="AD1209" s="80" t="s">
        <v>5839</v>
      </c>
      <c r="AE1209" s="80">
        <v>9452</v>
      </c>
      <c r="AF1209" s="80">
        <v>14846</v>
      </c>
      <c r="AG1209" s="80">
        <v>42497</v>
      </c>
      <c r="AH1209" s="80">
        <v>253</v>
      </c>
      <c r="AI1209" s="80"/>
      <c r="AJ1209" s="80"/>
      <c r="AK1209" s="80" t="s">
        <v>7040</v>
      </c>
      <c r="AL1209" s="80"/>
      <c r="AM1209" s="80"/>
      <c r="AN1209" s="82">
        <v>41162.646828703706</v>
      </c>
      <c r="AO1209" s="85" t="s">
        <v>8172</v>
      </c>
      <c r="AP1209" s="80" t="b">
        <v>1</v>
      </c>
      <c r="AQ1209" s="80" t="b">
        <v>0</v>
      </c>
      <c r="AR1209" s="80" t="b">
        <v>0</v>
      </c>
      <c r="AS1209" s="80" t="s">
        <v>8190</v>
      </c>
      <c r="AT1209" s="80">
        <v>5</v>
      </c>
      <c r="AU1209" s="85" t="s">
        <v>8197</v>
      </c>
      <c r="AV1209" s="80" t="b">
        <v>0</v>
      </c>
      <c r="AW1209" s="80" t="s">
        <v>9555</v>
      </c>
      <c r="AX1209" s="85" t="s">
        <v>10762</v>
      </c>
      <c r="AY1209" s="80" t="s">
        <v>66</v>
      </c>
      <c r="AZ1209" s="2"/>
      <c r="BA1209" s="3"/>
      <c r="BB1209" s="3"/>
      <c r="BC1209" s="3"/>
      <c r="BD1209" s="3"/>
    </row>
    <row r="1210" spans="1:56" x14ac:dyDescent="0.25">
      <c r="A1210" s="66" t="s">
        <v>1334</v>
      </c>
      <c r="B1210" s="67"/>
      <c r="C1210" s="67"/>
      <c r="D1210" s="68"/>
      <c r="E1210" s="70"/>
      <c r="F1210" s="105" t="s">
        <v>9535</v>
      </c>
      <c r="G1210" s="67"/>
      <c r="H1210" s="71"/>
      <c r="I1210" s="72"/>
      <c r="J1210" s="72"/>
      <c r="K1210" s="71" t="s">
        <v>11991</v>
      </c>
      <c r="L1210" s="75"/>
      <c r="M1210" s="76"/>
      <c r="N1210" s="76"/>
      <c r="O1210" s="77"/>
      <c r="P1210" s="78"/>
      <c r="Q1210" s="78"/>
      <c r="R1210" s="88"/>
      <c r="S1210" s="88"/>
      <c r="T1210" s="88"/>
      <c r="U1210" s="88"/>
      <c r="V1210" s="52"/>
      <c r="W1210" s="52"/>
      <c r="X1210" s="52"/>
      <c r="Y1210" s="52"/>
      <c r="Z1210" s="51"/>
      <c r="AA1210" s="73"/>
      <c r="AB1210" s="73"/>
      <c r="AC1210" s="74"/>
      <c r="AD1210" s="80" t="s">
        <v>5840</v>
      </c>
      <c r="AE1210" s="80">
        <v>1974</v>
      </c>
      <c r="AF1210" s="80">
        <v>951</v>
      </c>
      <c r="AG1210" s="80">
        <v>3143</v>
      </c>
      <c r="AH1210" s="80">
        <v>298</v>
      </c>
      <c r="AI1210" s="80"/>
      <c r="AJ1210" s="80" t="s">
        <v>6683</v>
      </c>
      <c r="AK1210" s="80" t="s">
        <v>7041</v>
      </c>
      <c r="AL1210" s="80"/>
      <c r="AM1210" s="80"/>
      <c r="AN1210" s="82">
        <v>41236.373391203706</v>
      </c>
      <c r="AO1210" s="85" t="s">
        <v>8173</v>
      </c>
      <c r="AP1210" s="80" t="b">
        <v>1</v>
      </c>
      <c r="AQ1210" s="80" t="b">
        <v>0</v>
      </c>
      <c r="AR1210" s="80" t="b">
        <v>1</v>
      </c>
      <c r="AS1210" s="80" t="s">
        <v>8190</v>
      </c>
      <c r="AT1210" s="80">
        <v>1</v>
      </c>
      <c r="AU1210" s="85" t="s">
        <v>8197</v>
      </c>
      <c r="AV1210" s="80" t="b">
        <v>0</v>
      </c>
      <c r="AW1210" s="80" t="s">
        <v>9555</v>
      </c>
      <c r="AX1210" s="85" t="s">
        <v>10763</v>
      </c>
      <c r="AY1210" s="80" t="s">
        <v>66</v>
      </c>
      <c r="AZ1210" s="2"/>
      <c r="BA1210" s="3"/>
      <c r="BB1210" s="3"/>
      <c r="BC1210" s="3"/>
      <c r="BD1210" s="3"/>
    </row>
    <row r="1211" spans="1:56" x14ac:dyDescent="0.25">
      <c r="A1211" s="66" t="s">
        <v>1335</v>
      </c>
      <c r="B1211" s="67"/>
      <c r="C1211" s="67"/>
      <c r="D1211" s="68"/>
      <c r="E1211" s="70"/>
      <c r="F1211" s="105" t="s">
        <v>9536</v>
      </c>
      <c r="G1211" s="67"/>
      <c r="H1211" s="71"/>
      <c r="I1211" s="72"/>
      <c r="J1211" s="72"/>
      <c r="K1211" s="71" t="s">
        <v>11992</v>
      </c>
      <c r="L1211" s="75"/>
      <c r="M1211" s="76"/>
      <c r="N1211" s="76"/>
      <c r="O1211" s="77"/>
      <c r="P1211" s="78"/>
      <c r="Q1211" s="78"/>
      <c r="R1211" s="88"/>
      <c r="S1211" s="88"/>
      <c r="T1211" s="88"/>
      <c r="U1211" s="88"/>
      <c r="V1211" s="52"/>
      <c r="W1211" s="52"/>
      <c r="X1211" s="52"/>
      <c r="Y1211" s="52"/>
      <c r="Z1211" s="51"/>
      <c r="AA1211" s="73"/>
      <c r="AB1211" s="73"/>
      <c r="AC1211" s="74"/>
      <c r="AD1211" s="80" t="s">
        <v>5841</v>
      </c>
      <c r="AE1211" s="80">
        <v>204157</v>
      </c>
      <c r="AF1211" s="80">
        <v>216262</v>
      </c>
      <c r="AG1211" s="80">
        <v>18923</v>
      </c>
      <c r="AH1211" s="80">
        <v>912</v>
      </c>
      <c r="AI1211" s="80">
        <v>10800</v>
      </c>
      <c r="AJ1211" s="80"/>
      <c r="AK1211" s="80" t="s">
        <v>6931</v>
      </c>
      <c r="AL1211" s="80"/>
      <c r="AM1211" s="80" t="s">
        <v>6768</v>
      </c>
      <c r="AN1211" s="82">
        <v>41016.94121527778</v>
      </c>
      <c r="AO1211" s="85" t="s">
        <v>8174</v>
      </c>
      <c r="AP1211" s="80" t="b">
        <v>0</v>
      </c>
      <c r="AQ1211" s="80" t="b">
        <v>0</v>
      </c>
      <c r="AR1211" s="80" t="b">
        <v>0</v>
      </c>
      <c r="AS1211" s="80" t="s">
        <v>8191</v>
      </c>
      <c r="AT1211" s="80">
        <v>73</v>
      </c>
      <c r="AU1211" s="85" t="s">
        <v>8297</v>
      </c>
      <c r="AV1211" s="80" t="b">
        <v>0</v>
      </c>
      <c r="AW1211" s="80" t="s">
        <v>9555</v>
      </c>
      <c r="AX1211" s="85" t="s">
        <v>10764</v>
      </c>
      <c r="AY1211" s="80" t="s">
        <v>66</v>
      </c>
      <c r="AZ1211" s="2"/>
      <c r="BA1211" s="3"/>
      <c r="BB1211" s="3"/>
      <c r="BC1211" s="3"/>
      <c r="BD1211" s="3"/>
    </row>
    <row r="1212" spans="1:56" x14ac:dyDescent="0.25">
      <c r="A1212" s="66" t="s">
        <v>1336</v>
      </c>
      <c r="B1212" s="67"/>
      <c r="C1212" s="67"/>
      <c r="D1212" s="68"/>
      <c r="E1212" s="70"/>
      <c r="F1212" s="105" t="s">
        <v>9537</v>
      </c>
      <c r="G1212" s="67"/>
      <c r="H1212" s="71"/>
      <c r="I1212" s="72"/>
      <c r="J1212" s="72"/>
      <c r="K1212" s="71" t="s">
        <v>11993</v>
      </c>
      <c r="L1212" s="75"/>
      <c r="M1212" s="76"/>
      <c r="N1212" s="76"/>
      <c r="O1212" s="77"/>
      <c r="P1212" s="78"/>
      <c r="Q1212" s="78"/>
      <c r="R1212" s="88"/>
      <c r="S1212" s="88"/>
      <c r="T1212" s="88"/>
      <c r="U1212" s="88"/>
      <c r="V1212" s="52"/>
      <c r="W1212" s="52"/>
      <c r="X1212" s="52"/>
      <c r="Y1212" s="52"/>
      <c r="Z1212" s="51"/>
      <c r="AA1212" s="73"/>
      <c r="AB1212" s="73"/>
      <c r="AC1212" s="74"/>
      <c r="AD1212" s="80" t="s">
        <v>5842</v>
      </c>
      <c r="AE1212" s="80">
        <v>2385</v>
      </c>
      <c r="AF1212" s="80">
        <v>1388</v>
      </c>
      <c r="AG1212" s="80">
        <v>6948</v>
      </c>
      <c r="AH1212" s="80">
        <v>6393</v>
      </c>
      <c r="AI1212" s="80">
        <v>-28800</v>
      </c>
      <c r="AJ1212" s="80"/>
      <c r="AK1212" s="80" t="s">
        <v>7042</v>
      </c>
      <c r="AL1212" s="80"/>
      <c r="AM1212" s="80" t="s">
        <v>7189</v>
      </c>
      <c r="AN1212" s="82">
        <v>42122.818240740744</v>
      </c>
      <c r="AO1212" s="85" t="s">
        <v>8175</v>
      </c>
      <c r="AP1212" s="80" t="b">
        <v>1</v>
      </c>
      <c r="AQ1212" s="80" t="b">
        <v>0</v>
      </c>
      <c r="AR1212" s="80" t="b">
        <v>0</v>
      </c>
      <c r="AS1212" s="80" t="s">
        <v>8190</v>
      </c>
      <c r="AT1212" s="80">
        <v>3</v>
      </c>
      <c r="AU1212" s="85" t="s">
        <v>8197</v>
      </c>
      <c r="AV1212" s="80" t="b">
        <v>0</v>
      </c>
      <c r="AW1212" s="80" t="s">
        <v>9555</v>
      </c>
      <c r="AX1212" s="85" t="s">
        <v>10765</v>
      </c>
      <c r="AY1212" s="80" t="s">
        <v>66</v>
      </c>
      <c r="AZ1212" s="2"/>
      <c r="BA1212" s="3"/>
      <c r="BB1212" s="3"/>
      <c r="BC1212" s="3"/>
      <c r="BD1212" s="3"/>
    </row>
    <row r="1213" spans="1:56" x14ac:dyDescent="0.25">
      <c r="A1213" s="66" t="s">
        <v>1338</v>
      </c>
      <c r="B1213" s="67"/>
      <c r="C1213" s="67"/>
      <c r="D1213" s="68"/>
      <c r="E1213" s="70"/>
      <c r="F1213" s="105" t="s">
        <v>9538</v>
      </c>
      <c r="G1213" s="67"/>
      <c r="H1213" s="71"/>
      <c r="I1213" s="72"/>
      <c r="J1213" s="72"/>
      <c r="K1213" s="71" t="s">
        <v>11994</v>
      </c>
      <c r="L1213" s="75"/>
      <c r="M1213" s="76"/>
      <c r="N1213" s="76"/>
      <c r="O1213" s="77"/>
      <c r="P1213" s="78"/>
      <c r="Q1213" s="78"/>
      <c r="R1213" s="88"/>
      <c r="S1213" s="88"/>
      <c r="T1213" s="88"/>
      <c r="U1213" s="88"/>
      <c r="V1213" s="52"/>
      <c r="W1213" s="52"/>
      <c r="X1213" s="52"/>
      <c r="Y1213" s="52"/>
      <c r="Z1213" s="51"/>
      <c r="AA1213" s="73"/>
      <c r="AB1213" s="73"/>
      <c r="AC1213" s="74"/>
      <c r="AD1213" s="80" t="s">
        <v>5843</v>
      </c>
      <c r="AE1213" s="80">
        <v>1983</v>
      </c>
      <c r="AF1213" s="80">
        <v>1109</v>
      </c>
      <c r="AG1213" s="80">
        <v>4338</v>
      </c>
      <c r="AH1213" s="80">
        <v>356</v>
      </c>
      <c r="AI1213" s="80"/>
      <c r="AJ1213" s="80" t="s">
        <v>6684</v>
      </c>
      <c r="AK1213" s="80"/>
      <c r="AL1213" s="80"/>
      <c r="AM1213" s="80"/>
      <c r="AN1213" s="82">
        <v>40964.843981481485</v>
      </c>
      <c r="AO1213" s="85" t="s">
        <v>8176</v>
      </c>
      <c r="AP1213" s="80" t="b">
        <v>1</v>
      </c>
      <c r="AQ1213" s="80" t="b">
        <v>0</v>
      </c>
      <c r="AR1213" s="80" t="b">
        <v>0</v>
      </c>
      <c r="AS1213" s="80" t="s">
        <v>8191</v>
      </c>
      <c r="AT1213" s="80">
        <v>1</v>
      </c>
      <c r="AU1213" s="85" t="s">
        <v>8197</v>
      </c>
      <c r="AV1213" s="80" t="b">
        <v>0</v>
      </c>
      <c r="AW1213" s="80" t="s">
        <v>9555</v>
      </c>
      <c r="AX1213" s="85" t="s">
        <v>10766</v>
      </c>
      <c r="AY1213" s="80" t="s">
        <v>66</v>
      </c>
      <c r="AZ1213" s="2"/>
      <c r="BA1213" s="3"/>
      <c r="BB1213" s="3"/>
      <c r="BC1213" s="3"/>
      <c r="BD1213" s="3"/>
    </row>
    <row r="1214" spans="1:56" x14ac:dyDescent="0.25">
      <c r="A1214" s="66" t="s">
        <v>1339</v>
      </c>
      <c r="B1214" s="67"/>
      <c r="C1214" s="67"/>
      <c r="D1214" s="68"/>
      <c r="E1214" s="70"/>
      <c r="F1214" s="105" t="s">
        <v>9539</v>
      </c>
      <c r="G1214" s="67"/>
      <c r="H1214" s="71"/>
      <c r="I1214" s="72"/>
      <c r="J1214" s="72"/>
      <c r="K1214" s="71" t="s">
        <v>11995</v>
      </c>
      <c r="L1214" s="75"/>
      <c r="M1214" s="76"/>
      <c r="N1214" s="76"/>
      <c r="O1214" s="77"/>
      <c r="P1214" s="78"/>
      <c r="Q1214" s="78"/>
      <c r="R1214" s="88"/>
      <c r="S1214" s="88"/>
      <c r="T1214" s="88"/>
      <c r="U1214" s="88"/>
      <c r="V1214" s="52"/>
      <c r="W1214" s="52"/>
      <c r="X1214" s="52"/>
      <c r="Y1214" s="52"/>
      <c r="Z1214" s="51"/>
      <c r="AA1214" s="73"/>
      <c r="AB1214" s="73"/>
      <c r="AC1214" s="74"/>
      <c r="AD1214" s="80" t="s">
        <v>5844</v>
      </c>
      <c r="AE1214" s="80">
        <v>4837</v>
      </c>
      <c r="AF1214" s="80">
        <v>5201</v>
      </c>
      <c r="AG1214" s="80">
        <v>1736</v>
      </c>
      <c r="AH1214" s="80">
        <v>59</v>
      </c>
      <c r="AI1214" s="80">
        <v>10800</v>
      </c>
      <c r="AJ1214" s="80" t="s">
        <v>6685</v>
      </c>
      <c r="AK1214" s="80"/>
      <c r="AL1214" s="80"/>
      <c r="AM1214" s="80" t="s">
        <v>7218</v>
      </c>
      <c r="AN1214" s="82">
        <v>42404.672719907408</v>
      </c>
      <c r="AO1214" s="85" t="s">
        <v>8177</v>
      </c>
      <c r="AP1214" s="80" t="b">
        <v>1</v>
      </c>
      <c r="AQ1214" s="80" t="b">
        <v>0</v>
      </c>
      <c r="AR1214" s="80" t="b">
        <v>0</v>
      </c>
      <c r="AS1214" s="80" t="s">
        <v>8190</v>
      </c>
      <c r="AT1214" s="80">
        <v>1</v>
      </c>
      <c r="AU1214" s="80"/>
      <c r="AV1214" s="80" t="b">
        <v>0</v>
      </c>
      <c r="AW1214" s="80" t="s">
        <v>9555</v>
      </c>
      <c r="AX1214" s="85" t="s">
        <v>10767</v>
      </c>
      <c r="AY1214" s="80" t="s">
        <v>66</v>
      </c>
      <c r="AZ1214" s="2"/>
      <c r="BA1214" s="3"/>
      <c r="BB1214" s="3"/>
      <c r="BC1214" s="3"/>
      <c r="BD1214" s="3"/>
    </row>
    <row r="1215" spans="1:56" x14ac:dyDescent="0.25">
      <c r="A1215" s="66" t="s">
        <v>1340</v>
      </c>
      <c r="B1215" s="67"/>
      <c r="C1215" s="67"/>
      <c r="D1215" s="68"/>
      <c r="E1215" s="70"/>
      <c r="F1215" s="105" t="s">
        <v>9540</v>
      </c>
      <c r="G1215" s="67"/>
      <c r="H1215" s="71"/>
      <c r="I1215" s="72"/>
      <c r="J1215" s="72"/>
      <c r="K1215" s="71" t="s">
        <v>11996</v>
      </c>
      <c r="L1215" s="75"/>
      <c r="M1215" s="76"/>
      <c r="N1215" s="76"/>
      <c r="O1215" s="77"/>
      <c r="P1215" s="78"/>
      <c r="Q1215" s="78"/>
      <c r="R1215" s="88"/>
      <c r="S1215" s="88"/>
      <c r="T1215" s="88"/>
      <c r="U1215" s="88"/>
      <c r="V1215" s="52"/>
      <c r="W1215" s="52"/>
      <c r="X1215" s="52"/>
      <c r="Y1215" s="52"/>
      <c r="Z1215" s="51"/>
      <c r="AA1215" s="73"/>
      <c r="AB1215" s="73"/>
      <c r="AC1215" s="74"/>
      <c r="AD1215" s="80" t="s">
        <v>5845</v>
      </c>
      <c r="AE1215" s="80">
        <v>24</v>
      </c>
      <c r="AF1215" s="80">
        <v>7</v>
      </c>
      <c r="AG1215" s="80">
        <v>66</v>
      </c>
      <c r="AH1215" s="80">
        <v>24</v>
      </c>
      <c r="AI1215" s="80"/>
      <c r="AJ1215" s="80"/>
      <c r="AK1215" s="80"/>
      <c r="AL1215" s="80"/>
      <c r="AM1215" s="80"/>
      <c r="AN1215" s="82">
        <v>41888.442974537036</v>
      </c>
      <c r="AO1215" s="80"/>
      <c r="AP1215" s="80" t="b">
        <v>1</v>
      </c>
      <c r="AQ1215" s="80" t="b">
        <v>0</v>
      </c>
      <c r="AR1215" s="80" t="b">
        <v>0</v>
      </c>
      <c r="AS1215" s="80" t="s">
        <v>8190</v>
      </c>
      <c r="AT1215" s="80">
        <v>0</v>
      </c>
      <c r="AU1215" s="85" t="s">
        <v>8197</v>
      </c>
      <c r="AV1215" s="80" t="b">
        <v>0</v>
      </c>
      <c r="AW1215" s="80" t="s">
        <v>9555</v>
      </c>
      <c r="AX1215" s="85" t="s">
        <v>10768</v>
      </c>
      <c r="AY1215" s="80" t="s">
        <v>66</v>
      </c>
      <c r="AZ1215" s="2"/>
      <c r="BA1215" s="3"/>
      <c r="BB1215" s="3"/>
      <c r="BC1215" s="3"/>
      <c r="BD1215" s="3"/>
    </row>
    <row r="1216" spans="1:56" x14ac:dyDescent="0.25">
      <c r="A1216" s="66" t="s">
        <v>1341</v>
      </c>
      <c r="B1216" s="67"/>
      <c r="C1216" s="67"/>
      <c r="D1216" s="68"/>
      <c r="E1216" s="70"/>
      <c r="F1216" s="105" t="s">
        <v>9541</v>
      </c>
      <c r="G1216" s="67"/>
      <c r="H1216" s="71"/>
      <c r="I1216" s="72"/>
      <c r="J1216" s="72"/>
      <c r="K1216" s="71" t="s">
        <v>11997</v>
      </c>
      <c r="L1216" s="75"/>
      <c r="M1216" s="76"/>
      <c r="N1216" s="76"/>
      <c r="O1216" s="77"/>
      <c r="P1216" s="78"/>
      <c r="Q1216" s="78"/>
      <c r="R1216" s="88"/>
      <c r="S1216" s="88"/>
      <c r="T1216" s="88"/>
      <c r="U1216" s="88"/>
      <c r="V1216" s="52"/>
      <c r="W1216" s="52"/>
      <c r="X1216" s="52"/>
      <c r="Y1216" s="52"/>
      <c r="Z1216" s="51"/>
      <c r="AA1216" s="73"/>
      <c r="AB1216" s="73"/>
      <c r="AC1216" s="74"/>
      <c r="AD1216" s="80" t="s">
        <v>5846</v>
      </c>
      <c r="AE1216" s="80">
        <v>2243</v>
      </c>
      <c r="AF1216" s="80">
        <v>731</v>
      </c>
      <c r="AG1216" s="80">
        <v>7073</v>
      </c>
      <c r="AH1216" s="80">
        <v>36757</v>
      </c>
      <c r="AI1216" s="80"/>
      <c r="AJ1216" s="80" t="s">
        <v>6686</v>
      </c>
      <c r="AK1216" s="80" t="s">
        <v>7043</v>
      </c>
      <c r="AL1216" s="85" t="s">
        <v>7186</v>
      </c>
      <c r="AM1216" s="80"/>
      <c r="AN1216" s="82">
        <v>40779.89502314815</v>
      </c>
      <c r="AO1216" s="85" t="s">
        <v>8178</v>
      </c>
      <c r="AP1216" s="80" t="b">
        <v>1</v>
      </c>
      <c r="AQ1216" s="80" t="b">
        <v>0</v>
      </c>
      <c r="AR1216" s="80" t="b">
        <v>1</v>
      </c>
      <c r="AS1216" s="80" t="s">
        <v>8191</v>
      </c>
      <c r="AT1216" s="80">
        <v>2</v>
      </c>
      <c r="AU1216" s="85" t="s">
        <v>8197</v>
      </c>
      <c r="AV1216" s="80" t="b">
        <v>0</v>
      </c>
      <c r="AW1216" s="80" t="s">
        <v>9555</v>
      </c>
      <c r="AX1216" s="85" t="s">
        <v>10769</v>
      </c>
      <c r="AY1216" s="80" t="s">
        <v>66</v>
      </c>
      <c r="AZ1216" s="2"/>
      <c r="BA1216" s="3"/>
      <c r="BB1216" s="3"/>
      <c r="BC1216" s="3"/>
      <c r="BD1216" s="3"/>
    </row>
    <row r="1217" spans="1:56" x14ac:dyDescent="0.25">
      <c r="A1217" s="66" t="s">
        <v>1342</v>
      </c>
      <c r="B1217" s="67"/>
      <c r="C1217" s="67"/>
      <c r="D1217" s="68"/>
      <c r="E1217" s="70"/>
      <c r="F1217" s="105" t="s">
        <v>9542</v>
      </c>
      <c r="G1217" s="67"/>
      <c r="H1217" s="71"/>
      <c r="I1217" s="72"/>
      <c r="J1217" s="72"/>
      <c r="K1217" s="71" t="s">
        <v>11998</v>
      </c>
      <c r="L1217" s="75"/>
      <c r="M1217" s="76"/>
      <c r="N1217" s="76"/>
      <c r="O1217" s="77"/>
      <c r="P1217" s="78"/>
      <c r="Q1217" s="78"/>
      <c r="R1217" s="88"/>
      <c r="S1217" s="88"/>
      <c r="T1217" s="88"/>
      <c r="U1217" s="88"/>
      <c r="V1217" s="52"/>
      <c r="W1217" s="52"/>
      <c r="X1217" s="52"/>
      <c r="Y1217" s="52"/>
      <c r="Z1217" s="51"/>
      <c r="AA1217" s="73"/>
      <c r="AB1217" s="73"/>
      <c r="AC1217" s="74"/>
      <c r="AD1217" s="80" t="s">
        <v>5847</v>
      </c>
      <c r="AE1217" s="80">
        <v>5072</v>
      </c>
      <c r="AF1217" s="80">
        <v>5971</v>
      </c>
      <c r="AG1217" s="80">
        <v>26682</v>
      </c>
      <c r="AH1217" s="80">
        <v>6049</v>
      </c>
      <c r="AI1217" s="80">
        <v>-36000</v>
      </c>
      <c r="AJ1217" s="80" t="s">
        <v>6687</v>
      </c>
      <c r="AK1217" s="80" t="s">
        <v>7044</v>
      </c>
      <c r="AL1217" s="80"/>
      <c r="AM1217" s="80" t="s">
        <v>7196</v>
      </c>
      <c r="AN1217" s="82">
        <v>41257.571458333332</v>
      </c>
      <c r="AO1217" s="85" t="s">
        <v>8179</v>
      </c>
      <c r="AP1217" s="80" t="b">
        <v>0</v>
      </c>
      <c r="AQ1217" s="80" t="b">
        <v>0</v>
      </c>
      <c r="AR1217" s="80" t="b">
        <v>0</v>
      </c>
      <c r="AS1217" s="80" t="s">
        <v>8190</v>
      </c>
      <c r="AT1217" s="80">
        <v>12</v>
      </c>
      <c r="AU1217" s="85" t="s">
        <v>8353</v>
      </c>
      <c r="AV1217" s="80" t="b">
        <v>0</v>
      </c>
      <c r="AW1217" s="80" t="s">
        <v>9555</v>
      </c>
      <c r="AX1217" s="85" t="s">
        <v>10770</v>
      </c>
      <c r="AY1217" s="80" t="s">
        <v>66</v>
      </c>
      <c r="AZ1217" s="2"/>
      <c r="BA1217" s="3"/>
      <c r="BB1217" s="3"/>
      <c r="BC1217" s="3"/>
      <c r="BD1217" s="3"/>
    </row>
    <row r="1218" spans="1:56" x14ac:dyDescent="0.25">
      <c r="A1218" s="66" t="s">
        <v>1343</v>
      </c>
      <c r="B1218" s="67"/>
      <c r="C1218" s="67"/>
      <c r="D1218" s="68"/>
      <c r="E1218" s="70"/>
      <c r="F1218" s="105" t="s">
        <v>9543</v>
      </c>
      <c r="G1218" s="67"/>
      <c r="H1218" s="71"/>
      <c r="I1218" s="72"/>
      <c r="J1218" s="72"/>
      <c r="K1218" s="71" t="s">
        <v>11999</v>
      </c>
      <c r="L1218" s="75"/>
      <c r="M1218" s="76"/>
      <c r="N1218" s="76"/>
      <c r="O1218" s="77"/>
      <c r="P1218" s="78"/>
      <c r="Q1218" s="78"/>
      <c r="R1218" s="88"/>
      <c r="S1218" s="88"/>
      <c r="T1218" s="88"/>
      <c r="U1218" s="88"/>
      <c r="V1218" s="52"/>
      <c r="W1218" s="52"/>
      <c r="X1218" s="52"/>
      <c r="Y1218" s="52"/>
      <c r="Z1218" s="51"/>
      <c r="AA1218" s="73"/>
      <c r="AB1218" s="73"/>
      <c r="AC1218" s="74"/>
      <c r="AD1218" s="80" t="s">
        <v>5848</v>
      </c>
      <c r="AE1218" s="80">
        <v>2178</v>
      </c>
      <c r="AF1218" s="80">
        <v>2308</v>
      </c>
      <c r="AG1218" s="80">
        <v>10012</v>
      </c>
      <c r="AH1218" s="80">
        <v>286</v>
      </c>
      <c r="AI1218" s="80">
        <v>10800</v>
      </c>
      <c r="AJ1218" s="80" t="s">
        <v>6688</v>
      </c>
      <c r="AK1218" s="80" t="s">
        <v>6714</v>
      </c>
      <c r="AL1218" s="80"/>
      <c r="AM1218" s="80" t="s">
        <v>6768</v>
      </c>
      <c r="AN1218" s="82">
        <v>40943.624386574076</v>
      </c>
      <c r="AO1218" s="85" t="s">
        <v>8180</v>
      </c>
      <c r="AP1218" s="80" t="b">
        <v>0</v>
      </c>
      <c r="AQ1218" s="80" t="b">
        <v>0</v>
      </c>
      <c r="AR1218" s="80" t="b">
        <v>0</v>
      </c>
      <c r="AS1218" s="80" t="s">
        <v>8191</v>
      </c>
      <c r="AT1218" s="80">
        <v>0</v>
      </c>
      <c r="AU1218" s="85" t="s">
        <v>8244</v>
      </c>
      <c r="AV1218" s="80" t="b">
        <v>0</v>
      </c>
      <c r="AW1218" s="80" t="s">
        <v>9555</v>
      </c>
      <c r="AX1218" s="85" t="s">
        <v>10771</v>
      </c>
      <c r="AY1218" s="80" t="s">
        <v>66</v>
      </c>
      <c r="AZ1218" s="2"/>
      <c r="BA1218" s="3"/>
      <c r="BB1218" s="3"/>
      <c r="BC1218" s="3"/>
      <c r="BD1218" s="3"/>
    </row>
    <row r="1219" spans="1:56" x14ac:dyDescent="0.25">
      <c r="A1219" s="66" t="s">
        <v>1344</v>
      </c>
      <c r="B1219" s="67"/>
      <c r="C1219" s="67"/>
      <c r="D1219" s="68"/>
      <c r="E1219" s="70"/>
      <c r="F1219" s="105" t="s">
        <v>9544</v>
      </c>
      <c r="G1219" s="67"/>
      <c r="H1219" s="71"/>
      <c r="I1219" s="72"/>
      <c r="J1219" s="72"/>
      <c r="K1219" s="71" t="s">
        <v>12000</v>
      </c>
      <c r="L1219" s="75"/>
      <c r="M1219" s="76"/>
      <c r="N1219" s="76"/>
      <c r="O1219" s="77"/>
      <c r="P1219" s="78"/>
      <c r="Q1219" s="78"/>
      <c r="R1219" s="88"/>
      <c r="S1219" s="88"/>
      <c r="T1219" s="88"/>
      <c r="U1219" s="88"/>
      <c r="V1219" s="52"/>
      <c r="W1219" s="52"/>
      <c r="X1219" s="52"/>
      <c r="Y1219" s="52"/>
      <c r="Z1219" s="51"/>
      <c r="AA1219" s="73"/>
      <c r="AB1219" s="73"/>
      <c r="AC1219" s="74"/>
      <c r="AD1219" s="80" t="s">
        <v>5849</v>
      </c>
      <c r="AE1219" s="80">
        <v>286</v>
      </c>
      <c r="AF1219" s="80">
        <v>175</v>
      </c>
      <c r="AG1219" s="80">
        <v>3701</v>
      </c>
      <c r="AH1219" s="80">
        <v>98</v>
      </c>
      <c r="AI1219" s="80"/>
      <c r="AJ1219" s="80"/>
      <c r="AK1219" s="80"/>
      <c r="AL1219" s="80"/>
      <c r="AM1219" s="80"/>
      <c r="AN1219" s="82">
        <v>41620.730127314811</v>
      </c>
      <c r="AO1219" s="80"/>
      <c r="AP1219" s="80" t="b">
        <v>1</v>
      </c>
      <c r="AQ1219" s="80" t="b">
        <v>0</v>
      </c>
      <c r="AR1219" s="80" t="b">
        <v>0</v>
      </c>
      <c r="AS1219" s="80" t="s">
        <v>8190</v>
      </c>
      <c r="AT1219" s="80">
        <v>0</v>
      </c>
      <c r="AU1219" s="85" t="s">
        <v>8197</v>
      </c>
      <c r="AV1219" s="80" t="b">
        <v>0</v>
      </c>
      <c r="AW1219" s="80" t="s">
        <v>9555</v>
      </c>
      <c r="AX1219" s="85" t="s">
        <v>10772</v>
      </c>
      <c r="AY1219" s="80" t="s">
        <v>66</v>
      </c>
      <c r="AZ1219" s="2"/>
      <c r="BA1219" s="3"/>
      <c r="BB1219" s="3"/>
      <c r="BC1219" s="3"/>
      <c r="BD1219" s="3"/>
    </row>
    <row r="1220" spans="1:56" x14ac:dyDescent="0.25">
      <c r="A1220" s="66" t="s">
        <v>1345</v>
      </c>
      <c r="B1220" s="67"/>
      <c r="C1220" s="67"/>
      <c r="D1220" s="68"/>
      <c r="E1220" s="70"/>
      <c r="F1220" s="105" t="s">
        <v>9545</v>
      </c>
      <c r="G1220" s="67"/>
      <c r="H1220" s="71"/>
      <c r="I1220" s="72"/>
      <c r="J1220" s="72"/>
      <c r="K1220" s="71" t="s">
        <v>12001</v>
      </c>
      <c r="L1220" s="75"/>
      <c r="M1220" s="76"/>
      <c r="N1220" s="76"/>
      <c r="O1220" s="77"/>
      <c r="P1220" s="78"/>
      <c r="Q1220" s="78"/>
      <c r="R1220" s="88"/>
      <c r="S1220" s="88"/>
      <c r="T1220" s="88"/>
      <c r="U1220" s="88"/>
      <c r="V1220" s="52"/>
      <c r="W1220" s="52"/>
      <c r="X1220" s="52"/>
      <c r="Y1220" s="52"/>
      <c r="Z1220" s="51"/>
      <c r="AA1220" s="73"/>
      <c r="AB1220" s="73"/>
      <c r="AC1220" s="74"/>
      <c r="AD1220" s="80" t="s">
        <v>5060</v>
      </c>
      <c r="AE1220" s="80">
        <v>838</v>
      </c>
      <c r="AF1220" s="80">
        <v>925</v>
      </c>
      <c r="AG1220" s="80">
        <v>33214</v>
      </c>
      <c r="AH1220" s="80">
        <v>16955</v>
      </c>
      <c r="AI1220" s="80"/>
      <c r="AJ1220" s="80"/>
      <c r="AK1220" s="80"/>
      <c r="AL1220" s="80"/>
      <c r="AM1220" s="80"/>
      <c r="AN1220" s="82">
        <v>40653.843032407407</v>
      </c>
      <c r="AO1220" s="85" t="s">
        <v>8181</v>
      </c>
      <c r="AP1220" s="80" t="b">
        <v>1</v>
      </c>
      <c r="AQ1220" s="80" t="b">
        <v>0</v>
      </c>
      <c r="AR1220" s="80" t="b">
        <v>1</v>
      </c>
      <c r="AS1220" s="80" t="s">
        <v>8191</v>
      </c>
      <c r="AT1220" s="80">
        <v>1</v>
      </c>
      <c r="AU1220" s="85" t="s">
        <v>8197</v>
      </c>
      <c r="AV1220" s="80" t="b">
        <v>0</v>
      </c>
      <c r="AW1220" s="80" t="s">
        <v>9555</v>
      </c>
      <c r="AX1220" s="85" t="s">
        <v>10773</v>
      </c>
      <c r="AY1220" s="80" t="s">
        <v>66</v>
      </c>
      <c r="AZ1220" s="2"/>
      <c r="BA1220" s="3"/>
      <c r="BB1220" s="3"/>
      <c r="BC1220" s="3"/>
      <c r="BD1220" s="3"/>
    </row>
    <row r="1221" spans="1:56" x14ac:dyDescent="0.25">
      <c r="A1221" s="66" t="s">
        <v>1346</v>
      </c>
      <c r="B1221" s="67"/>
      <c r="C1221" s="67"/>
      <c r="D1221" s="68"/>
      <c r="E1221" s="70"/>
      <c r="F1221" s="105" t="s">
        <v>9546</v>
      </c>
      <c r="G1221" s="67"/>
      <c r="H1221" s="71"/>
      <c r="I1221" s="72"/>
      <c r="J1221" s="72"/>
      <c r="K1221" s="71" t="s">
        <v>12002</v>
      </c>
      <c r="L1221" s="75"/>
      <c r="M1221" s="76"/>
      <c r="N1221" s="76"/>
      <c r="O1221" s="77"/>
      <c r="P1221" s="78"/>
      <c r="Q1221" s="78"/>
      <c r="R1221" s="88"/>
      <c r="S1221" s="88"/>
      <c r="T1221" s="88"/>
      <c r="U1221" s="88"/>
      <c r="V1221" s="52"/>
      <c r="W1221" s="52"/>
      <c r="X1221" s="52"/>
      <c r="Y1221" s="52"/>
      <c r="Z1221" s="51"/>
      <c r="AA1221" s="73"/>
      <c r="AB1221" s="73"/>
      <c r="AC1221" s="74"/>
      <c r="AD1221" s="80" t="s">
        <v>5850</v>
      </c>
      <c r="AE1221" s="80">
        <v>176</v>
      </c>
      <c r="AF1221" s="80">
        <v>29</v>
      </c>
      <c r="AG1221" s="80">
        <v>494</v>
      </c>
      <c r="AH1221" s="80">
        <v>27</v>
      </c>
      <c r="AI1221" s="80">
        <v>10800</v>
      </c>
      <c r="AJ1221" s="80"/>
      <c r="AK1221" s="80"/>
      <c r="AL1221" s="80"/>
      <c r="AM1221" s="80" t="s">
        <v>6768</v>
      </c>
      <c r="AN1221" s="82">
        <v>40993.457256944443</v>
      </c>
      <c r="AO1221" s="80"/>
      <c r="AP1221" s="80" t="b">
        <v>0</v>
      </c>
      <c r="AQ1221" s="80" t="b">
        <v>0</v>
      </c>
      <c r="AR1221" s="80" t="b">
        <v>0</v>
      </c>
      <c r="AS1221" s="80" t="s">
        <v>8190</v>
      </c>
      <c r="AT1221" s="80">
        <v>0</v>
      </c>
      <c r="AU1221" s="85" t="s">
        <v>8354</v>
      </c>
      <c r="AV1221" s="80" t="b">
        <v>0</v>
      </c>
      <c r="AW1221" s="80" t="s">
        <v>9555</v>
      </c>
      <c r="AX1221" s="85" t="s">
        <v>10774</v>
      </c>
      <c r="AY1221" s="80" t="s">
        <v>66</v>
      </c>
      <c r="AZ1221" s="2"/>
      <c r="BA1221" s="3"/>
      <c r="BB1221" s="3"/>
      <c r="BC1221" s="3"/>
      <c r="BD1221" s="3"/>
    </row>
    <row r="1222" spans="1:56" x14ac:dyDescent="0.25">
      <c r="A1222" s="66" t="s">
        <v>1347</v>
      </c>
      <c r="B1222" s="67"/>
      <c r="C1222" s="67"/>
      <c r="D1222" s="68"/>
      <c r="E1222" s="70"/>
      <c r="F1222" s="105" t="s">
        <v>9547</v>
      </c>
      <c r="G1222" s="67"/>
      <c r="H1222" s="71"/>
      <c r="I1222" s="72"/>
      <c r="J1222" s="72"/>
      <c r="K1222" s="71" t="s">
        <v>12003</v>
      </c>
      <c r="L1222" s="75"/>
      <c r="M1222" s="76"/>
      <c r="N1222" s="76"/>
      <c r="O1222" s="77"/>
      <c r="P1222" s="78"/>
      <c r="Q1222" s="78"/>
      <c r="R1222" s="88"/>
      <c r="S1222" s="88"/>
      <c r="T1222" s="88"/>
      <c r="U1222" s="88"/>
      <c r="V1222" s="52"/>
      <c r="W1222" s="52"/>
      <c r="X1222" s="52"/>
      <c r="Y1222" s="52"/>
      <c r="Z1222" s="51"/>
      <c r="AA1222" s="73"/>
      <c r="AB1222" s="73"/>
      <c r="AC1222" s="74"/>
      <c r="AD1222" s="80" t="s">
        <v>5851</v>
      </c>
      <c r="AE1222" s="80">
        <v>900</v>
      </c>
      <c r="AF1222" s="80">
        <v>501</v>
      </c>
      <c r="AG1222" s="80">
        <v>11554</v>
      </c>
      <c r="AH1222" s="80">
        <v>10</v>
      </c>
      <c r="AI1222" s="80"/>
      <c r="AJ1222" s="80" t="s">
        <v>6689</v>
      </c>
      <c r="AK1222" s="80"/>
      <c r="AL1222" s="80"/>
      <c r="AM1222" s="80"/>
      <c r="AN1222" s="82">
        <v>41284.743298611109</v>
      </c>
      <c r="AO1222" s="85" t="s">
        <v>8182</v>
      </c>
      <c r="AP1222" s="80" t="b">
        <v>0</v>
      </c>
      <c r="AQ1222" s="80" t="b">
        <v>0</v>
      </c>
      <c r="AR1222" s="80" t="b">
        <v>0</v>
      </c>
      <c r="AS1222" s="80" t="s">
        <v>8190</v>
      </c>
      <c r="AT1222" s="80">
        <v>1</v>
      </c>
      <c r="AU1222" s="85" t="s">
        <v>8197</v>
      </c>
      <c r="AV1222" s="80" t="b">
        <v>0</v>
      </c>
      <c r="AW1222" s="80" t="s">
        <v>9555</v>
      </c>
      <c r="AX1222" s="85" t="s">
        <v>10775</v>
      </c>
      <c r="AY1222" s="80" t="s">
        <v>66</v>
      </c>
      <c r="AZ1222" s="2"/>
      <c r="BA1222" s="3"/>
      <c r="BB1222" s="3"/>
      <c r="BC1222" s="3"/>
      <c r="BD1222" s="3"/>
    </row>
    <row r="1223" spans="1:56" x14ac:dyDescent="0.25">
      <c r="A1223" s="66" t="s">
        <v>1348</v>
      </c>
      <c r="B1223" s="67"/>
      <c r="C1223" s="67"/>
      <c r="D1223" s="68"/>
      <c r="E1223" s="70"/>
      <c r="F1223" s="105" t="s">
        <v>8775</v>
      </c>
      <c r="G1223" s="67"/>
      <c r="H1223" s="71"/>
      <c r="I1223" s="72"/>
      <c r="J1223" s="72"/>
      <c r="K1223" s="71" t="s">
        <v>12004</v>
      </c>
      <c r="L1223" s="75"/>
      <c r="M1223" s="76"/>
      <c r="N1223" s="76"/>
      <c r="O1223" s="77"/>
      <c r="P1223" s="78"/>
      <c r="Q1223" s="78"/>
      <c r="R1223" s="88"/>
      <c r="S1223" s="88"/>
      <c r="T1223" s="88"/>
      <c r="U1223" s="88"/>
      <c r="V1223" s="52"/>
      <c r="W1223" s="52"/>
      <c r="X1223" s="52"/>
      <c r="Y1223" s="52"/>
      <c r="Z1223" s="51"/>
      <c r="AA1223" s="73"/>
      <c r="AB1223" s="73"/>
      <c r="AC1223" s="74"/>
      <c r="AD1223" s="80" t="s">
        <v>5852</v>
      </c>
      <c r="AE1223" s="80">
        <v>23</v>
      </c>
      <c r="AF1223" s="80">
        <v>21</v>
      </c>
      <c r="AG1223" s="80">
        <v>4828</v>
      </c>
      <c r="AH1223" s="80">
        <v>3</v>
      </c>
      <c r="AI1223" s="80">
        <v>10800</v>
      </c>
      <c r="AJ1223" s="80"/>
      <c r="AK1223" s="80"/>
      <c r="AL1223" s="80"/>
      <c r="AM1223" s="80" t="s">
        <v>7198</v>
      </c>
      <c r="AN1223" s="82">
        <v>41054.507384259261</v>
      </c>
      <c r="AO1223" s="80"/>
      <c r="AP1223" s="80" t="b">
        <v>1</v>
      </c>
      <c r="AQ1223" s="80" t="b">
        <v>1</v>
      </c>
      <c r="AR1223" s="80" t="b">
        <v>1</v>
      </c>
      <c r="AS1223" s="80" t="s">
        <v>8191</v>
      </c>
      <c r="AT1223" s="80">
        <v>1</v>
      </c>
      <c r="AU1223" s="85" t="s">
        <v>8197</v>
      </c>
      <c r="AV1223" s="80" t="b">
        <v>0</v>
      </c>
      <c r="AW1223" s="80" t="s">
        <v>9555</v>
      </c>
      <c r="AX1223" s="85" t="s">
        <v>10776</v>
      </c>
      <c r="AY1223" s="80" t="s">
        <v>66</v>
      </c>
      <c r="AZ1223" s="2"/>
      <c r="BA1223" s="3"/>
      <c r="BB1223" s="3"/>
      <c r="BC1223" s="3"/>
      <c r="BD1223" s="3"/>
    </row>
    <row r="1224" spans="1:56" x14ac:dyDescent="0.25">
      <c r="A1224" s="66" t="s">
        <v>1349</v>
      </c>
      <c r="B1224" s="67"/>
      <c r="C1224" s="67"/>
      <c r="D1224" s="68"/>
      <c r="E1224" s="70"/>
      <c r="F1224" s="105" t="s">
        <v>9548</v>
      </c>
      <c r="G1224" s="67"/>
      <c r="H1224" s="71"/>
      <c r="I1224" s="72"/>
      <c r="J1224" s="72"/>
      <c r="K1224" s="71" t="s">
        <v>12005</v>
      </c>
      <c r="L1224" s="75"/>
      <c r="M1224" s="76"/>
      <c r="N1224" s="76"/>
      <c r="O1224" s="77"/>
      <c r="P1224" s="78"/>
      <c r="Q1224" s="78"/>
      <c r="R1224" s="88"/>
      <c r="S1224" s="88"/>
      <c r="T1224" s="88"/>
      <c r="U1224" s="88"/>
      <c r="V1224" s="52"/>
      <c r="W1224" s="52"/>
      <c r="X1224" s="52"/>
      <c r="Y1224" s="52"/>
      <c r="Z1224" s="51"/>
      <c r="AA1224" s="73"/>
      <c r="AB1224" s="73"/>
      <c r="AC1224" s="74"/>
      <c r="AD1224" s="80" t="s">
        <v>5853</v>
      </c>
      <c r="AE1224" s="80">
        <v>1962</v>
      </c>
      <c r="AF1224" s="80">
        <v>643</v>
      </c>
      <c r="AG1224" s="80">
        <v>10063</v>
      </c>
      <c r="AH1224" s="80">
        <v>1206</v>
      </c>
      <c r="AI1224" s="80"/>
      <c r="AJ1224" s="80" t="s">
        <v>6690</v>
      </c>
      <c r="AK1224" s="80"/>
      <c r="AL1224" s="80"/>
      <c r="AM1224" s="80"/>
      <c r="AN1224" s="82">
        <v>40580.987893518519</v>
      </c>
      <c r="AO1224" s="85" t="s">
        <v>8183</v>
      </c>
      <c r="AP1224" s="80" t="b">
        <v>1</v>
      </c>
      <c r="AQ1224" s="80" t="b">
        <v>0</v>
      </c>
      <c r="AR1224" s="80" t="b">
        <v>1</v>
      </c>
      <c r="AS1224" s="80" t="s">
        <v>8191</v>
      </c>
      <c r="AT1224" s="80">
        <v>1</v>
      </c>
      <c r="AU1224" s="85" t="s">
        <v>8197</v>
      </c>
      <c r="AV1224" s="80" t="b">
        <v>0</v>
      </c>
      <c r="AW1224" s="80" t="s">
        <v>9555</v>
      </c>
      <c r="AX1224" s="85" t="s">
        <v>10777</v>
      </c>
      <c r="AY1224" s="80" t="s">
        <v>66</v>
      </c>
      <c r="AZ1224" s="2"/>
      <c r="BA1224" s="3"/>
      <c r="BB1224" s="3"/>
      <c r="BC1224" s="3"/>
      <c r="BD1224" s="3"/>
    </row>
    <row r="1225" spans="1:56" x14ac:dyDescent="0.25">
      <c r="A1225" s="66" t="s">
        <v>1350</v>
      </c>
      <c r="B1225" s="67"/>
      <c r="C1225" s="67"/>
      <c r="D1225" s="68"/>
      <c r="E1225" s="70"/>
      <c r="F1225" s="105" t="s">
        <v>9549</v>
      </c>
      <c r="G1225" s="67"/>
      <c r="H1225" s="71"/>
      <c r="I1225" s="72"/>
      <c r="J1225" s="72"/>
      <c r="K1225" s="71" t="s">
        <v>12006</v>
      </c>
      <c r="L1225" s="75"/>
      <c r="M1225" s="76"/>
      <c r="N1225" s="76"/>
      <c r="O1225" s="77"/>
      <c r="P1225" s="78"/>
      <c r="Q1225" s="78"/>
      <c r="R1225" s="88"/>
      <c r="S1225" s="88"/>
      <c r="T1225" s="88"/>
      <c r="U1225" s="88"/>
      <c r="V1225" s="52"/>
      <c r="W1225" s="52"/>
      <c r="X1225" s="52"/>
      <c r="Y1225" s="52"/>
      <c r="Z1225" s="51"/>
      <c r="AA1225" s="73"/>
      <c r="AB1225" s="73"/>
      <c r="AC1225" s="74"/>
      <c r="AD1225" s="80" t="s">
        <v>5854</v>
      </c>
      <c r="AE1225" s="80">
        <v>2817</v>
      </c>
      <c r="AF1225" s="80">
        <v>5076</v>
      </c>
      <c r="AG1225" s="80">
        <v>17512</v>
      </c>
      <c r="AH1225" s="80">
        <v>31</v>
      </c>
      <c r="AI1225" s="80">
        <v>14400</v>
      </c>
      <c r="AJ1225" s="80" t="s">
        <v>6691</v>
      </c>
      <c r="AK1225" s="80" t="s">
        <v>7045</v>
      </c>
      <c r="AL1225" s="80"/>
      <c r="AM1225" s="80" t="s">
        <v>7209</v>
      </c>
      <c r="AN1225" s="82">
        <v>41115.336793981478</v>
      </c>
      <c r="AO1225" s="85" t="s">
        <v>8184</v>
      </c>
      <c r="AP1225" s="80" t="b">
        <v>0</v>
      </c>
      <c r="AQ1225" s="80" t="b">
        <v>0</v>
      </c>
      <c r="AR1225" s="80" t="b">
        <v>0</v>
      </c>
      <c r="AS1225" s="80" t="s">
        <v>8191</v>
      </c>
      <c r="AT1225" s="80">
        <v>14</v>
      </c>
      <c r="AU1225" s="85" t="s">
        <v>8355</v>
      </c>
      <c r="AV1225" s="80" t="b">
        <v>0</v>
      </c>
      <c r="AW1225" s="80" t="s">
        <v>9555</v>
      </c>
      <c r="AX1225" s="85" t="s">
        <v>10778</v>
      </c>
      <c r="AY1225" s="80" t="s">
        <v>66</v>
      </c>
      <c r="AZ1225" s="2"/>
      <c r="BA1225" s="3"/>
      <c r="BB1225" s="3"/>
      <c r="BC1225" s="3"/>
      <c r="BD1225" s="3"/>
    </row>
    <row r="1226" spans="1:56" x14ac:dyDescent="0.25">
      <c r="A1226" s="66" t="s">
        <v>1351</v>
      </c>
      <c r="B1226" s="67"/>
      <c r="C1226" s="67"/>
      <c r="D1226" s="68"/>
      <c r="E1226" s="70"/>
      <c r="F1226" s="105" t="s">
        <v>9550</v>
      </c>
      <c r="G1226" s="67"/>
      <c r="H1226" s="71"/>
      <c r="I1226" s="72"/>
      <c r="J1226" s="72"/>
      <c r="K1226" s="71" t="s">
        <v>12007</v>
      </c>
      <c r="L1226" s="75"/>
      <c r="M1226" s="76"/>
      <c r="N1226" s="76"/>
      <c r="O1226" s="77"/>
      <c r="P1226" s="78"/>
      <c r="Q1226" s="78"/>
      <c r="R1226" s="88"/>
      <c r="S1226" s="88"/>
      <c r="T1226" s="88"/>
      <c r="U1226" s="88"/>
      <c r="V1226" s="52"/>
      <c r="W1226" s="52"/>
      <c r="X1226" s="52"/>
      <c r="Y1226" s="52"/>
      <c r="Z1226" s="51"/>
      <c r="AA1226" s="73"/>
      <c r="AB1226" s="73"/>
      <c r="AC1226" s="74"/>
      <c r="AD1226" s="80" t="s">
        <v>5855</v>
      </c>
      <c r="AE1226" s="80">
        <v>187</v>
      </c>
      <c r="AF1226" s="80">
        <v>105</v>
      </c>
      <c r="AG1226" s="80">
        <v>557</v>
      </c>
      <c r="AH1226" s="80">
        <v>20</v>
      </c>
      <c r="AI1226" s="80"/>
      <c r="AJ1226" s="80" t="s">
        <v>6692</v>
      </c>
      <c r="AK1226" s="80"/>
      <c r="AL1226" s="80"/>
      <c r="AM1226" s="80"/>
      <c r="AN1226" s="82">
        <v>41221.267465277779</v>
      </c>
      <c r="AO1226" s="85" t="s">
        <v>8185</v>
      </c>
      <c r="AP1226" s="80" t="b">
        <v>1</v>
      </c>
      <c r="AQ1226" s="80" t="b">
        <v>0</v>
      </c>
      <c r="AR1226" s="80" t="b">
        <v>0</v>
      </c>
      <c r="AS1226" s="80" t="s">
        <v>8190</v>
      </c>
      <c r="AT1226" s="80">
        <v>0</v>
      </c>
      <c r="AU1226" s="85" t="s">
        <v>8197</v>
      </c>
      <c r="AV1226" s="80" t="b">
        <v>0</v>
      </c>
      <c r="AW1226" s="80" t="s">
        <v>9555</v>
      </c>
      <c r="AX1226" s="85" t="s">
        <v>10779</v>
      </c>
      <c r="AY1226" s="80" t="s">
        <v>66</v>
      </c>
      <c r="AZ1226" s="2"/>
      <c r="BA1226" s="3"/>
      <c r="BB1226" s="3"/>
      <c r="BC1226" s="3"/>
      <c r="BD1226" s="3"/>
    </row>
    <row r="1227" spans="1:56" x14ac:dyDescent="0.25">
      <c r="A1227" s="66" t="s">
        <v>1352</v>
      </c>
      <c r="B1227" s="67"/>
      <c r="C1227" s="67"/>
      <c r="D1227" s="68"/>
      <c r="E1227" s="70"/>
      <c r="F1227" s="105" t="s">
        <v>9551</v>
      </c>
      <c r="G1227" s="67"/>
      <c r="H1227" s="71"/>
      <c r="I1227" s="72"/>
      <c r="J1227" s="72"/>
      <c r="K1227" s="71" t="s">
        <v>12008</v>
      </c>
      <c r="L1227" s="75"/>
      <c r="M1227" s="76"/>
      <c r="N1227" s="76"/>
      <c r="O1227" s="77"/>
      <c r="P1227" s="78"/>
      <c r="Q1227" s="78"/>
      <c r="R1227" s="88"/>
      <c r="S1227" s="88"/>
      <c r="T1227" s="88"/>
      <c r="U1227" s="88"/>
      <c r="V1227" s="52"/>
      <c r="W1227" s="52"/>
      <c r="X1227" s="52"/>
      <c r="Y1227" s="52"/>
      <c r="Z1227" s="51"/>
      <c r="AA1227" s="73"/>
      <c r="AB1227" s="73"/>
      <c r="AC1227" s="74"/>
      <c r="AD1227" s="80" t="s">
        <v>5856</v>
      </c>
      <c r="AE1227" s="80">
        <v>98</v>
      </c>
      <c r="AF1227" s="80">
        <v>340</v>
      </c>
      <c r="AG1227" s="80">
        <v>28684</v>
      </c>
      <c r="AH1227" s="80">
        <v>2444</v>
      </c>
      <c r="AI1227" s="80">
        <v>10800</v>
      </c>
      <c r="AJ1227" s="80" t="s">
        <v>6693</v>
      </c>
      <c r="AK1227" s="80" t="s">
        <v>6768</v>
      </c>
      <c r="AL1227" s="85" t="s">
        <v>7187</v>
      </c>
      <c r="AM1227" s="80" t="s">
        <v>6768</v>
      </c>
      <c r="AN1227" s="82">
        <v>40769.012013888889</v>
      </c>
      <c r="AO1227" s="85" t="s">
        <v>8186</v>
      </c>
      <c r="AP1227" s="80" t="b">
        <v>0</v>
      </c>
      <c r="AQ1227" s="80" t="b">
        <v>0</v>
      </c>
      <c r="AR1227" s="80" t="b">
        <v>1</v>
      </c>
      <c r="AS1227" s="80" t="s">
        <v>8191</v>
      </c>
      <c r="AT1227" s="80">
        <v>1</v>
      </c>
      <c r="AU1227" s="85" t="s">
        <v>8244</v>
      </c>
      <c r="AV1227" s="80" t="b">
        <v>0</v>
      </c>
      <c r="AW1227" s="80" t="s">
        <v>9555</v>
      </c>
      <c r="AX1227" s="85" t="s">
        <v>10780</v>
      </c>
      <c r="AY1227" s="80" t="s">
        <v>66</v>
      </c>
      <c r="AZ1227" s="2"/>
      <c r="BA1227" s="3"/>
      <c r="BB1227" s="3"/>
      <c r="BC1227" s="3"/>
      <c r="BD1227" s="3"/>
    </row>
    <row r="1228" spans="1:56" x14ac:dyDescent="0.25">
      <c r="A1228" s="66" t="s">
        <v>1353</v>
      </c>
      <c r="B1228" s="67"/>
      <c r="C1228" s="67"/>
      <c r="D1228" s="68"/>
      <c r="E1228" s="70"/>
      <c r="F1228" s="105" t="s">
        <v>9552</v>
      </c>
      <c r="G1228" s="67"/>
      <c r="H1228" s="71"/>
      <c r="I1228" s="72"/>
      <c r="J1228" s="72"/>
      <c r="K1228" s="71" t="s">
        <v>12009</v>
      </c>
      <c r="L1228" s="75"/>
      <c r="M1228" s="76"/>
      <c r="N1228" s="76"/>
      <c r="O1228" s="77"/>
      <c r="P1228" s="78"/>
      <c r="Q1228" s="78"/>
      <c r="R1228" s="88"/>
      <c r="S1228" s="88"/>
      <c r="T1228" s="88"/>
      <c r="U1228" s="88"/>
      <c r="V1228" s="52"/>
      <c r="W1228" s="52"/>
      <c r="X1228" s="52"/>
      <c r="Y1228" s="52"/>
      <c r="Z1228" s="51"/>
      <c r="AA1228" s="73"/>
      <c r="AB1228" s="73"/>
      <c r="AC1228" s="74"/>
      <c r="AD1228" s="80" t="s">
        <v>5857</v>
      </c>
      <c r="AE1228" s="80">
        <v>46</v>
      </c>
      <c r="AF1228" s="80">
        <v>105</v>
      </c>
      <c r="AG1228" s="80">
        <v>5140</v>
      </c>
      <c r="AH1228" s="80">
        <v>797</v>
      </c>
      <c r="AI1228" s="80"/>
      <c r="AJ1228" s="80"/>
      <c r="AK1228" s="80"/>
      <c r="AL1228" s="80"/>
      <c r="AM1228" s="80"/>
      <c r="AN1228" s="82">
        <v>41663.753819444442</v>
      </c>
      <c r="AO1228" s="85" t="s">
        <v>8187</v>
      </c>
      <c r="AP1228" s="80" t="b">
        <v>1</v>
      </c>
      <c r="AQ1228" s="80" t="b">
        <v>0</v>
      </c>
      <c r="AR1228" s="80" t="b">
        <v>0</v>
      </c>
      <c r="AS1228" s="80" t="s">
        <v>8190</v>
      </c>
      <c r="AT1228" s="80">
        <v>0</v>
      </c>
      <c r="AU1228" s="85" t="s">
        <v>8197</v>
      </c>
      <c r="AV1228" s="80" t="b">
        <v>0</v>
      </c>
      <c r="AW1228" s="80" t="s">
        <v>9555</v>
      </c>
      <c r="AX1228" s="85" t="s">
        <v>10781</v>
      </c>
      <c r="AY1228" s="80" t="s">
        <v>66</v>
      </c>
      <c r="AZ1228" s="2"/>
      <c r="BA1228" s="3"/>
      <c r="BB1228" s="3"/>
      <c r="BC1228" s="3"/>
      <c r="BD1228" s="3"/>
    </row>
    <row r="1229" spans="1:56" x14ac:dyDescent="0.25">
      <c r="A1229" s="66" t="s">
        <v>1354</v>
      </c>
      <c r="B1229" s="67"/>
      <c r="C1229" s="67"/>
      <c r="D1229" s="68"/>
      <c r="E1229" s="70"/>
      <c r="F1229" s="105" t="s">
        <v>9553</v>
      </c>
      <c r="G1229" s="67"/>
      <c r="H1229" s="71"/>
      <c r="I1229" s="72"/>
      <c r="J1229" s="72"/>
      <c r="K1229" s="71" t="s">
        <v>12010</v>
      </c>
      <c r="L1229" s="75"/>
      <c r="M1229" s="76"/>
      <c r="N1229" s="76"/>
      <c r="O1229" s="77"/>
      <c r="P1229" s="78"/>
      <c r="Q1229" s="78"/>
      <c r="R1229" s="88"/>
      <c r="S1229" s="88"/>
      <c r="T1229" s="88"/>
      <c r="U1229" s="88"/>
      <c r="V1229" s="52"/>
      <c r="W1229" s="52"/>
      <c r="X1229" s="52"/>
      <c r="Y1229" s="52"/>
      <c r="Z1229" s="51"/>
      <c r="AA1229" s="73"/>
      <c r="AB1229" s="73"/>
      <c r="AC1229" s="74"/>
      <c r="AD1229" s="80" t="s">
        <v>5858</v>
      </c>
      <c r="AE1229" s="80">
        <v>37</v>
      </c>
      <c r="AF1229" s="80">
        <v>71</v>
      </c>
      <c r="AG1229" s="80">
        <v>5166</v>
      </c>
      <c r="AH1229" s="80">
        <v>41</v>
      </c>
      <c r="AI1229" s="80"/>
      <c r="AJ1229" s="80"/>
      <c r="AK1229" s="80" t="s">
        <v>6560</v>
      </c>
      <c r="AL1229" s="80"/>
      <c r="AM1229" s="80"/>
      <c r="AN1229" s="82">
        <v>41451.967175925929</v>
      </c>
      <c r="AO1229" s="85" t="s">
        <v>8188</v>
      </c>
      <c r="AP1229" s="80" t="b">
        <v>1</v>
      </c>
      <c r="AQ1229" s="80" t="b">
        <v>0</v>
      </c>
      <c r="AR1229" s="80" t="b">
        <v>0</v>
      </c>
      <c r="AS1229" s="80" t="s">
        <v>8190</v>
      </c>
      <c r="AT1229" s="80">
        <v>0</v>
      </c>
      <c r="AU1229" s="85" t="s">
        <v>8197</v>
      </c>
      <c r="AV1229" s="80" t="b">
        <v>0</v>
      </c>
      <c r="AW1229" s="80" t="s">
        <v>9555</v>
      </c>
      <c r="AX1229" s="85" t="s">
        <v>10782</v>
      </c>
      <c r="AY1229" s="80" t="s">
        <v>66</v>
      </c>
      <c r="AZ1229" s="2"/>
      <c r="BA1229" s="3"/>
      <c r="BB1229" s="3"/>
      <c r="BC1229" s="3"/>
      <c r="BD1229" s="3"/>
    </row>
    <row r="1230" spans="1:56" x14ac:dyDescent="0.25">
      <c r="A1230" s="89" t="s">
        <v>1356</v>
      </c>
      <c r="B1230" s="90"/>
      <c r="C1230" s="90"/>
      <c r="D1230" s="91"/>
      <c r="E1230" s="92"/>
      <c r="F1230" s="106" t="s">
        <v>9554</v>
      </c>
      <c r="G1230" s="90"/>
      <c r="H1230" s="93"/>
      <c r="I1230" s="94"/>
      <c r="J1230" s="94"/>
      <c r="K1230" s="93" t="s">
        <v>12011</v>
      </c>
      <c r="L1230" s="95"/>
      <c r="M1230" s="96"/>
      <c r="N1230" s="96"/>
      <c r="O1230" s="97"/>
      <c r="P1230" s="98"/>
      <c r="Q1230" s="98"/>
      <c r="R1230" s="99"/>
      <c r="S1230" s="99"/>
      <c r="T1230" s="99"/>
      <c r="U1230" s="99"/>
      <c r="V1230" s="100"/>
      <c r="W1230" s="100"/>
      <c r="X1230" s="100"/>
      <c r="Y1230" s="100"/>
      <c r="Z1230" s="101"/>
      <c r="AA1230" s="102"/>
      <c r="AB1230" s="102"/>
      <c r="AC1230" s="103"/>
      <c r="AD1230" s="80" t="s">
        <v>5859</v>
      </c>
      <c r="AE1230" s="80">
        <v>294</v>
      </c>
      <c r="AF1230" s="80">
        <v>169</v>
      </c>
      <c r="AG1230" s="80">
        <v>12438</v>
      </c>
      <c r="AH1230" s="80">
        <v>5148</v>
      </c>
      <c r="AI1230" s="80"/>
      <c r="AJ1230" s="80"/>
      <c r="AK1230" s="80"/>
      <c r="AL1230" s="80"/>
      <c r="AM1230" s="80"/>
      <c r="AN1230" s="82">
        <v>41073.449942129628</v>
      </c>
      <c r="AO1230" s="85" t="s">
        <v>8189</v>
      </c>
      <c r="AP1230" s="80" t="b">
        <v>1</v>
      </c>
      <c r="AQ1230" s="80" t="b">
        <v>0</v>
      </c>
      <c r="AR1230" s="80" t="b">
        <v>0</v>
      </c>
      <c r="AS1230" s="80" t="s">
        <v>8190</v>
      </c>
      <c r="AT1230" s="80">
        <v>0</v>
      </c>
      <c r="AU1230" s="85" t="s">
        <v>8197</v>
      </c>
      <c r="AV1230" s="80" t="b">
        <v>0</v>
      </c>
      <c r="AW1230" s="80" t="s">
        <v>9555</v>
      </c>
      <c r="AX1230" s="85" t="s">
        <v>10783</v>
      </c>
      <c r="AY1230" s="80" t="s">
        <v>66</v>
      </c>
      <c r="AZ1230" s="2"/>
      <c r="BA1230" s="3"/>
      <c r="BB1230" s="3"/>
      <c r="BC1230" s="3"/>
      <c r="BD1230" s="3"/>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AA3:AA1230"/>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errorTitle="Invalid Vertex Locked" error="You have entered an invalid vertex &quot;locked.&quot;  Try selecting from the drop-down list instead." promptTitle="Vertex Locked?" prompt="Set to Yes to lock the vertex at its current location." sqref="O3:O1230">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If you enter X and Y values, you should set NodeXL, Graph, Layout to &quot;None&quot; to prevent NodeXL from overwriting your values when you show the graph." sqref="M3:N1230"/>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L3:L1230"/>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P3:P1230"/>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Q3:Q1230"/>
    <dataValidation allowBlank="1" showInputMessage="1" errorTitle="Invalid Vertex Image Key" promptTitle="Vertex Tooltip" prompt="Enter optional text that will pop up when the mouse is hovered over the vertex." sqref="K3:K1230"/>
    <dataValidation allowBlank="1" errorTitle="Invalid Vertex Visibility" error="You have entered an unrecognized vertex visibility.  Try selecting from the drop-down list instead." promptTitle="Vertex ID" prompt="This is a unique ID that gets filled in automatically.  Do not edit this column." sqref="AB3:AB1230"/>
    <dataValidation type="list" allowBlank="1" showInputMessage="1" showErrorMessage="1" errorTitle="Invalid Vertex Visibility" error="You have entered an invalid vertex visibility.  Try selecting from the drop-down list instead." promptTitle="Vertex Visibility" prompt="Select an optional vertex visibility.  Vertices are &quot;Show if in an Edge&quot; by default." sqref="G3:G1230">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H3:H1230"/>
    <dataValidation allowBlank="1" showInputMessage="1" promptTitle="Vertex Label Fill Color" prompt="To select an optional fill color for the Label shape, right-click and select Select Color on the right-click menu." sqref="I3:I1230"/>
    <dataValidation allowBlank="1" showInputMessage="1" errorTitle="Invalid Vertex Image Key" promptTitle="Vertex Image File" prompt="Enter the path to an image file.  Hover over the column header for examples." sqref="F3:F1230"/>
    <dataValidation allowBlank="1" showInputMessage="1" promptTitle="Vertex Color" prompt="To select an optional vertex color, right-click and select Select Color on the right-click menu." sqref="B3:B1230"/>
    <dataValidation allowBlank="1" showInputMessage="1" errorTitle="Invalid Vertex Opacity" error="The optional vertex opacity must be a whole number between 0 and 10." promptTitle="Vertex Opacity" prompt="Enter an optional vertex opacity between 0 (transparent) and 100 (opaque)." sqref="E3:E1230"/>
    <dataValidation type="list" allowBlank="1" showInputMessage="1" showErrorMessage="1" errorTitle="Invalid Vertex Shape" error="You have entered an invalid vertex shape.  Try selecting from the drop-down list instead." promptTitle="Vertex Shape" prompt="Select an optional vertex shape." sqref="C3:C1230">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0." sqref="D3:D1230"/>
    <dataValidation type="list" allowBlank="1" showInputMessage="1" showErrorMessage="1" errorTitle="Invalid Vertex Label Position" error="You have entered an invalid vertex label position.  Try selecting from the drop-down list instead." promptTitle="Vertex Label Position" prompt="Select an optional vertex label position." sqref="J3:J1230">
      <formula1>ValidVertexLabelPositions</formula1>
    </dataValidation>
    <dataValidation allowBlank="1" showInputMessage="1" showErrorMessage="1" promptTitle="Vertex Name" prompt="Enter the name of the vertex." sqref="A3:A1230"/>
  </dataValidations>
  <hyperlinks>
    <hyperlink ref="AJ296" r:id="rId1"/>
    <hyperlink ref="AL4" r:id="rId2"/>
    <hyperlink ref="AL55" r:id="rId3"/>
    <hyperlink ref="AL57" r:id="rId4"/>
    <hyperlink ref="AL60" r:id="rId5"/>
    <hyperlink ref="AL64" r:id="rId6"/>
    <hyperlink ref="AL65" r:id="rId7"/>
    <hyperlink ref="AL69" r:id="rId8"/>
    <hyperlink ref="AL72" r:id="rId9"/>
    <hyperlink ref="AL73" r:id="rId10"/>
    <hyperlink ref="AL75" r:id="rId11"/>
    <hyperlink ref="AL76" r:id="rId12"/>
    <hyperlink ref="AL78" r:id="rId13"/>
    <hyperlink ref="AL80" r:id="rId14"/>
    <hyperlink ref="AL85" r:id="rId15"/>
    <hyperlink ref="AL88" r:id="rId16"/>
    <hyperlink ref="AL100" r:id="rId17"/>
    <hyperlink ref="AL116" r:id="rId18"/>
    <hyperlink ref="AL117" r:id="rId19"/>
    <hyperlink ref="AL118" r:id="rId20"/>
    <hyperlink ref="AL129" r:id="rId21"/>
    <hyperlink ref="AL131" r:id="rId22"/>
    <hyperlink ref="AL133" r:id="rId23"/>
    <hyperlink ref="AL134" r:id="rId24"/>
    <hyperlink ref="AL135" r:id="rId25"/>
    <hyperlink ref="AL149" r:id="rId26"/>
    <hyperlink ref="AL155" r:id="rId27"/>
    <hyperlink ref="AL156" r:id="rId28"/>
    <hyperlink ref="AL164" r:id="rId29"/>
    <hyperlink ref="AL166" r:id="rId30"/>
    <hyperlink ref="AL171" r:id="rId31"/>
    <hyperlink ref="AL172" r:id="rId32"/>
    <hyperlink ref="AL174" r:id="rId33"/>
    <hyperlink ref="AL177" r:id="rId34"/>
    <hyperlink ref="AL179" r:id="rId35"/>
    <hyperlink ref="AL181" r:id="rId36"/>
    <hyperlink ref="AL191" r:id="rId37"/>
    <hyperlink ref="AL192" r:id="rId38"/>
    <hyperlink ref="AL193" r:id="rId39"/>
    <hyperlink ref="AL195" r:id="rId40"/>
    <hyperlink ref="AL207" r:id="rId41"/>
    <hyperlink ref="AL208" r:id="rId42"/>
    <hyperlink ref="AL223" r:id="rId43"/>
    <hyperlink ref="AL237" r:id="rId44"/>
    <hyperlink ref="AL240" r:id="rId45"/>
    <hyperlink ref="AL244" r:id="rId46"/>
    <hyperlink ref="AL259" r:id="rId47"/>
    <hyperlink ref="AL264" r:id="rId48"/>
    <hyperlink ref="AL265" r:id="rId49"/>
    <hyperlink ref="AL272" r:id="rId50"/>
    <hyperlink ref="AL274" r:id="rId51"/>
    <hyperlink ref="AL280" r:id="rId52"/>
    <hyperlink ref="AL286" r:id="rId53"/>
    <hyperlink ref="AL290" r:id="rId54"/>
    <hyperlink ref="AL291" r:id="rId55"/>
    <hyperlink ref="AL292" r:id="rId56"/>
    <hyperlink ref="AL293" r:id="rId57"/>
    <hyperlink ref="AL296" r:id="rId58"/>
    <hyperlink ref="AL297" r:id="rId59"/>
    <hyperlink ref="AL300" r:id="rId60"/>
    <hyperlink ref="AL301" r:id="rId61"/>
    <hyperlink ref="AL302" r:id="rId62"/>
    <hyperlink ref="AL304" r:id="rId63"/>
    <hyperlink ref="AL305" r:id="rId64"/>
    <hyperlink ref="AL311" r:id="rId65"/>
    <hyperlink ref="AL313" r:id="rId66"/>
    <hyperlink ref="AL314" r:id="rId67"/>
    <hyperlink ref="AL315" r:id="rId68"/>
    <hyperlink ref="AL316" r:id="rId69"/>
    <hyperlink ref="AL326" r:id="rId70"/>
    <hyperlink ref="AL328" r:id="rId71"/>
    <hyperlink ref="AL334" r:id="rId72"/>
    <hyperlink ref="AL336" r:id="rId73"/>
    <hyperlink ref="AL347" r:id="rId74"/>
    <hyperlink ref="AL387" r:id="rId75"/>
    <hyperlink ref="AL389" r:id="rId76"/>
    <hyperlink ref="AL405" r:id="rId77"/>
    <hyperlink ref="AL431" r:id="rId78"/>
    <hyperlink ref="AL450" r:id="rId79"/>
    <hyperlink ref="AL472" r:id="rId80"/>
    <hyperlink ref="AL487" r:id="rId81"/>
    <hyperlink ref="AL493" r:id="rId82"/>
    <hyperlink ref="AL539" r:id="rId83"/>
    <hyperlink ref="AL543" r:id="rId84"/>
    <hyperlink ref="AL564" r:id="rId85"/>
    <hyperlink ref="AL568" r:id="rId86"/>
    <hyperlink ref="AL574" r:id="rId87"/>
    <hyperlink ref="AL575" r:id="rId88"/>
    <hyperlink ref="AL576" r:id="rId89"/>
    <hyperlink ref="AL599" r:id="rId90"/>
    <hyperlink ref="AL601" r:id="rId91"/>
    <hyperlink ref="AL607" r:id="rId92"/>
    <hyperlink ref="AL612" r:id="rId93"/>
    <hyperlink ref="AL626" r:id="rId94"/>
    <hyperlink ref="AL627" r:id="rId95"/>
    <hyperlink ref="AL641" r:id="rId96"/>
    <hyperlink ref="AL649" r:id="rId97"/>
    <hyperlink ref="AL671" r:id="rId98"/>
    <hyperlink ref="AL679" r:id="rId99"/>
    <hyperlink ref="AL695" r:id="rId100"/>
    <hyperlink ref="AL712" r:id="rId101"/>
    <hyperlink ref="AL724" r:id="rId102"/>
    <hyperlink ref="AL769" r:id="rId103"/>
    <hyperlink ref="AL790" r:id="rId104"/>
    <hyperlink ref="AL815" r:id="rId105"/>
    <hyperlink ref="AL816" r:id="rId106"/>
    <hyperlink ref="AL837" r:id="rId107"/>
    <hyperlink ref="AL853" r:id="rId108"/>
    <hyperlink ref="AL866" r:id="rId109"/>
    <hyperlink ref="AL911" r:id="rId110"/>
    <hyperlink ref="AL915" r:id="rId111"/>
    <hyperlink ref="AL934" r:id="rId112"/>
    <hyperlink ref="AL953" r:id="rId113"/>
    <hyperlink ref="AL960" r:id="rId114"/>
    <hyperlink ref="AL964" r:id="rId115"/>
    <hyperlink ref="AL989" r:id="rId116"/>
    <hyperlink ref="AL992" r:id="rId117"/>
    <hyperlink ref="AL993" r:id="rId118"/>
    <hyperlink ref="AL1022" r:id="rId119"/>
    <hyperlink ref="AL1039" r:id="rId120"/>
    <hyperlink ref="AL1058" r:id="rId121"/>
    <hyperlink ref="AL1059" r:id="rId122"/>
    <hyperlink ref="AL1066" r:id="rId123"/>
    <hyperlink ref="AL1080" r:id="rId124"/>
    <hyperlink ref="AL1099" r:id="rId125"/>
    <hyperlink ref="AL1139" r:id="rId126"/>
    <hyperlink ref="AL1141" r:id="rId127"/>
    <hyperlink ref="AL1143" r:id="rId128"/>
    <hyperlink ref="AL1145" r:id="rId129"/>
    <hyperlink ref="AL1146" r:id="rId130"/>
    <hyperlink ref="AL1147" r:id="rId131"/>
    <hyperlink ref="AL1148" r:id="rId132"/>
    <hyperlink ref="AL1149" r:id="rId133"/>
    <hyperlink ref="AL1159" r:id="rId134"/>
    <hyperlink ref="AL1170" r:id="rId135"/>
    <hyperlink ref="AL1171" r:id="rId136"/>
    <hyperlink ref="AL1172" r:id="rId137"/>
    <hyperlink ref="AL1173" r:id="rId138"/>
    <hyperlink ref="AL1174" r:id="rId139"/>
    <hyperlink ref="AL1177" r:id="rId140"/>
    <hyperlink ref="AL1184" r:id="rId141"/>
    <hyperlink ref="AL1199" r:id="rId142"/>
    <hyperlink ref="AL1202" r:id="rId143"/>
    <hyperlink ref="AL1216" r:id="rId144"/>
    <hyperlink ref="AL1227" r:id="rId145"/>
    <hyperlink ref="AO3" r:id="rId146"/>
    <hyperlink ref="AO4" r:id="rId147"/>
    <hyperlink ref="AO5" r:id="rId148"/>
    <hyperlink ref="AO6" r:id="rId149"/>
    <hyperlink ref="AO7" r:id="rId150"/>
    <hyperlink ref="AO8" r:id="rId151"/>
    <hyperlink ref="AO9" r:id="rId152"/>
    <hyperlink ref="AO10" r:id="rId153"/>
    <hyperlink ref="AO11" r:id="rId154"/>
    <hyperlink ref="AO13" r:id="rId155"/>
    <hyperlink ref="AO14" r:id="rId156"/>
    <hyperlink ref="AO15" r:id="rId157"/>
    <hyperlink ref="AO16" r:id="rId158"/>
    <hyperlink ref="AO18" r:id="rId159"/>
    <hyperlink ref="AO19" r:id="rId160"/>
    <hyperlink ref="AO20" r:id="rId161"/>
    <hyperlink ref="AO22" r:id="rId162"/>
    <hyperlink ref="AO23" r:id="rId163"/>
    <hyperlink ref="AO25" r:id="rId164"/>
    <hyperlink ref="AO27" r:id="rId165"/>
    <hyperlink ref="AO28" r:id="rId166"/>
    <hyperlink ref="AO29" r:id="rId167"/>
    <hyperlink ref="AO32" r:id="rId168"/>
    <hyperlink ref="AO33" r:id="rId169"/>
    <hyperlink ref="AO34" r:id="rId170"/>
    <hyperlink ref="AO35" r:id="rId171"/>
    <hyperlink ref="AO36" r:id="rId172"/>
    <hyperlink ref="AO37" r:id="rId173"/>
    <hyperlink ref="AO38" r:id="rId174"/>
    <hyperlink ref="AO39" r:id="rId175"/>
    <hyperlink ref="AO42" r:id="rId176"/>
    <hyperlink ref="AO43" r:id="rId177"/>
    <hyperlink ref="AO44" r:id="rId178"/>
    <hyperlink ref="AO45" r:id="rId179"/>
    <hyperlink ref="AO48" r:id="rId180"/>
    <hyperlink ref="AO49" r:id="rId181"/>
    <hyperlink ref="AO50" r:id="rId182"/>
    <hyperlink ref="AO51" r:id="rId183"/>
    <hyperlink ref="AO52" r:id="rId184"/>
    <hyperlink ref="AO54" r:id="rId185"/>
    <hyperlink ref="AO56" r:id="rId186"/>
    <hyperlink ref="AO57" r:id="rId187"/>
    <hyperlink ref="AO58" r:id="rId188"/>
    <hyperlink ref="AO59" r:id="rId189"/>
    <hyperlink ref="AO60" r:id="rId190"/>
    <hyperlink ref="AO63" r:id="rId191"/>
    <hyperlink ref="AO64" r:id="rId192"/>
    <hyperlink ref="AO65" r:id="rId193"/>
    <hyperlink ref="AO66" r:id="rId194"/>
    <hyperlink ref="AO67" r:id="rId195"/>
    <hyperlink ref="AO70" r:id="rId196"/>
    <hyperlink ref="AO71" r:id="rId197"/>
    <hyperlink ref="AO72" r:id="rId198"/>
    <hyperlink ref="AO73" r:id="rId199"/>
    <hyperlink ref="AO74" r:id="rId200"/>
    <hyperlink ref="AO75" r:id="rId201"/>
    <hyperlink ref="AO76" r:id="rId202"/>
    <hyperlink ref="AO77" r:id="rId203"/>
    <hyperlink ref="AO78" r:id="rId204"/>
    <hyperlink ref="AO79" r:id="rId205"/>
    <hyperlink ref="AO80" r:id="rId206"/>
    <hyperlink ref="AO83" r:id="rId207"/>
    <hyperlink ref="AO84" r:id="rId208"/>
    <hyperlink ref="AO85" r:id="rId209"/>
    <hyperlink ref="AO88" r:id="rId210"/>
    <hyperlink ref="AO89" r:id="rId211"/>
    <hyperlink ref="AO90" r:id="rId212"/>
    <hyperlink ref="AO91" r:id="rId213"/>
    <hyperlink ref="AO92" r:id="rId214"/>
    <hyperlink ref="AO93" r:id="rId215"/>
    <hyperlink ref="AO94" r:id="rId216"/>
    <hyperlink ref="AO95" r:id="rId217"/>
    <hyperlink ref="AO96" r:id="rId218"/>
    <hyperlink ref="AO98" r:id="rId219"/>
    <hyperlink ref="AO100" r:id="rId220"/>
    <hyperlink ref="AO102" r:id="rId221"/>
    <hyperlink ref="AO103" r:id="rId222"/>
    <hyperlink ref="AO104" r:id="rId223"/>
    <hyperlink ref="AO105" r:id="rId224"/>
    <hyperlink ref="AO106" r:id="rId225"/>
    <hyperlink ref="AO107" r:id="rId226"/>
    <hyperlink ref="AO108" r:id="rId227"/>
    <hyperlink ref="AO109" r:id="rId228"/>
    <hyperlink ref="AO111" r:id="rId229"/>
    <hyperlink ref="AO112" r:id="rId230"/>
    <hyperlink ref="AO114" r:id="rId231"/>
    <hyperlink ref="AO115" r:id="rId232"/>
    <hyperlink ref="AO116" r:id="rId233"/>
    <hyperlink ref="AO117" r:id="rId234"/>
    <hyperlink ref="AO118" r:id="rId235"/>
    <hyperlink ref="AO119" r:id="rId236"/>
    <hyperlink ref="AO120" r:id="rId237"/>
    <hyperlink ref="AO121" r:id="rId238"/>
    <hyperlink ref="AO122" r:id="rId239"/>
    <hyperlink ref="AO123" r:id="rId240"/>
    <hyperlink ref="AO124" r:id="rId241"/>
    <hyperlink ref="AO125" r:id="rId242"/>
    <hyperlink ref="AO127" r:id="rId243"/>
    <hyperlink ref="AO128" r:id="rId244"/>
    <hyperlink ref="AO129" r:id="rId245"/>
    <hyperlink ref="AO130" r:id="rId246"/>
    <hyperlink ref="AO131" r:id="rId247"/>
    <hyperlink ref="AO132" r:id="rId248"/>
    <hyperlink ref="AO133" r:id="rId249"/>
    <hyperlink ref="AO134" r:id="rId250"/>
    <hyperlink ref="AO135" r:id="rId251"/>
    <hyperlink ref="AO136" r:id="rId252"/>
    <hyperlink ref="AO137" r:id="rId253"/>
    <hyperlink ref="AO138" r:id="rId254"/>
    <hyperlink ref="AO139" r:id="rId255"/>
    <hyperlink ref="AO142" r:id="rId256"/>
    <hyperlink ref="AO143" r:id="rId257"/>
    <hyperlink ref="AO144" r:id="rId258"/>
    <hyperlink ref="AO147" r:id="rId259"/>
    <hyperlink ref="AO149" r:id="rId260"/>
    <hyperlink ref="AO150" r:id="rId261"/>
    <hyperlink ref="AO151" r:id="rId262"/>
    <hyperlink ref="AO152" r:id="rId263"/>
    <hyperlink ref="AO154" r:id="rId264"/>
    <hyperlink ref="AO155" r:id="rId265"/>
    <hyperlink ref="AO156" r:id="rId266"/>
    <hyperlink ref="AO158" r:id="rId267"/>
    <hyperlink ref="AO159" r:id="rId268"/>
    <hyperlink ref="AO160" r:id="rId269"/>
    <hyperlink ref="AO161" r:id="rId270"/>
    <hyperlink ref="AO163" r:id="rId271"/>
    <hyperlink ref="AO164" r:id="rId272"/>
    <hyperlink ref="AO165" r:id="rId273"/>
    <hyperlink ref="AO166" r:id="rId274"/>
    <hyperlink ref="AO167" r:id="rId275"/>
    <hyperlink ref="AO168" r:id="rId276"/>
    <hyperlink ref="AO169" r:id="rId277"/>
    <hyperlink ref="AO172" r:id="rId278"/>
    <hyperlink ref="AO173" r:id="rId279"/>
    <hyperlink ref="AO174" r:id="rId280"/>
    <hyperlink ref="AO175" r:id="rId281"/>
    <hyperlink ref="AO176" r:id="rId282"/>
    <hyperlink ref="AO177" r:id="rId283"/>
    <hyperlink ref="AO178" r:id="rId284"/>
    <hyperlink ref="AO179" r:id="rId285"/>
    <hyperlink ref="AO180" r:id="rId286"/>
    <hyperlink ref="AO181" r:id="rId287"/>
    <hyperlink ref="AO182" r:id="rId288"/>
    <hyperlink ref="AO183" r:id="rId289"/>
    <hyperlink ref="AO184" r:id="rId290"/>
    <hyperlink ref="AO185" r:id="rId291"/>
    <hyperlink ref="AO186" r:id="rId292"/>
    <hyperlink ref="AO187" r:id="rId293"/>
    <hyperlink ref="AO188" r:id="rId294"/>
    <hyperlink ref="AO189" r:id="rId295"/>
    <hyperlink ref="AO190" r:id="rId296"/>
    <hyperlink ref="AO191" r:id="rId297"/>
    <hyperlink ref="AO192" r:id="rId298"/>
    <hyperlink ref="AO193" r:id="rId299"/>
    <hyperlink ref="AO195" r:id="rId300"/>
    <hyperlink ref="AO196" r:id="rId301"/>
    <hyperlink ref="AO197" r:id="rId302"/>
    <hyperlink ref="AO199" r:id="rId303"/>
    <hyperlink ref="AO200" r:id="rId304"/>
    <hyperlink ref="AO201" r:id="rId305"/>
    <hyperlink ref="AO202" r:id="rId306"/>
    <hyperlink ref="AO203" r:id="rId307"/>
    <hyperlink ref="AO205" r:id="rId308"/>
    <hyperlink ref="AO206" r:id="rId309"/>
    <hyperlink ref="AO207" r:id="rId310"/>
    <hyperlink ref="AO208" r:id="rId311"/>
    <hyperlink ref="AO209" r:id="rId312"/>
    <hyperlink ref="AO210" r:id="rId313"/>
    <hyperlink ref="AO211" r:id="rId314"/>
    <hyperlink ref="AO212" r:id="rId315"/>
    <hyperlink ref="AO213" r:id="rId316"/>
    <hyperlink ref="AO214" r:id="rId317"/>
    <hyperlink ref="AO215" r:id="rId318"/>
    <hyperlink ref="AO216" r:id="rId319"/>
    <hyperlink ref="AO219" r:id="rId320"/>
    <hyperlink ref="AO220" r:id="rId321"/>
    <hyperlink ref="AO221" r:id="rId322"/>
    <hyperlink ref="AO223" r:id="rId323"/>
    <hyperlink ref="AO227" r:id="rId324"/>
    <hyperlink ref="AO230" r:id="rId325"/>
    <hyperlink ref="AO231" r:id="rId326"/>
    <hyperlink ref="AO232" r:id="rId327"/>
    <hyperlink ref="AO233" r:id="rId328"/>
    <hyperlink ref="AO236" r:id="rId329"/>
    <hyperlink ref="AO237" r:id="rId330"/>
    <hyperlink ref="AO238" r:id="rId331"/>
    <hyperlink ref="AO239" r:id="rId332"/>
    <hyperlink ref="AO240" r:id="rId333"/>
    <hyperlink ref="AO243" r:id="rId334"/>
    <hyperlink ref="AO244" r:id="rId335"/>
    <hyperlink ref="AO245" r:id="rId336"/>
    <hyperlink ref="AO247" r:id="rId337"/>
    <hyperlink ref="AO248" r:id="rId338"/>
    <hyperlink ref="AO249" r:id="rId339"/>
    <hyperlink ref="AO252" r:id="rId340"/>
    <hyperlink ref="AO253" r:id="rId341"/>
    <hyperlink ref="AO254" r:id="rId342"/>
    <hyperlink ref="AO257" r:id="rId343"/>
    <hyperlink ref="AO259" r:id="rId344"/>
    <hyperlink ref="AO260" r:id="rId345"/>
    <hyperlink ref="AO261" r:id="rId346"/>
    <hyperlink ref="AO263" r:id="rId347"/>
    <hyperlink ref="AO265" r:id="rId348"/>
    <hyperlink ref="AO267" r:id="rId349"/>
    <hyperlink ref="AO268" r:id="rId350"/>
    <hyperlink ref="AO269" r:id="rId351"/>
    <hyperlink ref="AO270" r:id="rId352"/>
    <hyperlink ref="AO272" r:id="rId353"/>
    <hyperlink ref="AO273" r:id="rId354"/>
    <hyperlink ref="AO274" r:id="rId355"/>
    <hyperlink ref="AO275" r:id="rId356"/>
    <hyperlink ref="AO276" r:id="rId357"/>
    <hyperlink ref="AO277" r:id="rId358"/>
    <hyperlink ref="AO278" r:id="rId359"/>
    <hyperlink ref="AO280" r:id="rId360"/>
    <hyperlink ref="AO281" r:id="rId361"/>
    <hyperlink ref="AO283" r:id="rId362"/>
    <hyperlink ref="AO284" r:id="rId363"/>
    <hyperlink ref="AO285" r:id="rId364"/>
    <hyperlink ref="AO286" r:id="rId365"/>
    <hyperlink ref="AO287" r:id="rId366"/>
    <hyperlink ref="AO288" r:id="rId367"/>
    <hyperlink ref="AO289" r:id="rId368"/>
    <hyperlink ref="AO290" r:id="rId369"/>
    <hyperlink ref="AO291" r:id="rId370"/>
    <hyperlink ref="AO292" r:id="rId371"/>
    <hyperlink ref="AO293" r:id="rId372"/>
    <hyperlink ref="AO295" r:id="rId373"/>
    <hyperlink ref="AO296" r:id="rId374"/>
    <hyperlink ref="AO297" r:id="rId375"/>
    <hyperlink ref="AO300" r:id="rId376"/>
    <hyperlink ref="AO301" r:id="rId377"/>
    <hyperlink ref="AO302" r:id="rId378"/>
    <hyperlink ref="AO303" r:id="rId379"/>
    <hyperlink ref="AO304" r:id="rId380"/>
    <hyperlink ref="AO305" r:id="rId381"/>
    <hyperlink ref="AO306" r:id="rId382"/>
    <hyperlink ref="AO307" r:id="rId383"/>
    <hyperlink ref="AO308" r:id="rId384"/>
    <hyperlink ref="AO310" r:id="rId385"/>
    <hyperlink ref="AO311" r:id="rId386"/>
    <hyperlink ref="AO312" r:id="rId387"/>
    <hyperlink ref="AO313" r:id="rId388"/>
    <hyperlink ref="AO314" r:id="rId389"/>
    <hyperlink ref="AO315" r:id="rId390"/>
    <hyperlink ref="AO317" r:id="rId391"/>
    <hyperlink ref="AO318" r:id="rId392"/>
    <hyperlink ref="AO319" r:id="rId393"/>
    <hyperlink ref="AO320" r:id="rId394"/>
    <hyperlink ref="AO322" r:id="rId395"/>
    <hyperlink ref="AO323" r:id="rId396"/>
    <hyperlink ref="AO324" r:id="rId397"/>
    <hyperlink ref="AO325" r:id="rId398"/>
    <hyperlink ref="AO326" r:id="rId399"/>
    <hyperlink ref="AO327" r:id="rId400"/>
    <hyperlink ref="AO328" r:id="rId401"/>
    <hyperlink ref="AO329" r:id="rId402"/>
    <hyperlink ref="AO330" r:id="rId403"/>
    <hyperlink ref="AO331" r:id="rId404"/>
    <hyperlink ref="AO332" r:id="rId405"/>
    <hyperlink ref="AO333" r:id="rId406"/>
    <hyperlink ref="AO334" r:id="rId407"/>
    <hyperlink ref="AO335" r:id="rId408"/>
    <hyperlink ref="AO336" r:id="rId409"/>
    <hyperlink ref="AO337" r:id="rId410"/>
    <hyperlink ref="AO338" r:id="rId411"/>
    <hyperlink ref="AO339" r:id="rId412"/>
    <hyperlink ref="AO340" r:id="rId413"/>
    <hyperlink ref="AO341" r:id="rId414"/>
    <hyperlink ref="AO342" r:id="rId415"/>
    <hyperlink ref="AO343" r:id="rId416"/>
    <hyperlink ref="AO345" r:id="rId417"/>
    <hyperlink ref="AO346" r:id="rId418"/>
    <hyperlink ref="AO347" r:id="rId419"/>
    <hyperlink ref="AO349" r:id="rId420"/>
    <hyperlink ref="AO350" r:id="rId421"/>
    <hyperlink ref="AO351" r:id="rId422"/>
    <hyperlink ref="AO352" r:id="rId423"/>
    <hyperlink ref="AO353" r:id="rId424"/>
    <hyperlink ref="AO354" r:id="rId425"/>
    <hyperlink ref="AO355" r:id="rId426"/>
    <hyperlink ref="AO356" r:id="rId427"/>
    <hyperlink ref="AO357" r:id="rId428"/>
    <hyperlink ref="AO358" r:id="rId429"/>
    <hyperlink ref="AO359" r:id="rId430"/>
    <hyperlink ref="AO361" r:id="rId431"/>
    <hyperlink ref="AO363" r:id="rId432"/>
    <hyperlink ref="AO364" r:id="rId433"/>
    <hyperlink ref="AO365" r:id="rId434"/>
    <hyperlink ref="AO366" r:id="rId435"/>
    <hyperlink ref="AO367" r:id="rId436"/>
    <hyperlink ref="AO368" r:id="rId437"/>
    <hyperlink ref="AO369" r:id="rId438"/>
    <hyperlink ref="AO370" r:id="rId439"/>
    <hyperlink ref="AO371" r:id="rId440"/>
    <hyperlink ref="AO374" r:id="rId441"/>
    <hyperlink ref="AO376" r:id="rId442"/>
    <hyperlink ref="AO378" r:id="rId443"/>
    <hyperlink ref="AO379" r:id="rId444"/>
    <hyperlink ref="AO380" r:id="rId445"/>
    <hyperlink ref="AO382" r:id="rId446"/>
    <hyperlink ref="AO383" r:id="rId447"/>
    <hyperlink ref="AO384" r:id="rId448"/>
    <hyperlink ref="AO385" r:id="rId449"/>
    <hyperlink ref="AO387" r:id="rId450"/>
    <hyperlink ref="AO388" r:id="rId451"/>
    <hyperlink ref="AO389" r:id="rId452"/>
    <hyperlink ref="AO390" r:id="rId453"/>
    <hyperlink ref="AO391" r:id="rId454"/>
    <hyperlink ref="AO392" r:id="rId455"/>
    <hyperlink ref="AO393" r:id="rId456"/>
    <hyperlink ref="AO395" r:id="rId457"/>
    <hyperlink ref="AO396" r:id="rId458"/>
    <hyperlink ref="AO397" r:id="rId459"/>
    <hyperlink ref="AO398" r:id="rId460"/>
    <hyperlink ref="AO400" r:id="rId461"/>
    <hyperlink ref="AO401" r:id="rId462"/>
    <hyperlink ref="AO402" r:id="rId463"/>
    <hyperlink ref="AO403" r:id="rId464"/>
    <hyperlink ref="AO404" r:id="rId465"/>
    <hyperlink ref="AO405" r:id="rId466"/>
    <hyperlink ref="AO407" r:id="rId467"/>
    <hyperlink ref="AO408" r:id="rId468"/>
    <hyperlink ref="AO411" r:id="rId469"/>
    <hyperlink ref="AO412" r:id="rId470"/>
    <hyperlink ref="AO414" r:id="rId471"/>
    <hyperlink ref="AO415" r:id="rId472"/>
    <hyperlink ref="AO416" r:id="rId473"/>
    <hyperlink ref="AO417" r:id="rId474"/>
    <hyperlink ref="AO418" r:id="rId475"/>
    <hyperlink ref="AO420" r:id="rId476"/>
    <hyperlink ref="AO421" r:id="rId477"/>
    <hyperlink ref="AO422" r:id="rId478"/>
    <hyperlink ref="AO423" r:id="rId479"/>
    <hyperlink ref="AO425" r:id="rId480"/>
    <hyperlink ref="AO426" r:id="rId481"/>
    <hyperlink ref="AO427" r:id="rId482"/>
    <hyperlink ref="AO429" r:id="rId483"/>
    <hyperlink ref="AO430" r:id="rId484"/>
    <hyperlink ref="AO431" r:id="rId485"/>
    <hyperlink ref="AO432" r:id="rId486"/>
    <hyperlink ref="AO433" r:id="rId487"/>
    <hyperlink ref="AO434" r:id="rId488"/>
    <hyperlink ref="AO435" r:id="rId489"/>
    <hyperlink ref="AO440" r:id="rId490"/>
    <hyperlink ref="AO442" r:id="rId491"/>
    <hyperlink ref="AO443" r:id="rId492"/>
    <hyperlink ref="AO444" r:id="rId493"/>
    <hyperlink ref="AO445" r:id="rId494"/>
    <hyperlink ref="AO446" r:id="rId495"/>
    <hyperlink ref="AO448" r:id="rId496"/>
    <hyperlink ref="AO449" r:id="rId497"/>
    <hyperlink ref="AO450" r:id="rId498"/>
    <hyperlink ref="AO451" r:id="rId499"/>
    <hyperlink ref="AO453" r:id="rId500"/>
    <hyperlink ref="AO454" r:id="rId501"/>
    <hyperlink ref="AO456" r:id="rId502"/>
    <hyperlink ref="AO458" r:id="rId503"/>
    <hyperlink ref="AO459" r:id="rId504"/>
    <hyperlink ref="AO460" r:id="rId505"/>
    <hyperlink ref="AO461" r:id="rId506"/>
    <hyperlink ref="AO464" r:id="rId507"/>
    <hyperlink ref="AO465" r:id="rId508"/>
    <hyperlink ref="AO466" r:id="rId509"/>
    <hyperlink ref="AO467" r:id="rId510"/>
    <hyperlink ref="AO468" r:id="rId511"/>
    <hyperlink ref="AO469" r:id="rId512"/>
    <hyperlink ref="AO470" r:id="rId513"/>
    <hyperlink ref="AO471" r:id="rId514"/>
    <hyperlink ref="AO472" r:id="rId515"/>
    <hyperlink ref="AO474" r:id="rId516"/>
    <hyperlink ref="AO475" r:id="rId517"/>
    <hyperlink ref="AO476" r:id="rId518"/>
    <hyperlink ref="AO477" r:id="rId519"/>
    <hyperlink ref="AO478" r:id="rId520"/>
    <hyperlink ref="AO479" r:id="rId521"/>
    <hyperlink ref="AO480" r:id="rId522"/>
    <hyperlink ref="AO481" r:id="rId523"/>
    <hyperlink ref="AO482" r:id="rId524"/>
    <hyperlink ref="AO484" r:id="rId525"/>
    <hyperlink ref="AO485" r:id="rId526"/>
    <hyperlink ref="AO486" r:id="rId527"/>
    <hyperlink ref="AO487" r:id="rId528"/>
    <hyperlink ref="AO490" r:id="rId529"/>
    <hyperlink ref="AO491" r:id="rId530"/>
    <hyperlink ref="AO492" r:id="rId531"/>
    <hyperlink ref="AO493" r:id="rId532"/>
    <hyperlink ref="AO494" r:id="rId533"/>
    <hyperlink ref="AO495" r:id="rId534"/>
    <hyperlink ref="AO496" r:id="rId535"/>
    <hyperlink ref="AO497" r:id="rId536"/>
    <hyperlink ref="AO498" r:id="rId537"/>
    <hyperlink ref="AO500" r:id="rId538"/>
    <hyperlink ref="AO501" r:id="rId539"/>
    <hyperlink ref="AO503" r:id="rId540"/>
    <hyperlink ref="AO504" r:id="rId541"/>
    <hyperlink ref="AO505" r:id="rId542"/>
    <hyperlink ref="AO506" r:id="rId543"/>
    <hyperlink ref="AO507" r:id="rId544"/>
    <hyperlink ref="AO508" r:id="rId545"/>
    <hyperlink ref="AO510" r:id="rId546"/>
    <hyperlink ref="AO511" r:id="rId547"/>
    <hyperlink ref="AO513" r:id="rId548"/>
    <hyperlink ref="AO515" r:id="rId549"/>
    <hyperlink ref="AO516" r:id="rId550"/>
    <hyperlink ref="AO517" r:id="rId551"/>
    <hyperlink ref="AO519" r:id="rId552"/>
    <hyperlink ref="AO520" r:id="rId553"/>
    <hyperlink ref="AO522" r:id="rId554"/>
    <hyperlink ref="AO523" r:id="rId555"/>
    <hyperlink ref="AO524" r:id="rId556"/>
    <hyperlink ref="AO525" r:id="rId557"/>
    <hyperlink ref="AO526" r:id="rId558"/>
    <hyperlink ref="AO527" r:id="rId559"/>
    <hyperlink ref="AO528" r:id="rId560"/>
    <hyperlink ref="AO529" r:id="rId561"/>
    <hyperlink ref="AO532" r:id="rId562"/>
    <hyperlink ref="AO533" r:id="rId563"/>
    <hyperlink ref="AO535" r:id="rId564"/>
    <hyperlink ref="AO536" r:id="rId565"/>
    <hyperlink ref="AO537" r:id="rId566"/>
    <hyperlink ref="AO538" r:id="rId567"/>
    <hyperlink ref="AO539" r:id="rId568"/>
    <hyperlink ref="AO540" r:id="rId569"/>
    <hyperlink ref="AO541" r:id="rId570"/>
    <hyperlink ref="AO542" r:id="rId571"/>
    <hyperlink ref="AO543" r:id="rId572"/>
    <hyperlink ref="AO545" r:id="rId573"/>
    <hyperlink ref="AO546" r:id="rId574"/>
    <hyperlink ref="AO547" r:id="rId575"/>
    <hyperlink ref="AO548" r:id="rId576"/>
    <hyperlink ref="AO549" r:id="rId577"/>
    <hyperlink ref="AO550" r:id="rId578"/>
    <hyperlink ref="AO551" r:id="rId579"/>
    <hyperlink ref="AO552" r:id="rId580"/>
    <hyperlink ref="AO553" r:id="rId581"/>
    <hyperlink ref="AO554" r:id="rId582"/>
    <hyperlink ref="AO556" r:id="rId583"/>
    <hyperlink ref="AO557" r:id="rId584"/>
    <hyperlink ref="AO559" r:id="rId585"/>
    <hyperlink ref="AO560" r:id="rId586"/>
    <hyperlink ref="AO561" r:id="rId587"/>
    <hyperlink ref="AO562" r:id="rId588"/>
    <hyperlink ref="AO563" r:id="rId589"/>
    <hyperlink ref="AO564" r:id="rId590"/>
    <hyperlink ref="AO565" r:id="rId591"/>
    <hyperlink ref="AO566" r:id="rId592"/>
    <hyperlink ref="AO568" r:id="rId593"/>
    <hyperlink ref="AO569" r:id="rId594"/>
    <hyperlink ref="AO570" r:id="rId595"/>
    <hyperlink ref="AO571" r:id="rId596"/>
    <hyperlink ref="AO572" r:id="rId597"/>
    <hyperlink ref="AO573" r:id="rId598"/>
    <hyperlink ref="AO574" r:id="rId599"/>
    <hyperlink ref="AO575" r:id="rId600"/>
    <hyperlink ref="AO576" r:id="rId601"/>
    <hyperlink ref="AO577" r:id="rId602"/>
    <hyperlink ref="AO578" r:id="rId603"/>
    <hyperlink ref="AO579" r:id="rId604"/>
    <hyperlink ref="AO580" r:id="rId605"/>
    <hyperlink ref="AO581" r:id="rId606"/>
    <hyperlink ref="AO582" r:id="rId607"/>
    <hyperlink ref="AO583" r:id="rId608"/>
    <hyperlink ref="AO584" r:id="rId609"/>
    <hyperlink ref="AO585" r:id="rId610"/>
    <hyperlink ref="AO586" r:id="rId611"/>
    <hyperlink ref="AO588" r:id="rId612"/>
    <hyperlink ref="AO589" r:id="rId613"/>
    <hyperlink ref="AO590" r:id="rId614"/>
    <hyperlink ref="AO591" r:id="rId615"/>
    <hyperlink ref="AO592" r:id="rId616"/>
    <hyperlink ref="AO593" r:id="rId617"/>
    <hyperlink ref="AO594" r:id="rId618"/>
    <hyperlink ref="AO595" r:id="rId619"/>
    <hyperlink ref="AO596" r:id="rId620"/>
    <hyperlink ref="AO597" r:id="rId621"/>
    <hyperlink ref="AO598" r:id="rId622"/>
    <hyperlink ref="AO599" r:id="rId623"/>
    <hyperlink ref="AO601" r:id="rId624"/>
    <hyperlink ref="AO603" r:id="rId625"/>
    <hyperlink ref="AO604" r:id="rId626"/>
    <hyperlink ref="AO605" r:id="rId627"/>
    <hyperlink ref="AO606" r:id="rId628"/>
    <hyperlink ref="AO607" r:id="rId629"/>
    <hyperlink ref="AO608" r:id="rId630"/>
    <hyperlink ref="AO610" r:id="rId631"/>
    <hyperlink ref="AO612" r:id="rId632"/>
    <hyperlink ref="AO613" r:id="rId633"/>
    <hyperlink ref="AO614" r:id="rId634"/>
    <hyperlink ref="AO615" r:id="rId635"/>
    <hyperlink ref="AO616" r:id="rId636"/>
    <hyperlink ref="AO617" r:id="rId637"/>
    <hyperlink ref="AO619" r:id="rId638"/>
    <hyperlink ref="AO620" r:id="rId639"/>
    <hyperlink ref="AO622" r:id="rId640"/>
    <hyperlink ref="AO624" r:id="rId641"/>
    <hyperlink ref="AO625" r:id="rId642"/>
    <hyperlink ref="AO626" r:id="rId643"/>
    <hyperlink ref="AO627" r:id="rId644"/>
    <hyperlink ref="AO628" r:id="rId645"/>
    <hyperlink ref="AO629" r:id="rId646"/>
    <hyperlink ref="AO630" r:id="rId647"/>
    <hyperlink ref="AO631" r:id="rId648"/>
    <hyperlink ref="AO632" r:id="rId649"/>
    <hyperlink ref="AO634" r:id="rId650"/>
    <hyperlink ref="AO635" r:id="rId651"/>
    <hyperlink ref="AO636" r:id="rId652"/>
    <hyperlink ref="AO637" r:id="rId653"/>
    <hyperlink ref="AO638" r:id="rId654"/>
    <hyperlink ref="AO639" r:id="rId655"/>
    <hyperlink ref="AO640" r:id="rId656"/>
    <hyperlink ref="AO641" r:id="rId657"/>
    <hyperlink ref="AO642" r:id="rId658"/>
    <hyperlink ref="AO643" r:id="rId659"/>
    <hyperlink ref="AO644" r:id="rId660"/>
    <hyperlink ref="AO645" r:id="rId661"/>
    <hyperlink ref="AO646" r:id="rId662"/>
    <hyperlink ref="AO649" r:id="rId663"/>
    <hyperlink ref="AO650" r:id="rId664"/>
    <hyperlink ref="AO652" r:id="rId665"/>
    <hyperlink ref="AO653" r:id="rId666"/>
    <hyperlink ref="AO654" r:id="rId667"/>
    <hyperlink ref="AO655" r:id="rId668"/>
    <hyperlink ref="AO656" r:id="rId669"/>
    <hyperlink ref="AO657" r:id="rId670"/>
    <hyperlink ref="AO660" r:id="rId671"/>
    <hyperlink ref="AO661" r:id="rId672"/>
    <hyperlink ref="AO662" r:id="rId673"/>
    <hyperlink ref="AO663" r:id="rId674"/>
    <hyperlink ref="AO664" r:id="rId675"/>
    <hyperlink ref="AO665" r:id="rId676"/>
    <hyperlink ref="AO667" r:id="rId677"/>
    <hyperlink ref="AO668" r:id="rId678"/>
    <hyperlink ref="AO670" r:id="rId679"/>
    <hyperlink ref="AO671" r:id="rId680"/>
    <hyperlink ref="AO672" r:id="rId681"/>
    <hyperlink ref="AO673" r:id="rId682"/>
    <hyperlink ref="AO674" r:id="rId683"/>
    <hyperlink ref="AO676" r:id="rId684"/>
    <hyperlink ref="AO678" r:id="rId685"/>
    <hyperlink ref="AO679" r:id="rId686"/>
    <hyperlink ref="AO682" r:id="rId687"/>
    <hyperlink ref="AO683" r:id="rId688"/>
    <hyperlink ref="AO684" r:id="rId689"/>
    <hyperlink ref="AO685" r:id="rId690"/>
    <hyperlink ref="AO686" r:id="rId691"/>
    <hyperlink ref="AO687" r:id="rId692"/>
    <hyperlink ref="AO689" r:id="rId693"/>
    <hyperlink ref="AO691" r:id="rId694"/>
    <hyperlink ref="AO692" r:id="rId695"/>
    <hyperlink ref="AO693" r:id="rId696"/>
    <hyperlink ref="AO694" r:id="rId697"/>
    <hyperlink ref="AO695" r:id="rId698"/>
    <hyperlink ref="AO696" r:id="rId699"/>
    <hyperlink ref="AO697" r:id="rId700"/>
    <hyperlink ref="AO698" r:id="rId701"/>
    <hyperlink ref="AO699" r:id="rId702"/>
    <hyperlink ref="AO700" r:id="rId703"/>
    <hyperlink ref="AO701" r:id="rId704"/>
    <hyperlink ref="AO703" r:id="rId705"/>
    <hyperlink ref="AO704" r:id="rId706"/>
    <hyperlink ref="AO705" r:id="rId707"/>
    <hyperlink ref="AO706" r:id="rId708"/>
    <hyperlink ref="AO707" r:id="rId709"/>
    <hyperlink ref="AO708" r:id="rId710"/>
    <hyperlink ref="AO709" r:id="rId711"/>
    <hyperlink ref="AO710" r:id="rId712"/>
    <hyperlink ref="AO711" r:id="rId713"/>
    <hyperlink ref="AO712" r:id="rId714"/>
    <hyperlink ref="AO713" r:id="rId715"/>
    <hyperlink ref="AO715" r:id="rId716"/>
    <hyperlink ref="AO717" r:id="rId717"/>
    <hyperlink ref="AO718" r:id="rId718"/>
    <hyperlink ref="AO719" r:id="rId719"/>
    <hyperlink ref="AO720" r:id="rId720"/>
    <hyperlink ref="AO721" r:id="rId721"/>
    <hyperlink ref="AO722" r:id="rId722"/>
    <hyperlink ref="AO723" r:id="rId723"/>
    <hyperlink ref="AO724" r:id="rId724"/>
    <hyperlink ref="AO726" r:id="rId725"/>
    <hyperlink ref="AO727" r:id="rId726"/>
    <hyperlink ref="AO728" r:id="rId727"/>
    <hyperlink ref="AO729" r:id="rId728"/>
    <hyperlink ref="AO730" r:id="rId729"/>
    <hyperlink ref="AO731" r:id="rId730"/>
    <hyperlink ref="AO732" r:id="rId731"/>
    <hyperlink ref="AO734" r:id="rId732"/>
    <hyperlink ref="AO735" r:id="rId733"/>
    <hyperlink ref="AO736" r:id="rId734"/>
    <hyperlink ref="AO737" r:id="rId735"/>
    <hyperlink ref="AO738" r:id="rId736"/>
    <hyperlink ref="AO739" r:id="rId737"/>
    <hyperlink ref="AO740" r:id="rId738"/>
    <hyperlink ref="AO741" r:id="rId739"/>
    <hyperlink ref="AO742" r:id="rId740"/>
    <hyperlink ref="AO743" r:id="rId741"/>
    <hyperlink ref="AO744" r:id="rId742"/>
    <hyperlink ref="AO745" r:id="rId743"/>
    <hyperlink ref="AO746" r:id="rId744"/>
    <hyperlink ref="AO747" r:id="rId745"/>
    <hyperlink ref="AO748" r:id="rId746"/>
    <hyperlink ref="AO750" r:id="rId747"/>
    <hyperlink ref="AO751" r:id="rId748"/>
    <hyperlink ref="AO753" r:id="rId749"/>
    <hyperlink ref="AO755" r:id="rId750"/>
    <hyperlink ref="AO756" r:id="rId751"/>
    <hyperlink ref="AO759" r:id="rId752"/>
    <hyperlink ref="AO760" r:id="rId753"/>
    <hyperlink ref="AO762" r:id="rId754"/>
    <hyperlink ref="AO763" r:id="rId755"/>
    <hyperlink ref="AO764" r:id="rId756"/>
    <hyperlink ref="AO765" r:id="rId757"/>
    <hyperlink ref="AO771" r:id="rId758"/>
    <hyperlink ref="AO772" r:id="rId759"/>
    <hyperlink ref="AO773" r:id="rId760"/>
    <hyperlink ref="AO775" r:id="rId761"/>
    <hyperlink ref="AO776" r:id="rId762"/>
    <hyperlink ref="AO778" r:id="rId763"/>
    <hyperlink ref="AO779" r:id="rId764"/>
    <hyperlink ref="AO780" r:id="rId765"/>
    <hyperlink ref="AO781" r:id="rId766"/>
    <hyperlink ref="AO782" r:id="rId767"/>
    <hyperlink ref="AO783" r:id="rId768"/>
    <hyperlink ref="AO785" r:id="rId769"/>
    <hyperlink ref="AO786" r:id="rId770"/>
    <hyperlink ref="AO787" r:id="rId771"/>
    <hyperlink ref="AO788" r:id="rId772"/>
    <hyperlink ref="AO789" r:id="rId773"/>
    <hyperlink ref="AO790" r:id="rId774"/>
    <hyperlink ref="AO792" r:id="rId775"/>
    <hyperlink ref="AO794" r:id="rId776"/>
    <hyperlink ref="AO796" r:id="rId777"/>
    <hyperlink ref="AO797" r:id="rId778"/>
    <hyperlink ref="AO798" r:id="rId779"/>
    <hyperlink ref="AO799" r:id="rId780"/>
    <hyperlink ref="AO800" r:id="rId781"/>
    <hyperlink ref="AO801" r:id="rId782"/>
    <hyperlink ref="AO802" r:id="rId783"/>
    <hyperlink ref="AO804" r:id="rId784"/>
    <hyperlink ref="AO805" r:id="rId785"/>
    <hyperlink ref="AO806" r:id="rId786"/>
    <hyperlink ref="AO807" r:id="rId787"/>
    <hyperlink ref="AO809" r:id="rId788"/>
    <hyperlink ref="AO810" r:id="rId789"/>
    <hyperlink ref="AO812" r:id="rId790"/>
    <hyperlink ref="AO813" r:id="rId791"/>
    <hyperlink ref="AO814" r:id="rId792"/>
    <hyperlink ref="AO815" r:id="rId793"/>
    <hyperlink ref="AO816" r:id="rId794"/>
    <hyperlink ref="AO818" r:id="rId795"/>
    <hyperlink ref="AO819" r:id="rId796"/>
    <hyperlink ref="AO822" r:id="rId797"/>
    <hyperlink ref="AO827" r:id="rId798"/>
    <hyperlink ref="AO829" r:id="rId799"/>
    <hyperlink ref="AO830" r:id="rId800"/>
    <hyperlink ref="AO832" r:id="rId801"/>
    <hyperlink ref="AO834" r:id="rId802"/>
    <hyperlink ref="AO835" r:id="rId803"/>
    <hyperlink ref="AO836" r:id="rId804"/>
    <hyperlink ref="AO837" r:id="rId805"/>
    <hyperlink ref="AO838" r:id="rId806"/>
    <hyperlink ref="AO842" r:id="rId807"/>
    <hyperlink ref="AO844" r:id="rId808"/>
    <hyperlink ref="AO846" r:id="rId809"/>
    <hyperlink ref="AO847" r:id="rId810"/>
    <hyperlink ref="AO848" r:id="rId811"/>
    <hyperlink ref="AO849" r:id="rId812"/>
    <hyperlink ref="AO850" r:id="rId813"/>
    <hyperlink ref="AO852" r:id="rId814"/>
    <hyperlink ref="AO853" r:id="rId815"/>
    <hyperlink ref="AO855" r:id="rId816"/>
    <hyperlink ref="AO856" r:id="rId817"/>
    <hyperlink ref="AO857" r:id="rId818"/>
    <hyperlink ref="AO858" r:id="rId819"/>
    <hyperlink ref="AO859" r:id="rId820"/>
    <hyperlink ref="AO860" r:id="rId821"/>
    <hyperlink ref="AO861" r:id="rId822"/>
    <hyperlink ref="AO862" r:id="rId823"/>
    <hyperlink ref="AO863" r:id="rId824"/>
    <hyperlink ref="AO866" r:id="rId825"/>
    <hyperlink ref="AO867" r:id="rId826"/>
    <hyperlink ref="AO870" r:id="rId827"/>
    <hyperlink ref="AO871" r:id="rId828"/>
    <hyperlink ref="AO873" r:id="rId829"/>
    <hyperlink ref="AO874" r:id="rId830"/>
    <hyperlink ref="AO875" r:id="rId831"/>
    <hyperlink ref="AO876" r:id="rId832"/>
    <hyperlink ref="AO877" r:id="rId833"/>
    <hyperlink ref="AO878" r:id="rId834"/>
    <hyperlink ref="AO880" r:id="rId835"/>
    <hyperlink ref="AO881" r:id="rId836"/>
    <hyperlink ref="AO882" r:id="rId837"/>
    <hyperlink ref="AO883" r:id="rId838"/>
    <hyperlink ref="AO884" r:id="rId839"/>
    <hyperlink ref="AO885" r:id="rId840"/>
    <hyperlink ref="AO886" r:id="rId841"/>
    <hyperlink ref="AO888" r:id="rId842"/>
    <hyperlink ref="AO890" r:id="rId843"/>
    <hyperlink ref="AO891" r:id="rId844"/>
    <hyperlink ref="AO894" r:id="rId845"/>
    <hyperlink ref="AO897" r:id="rId846"/>
    <hyperlink ref="AO898" r:id="rId847"/>
    <hyperlink ref="AO899" r:id="rId848"/>
    <hyperlink ref="AO900" r:id="rId849"/>
    <hyperlink ref="AO901" r:id="rId850"/>
    <hyperlink ref="AO902" r:id="rId851"/>
    <hyperlink ref="AO903" r:id="rId852"/>
    <hyperlink ref="AO904" r:id="rId853"/>
    <hyperlink ref="AO905" r:id="rId854"/>
    <hyperlink ref="AO906" r:id="rId855"/>
    <hyperlink ref="AO909" r:id="rId856"/>
    <hyperlink ref="AO910" r:id="rId857"/>
    <hyperlink ref="AO911" r:id="rId858"/>
    <hyperlink ref="AO912" r:id="rId859"/>
    <hyperlink ref="AO913" r:id="rId860"/>
    <hyperlink ref="AO915" r:id="rId861"/>
    <hyperlink ref="AO916" r:id="rId862"/>
    <hyperlink ref="AO917" r:id="rId863"/>
    <hyperlink ref="AO918" r:id="rId864"/>
    <hyperlink ref="AO919" r:id="rId865"/>
    <hyperlink ref="AO920" r:id="rId866"/>
    <hyperlink ref="AO921" r:id="rId867"/>
    <hyperlink ref="AO922" r:id="rId868"/>
    <hyperlink ref="AO923" r:id="rId869"/>
    <hyperlink ref="AO924" r:id="rId870"/>
    <hyperlink ref="AO925" r:id="rId871"/>
    <hyperlink ref="AO926" r:id="rId872"/>
    <hyperlink ref="AO927" r:id="rId873"/>
    <hyperlink ref="AO928" r:id="rId874"/>
    <hyperlink ref="AO929" r:id="rId875"/>
    <hyperlink ref="AO930" r:id="rId876"/>
    <hyperlink ref="AO931" r:id="rId877"/>
    <hyperlink ref="AO932" r:id="rId878"/>
    <hyperlink ref="AO933" r:id="rId879"/>
    <hyperlink ref="AO934" r:id="rId880"/>
    <hyperlink ref="AO935" r:id="rId881"/>
    <hyperlink ref="AO937" r:id="rId882"/>
    <hyperlink ref="AO938" r:id="rId883"/>
    <hyperlink ref="AO940" r:id="rId884"/>
    <hyperlink ref="AO941" r:id="rId885"/>
    <hyperlink ref="AO942" r:id="rId886"/>
    <hyperlink ref="AO943" r:id="rId887"/>
    <hyperlink ref="AO945" r:id="rId888"/>
    <hyperlink ref="AO946" r:id="rId889"/>
    <hyperlink ref="AO947" r:id="rId890"/>
    <hyperlink ref="AO948" r:id="rId891"/>
    <hyperlink ref="AO949" r:id="rId892"/>
    <hyperlink ref="AO951" r:id="rId893"/>
    <hyperlink ref="AO952" r:id="rId894"/>
    <hyperlink ref="AO953" r:id="rId895"/>
    <hyperlink ref="AO954" r:id="rId896"/>
    <hyperlink ref="AO955" r:id="rId897"/>
    <hyperlink ref="AO956" r:id="rId898"/>
    <hyperlink ref="AO958" r:id="rId899"/>
    <hyperlink ref="AO959" r:id="rId900"/>
    <hyperlink ref="AO960" r:id="rId901"/>
    <hyperlink ref="AO962" r:id="rId902"/>
    <hyperlink ref="AO963" r:id="rId903"/>
    <hyperlink ref="AO964" r:id="rId904"/>
    <hyperlink ref="AO965" r:id="rId905"/>
    <hyperlink ref="AO966" r:id="rId906"/>
    <hyperlink ref="AO967" r:id="rId907"/>
    <hyperlink ref="AO968" r:id="rId908"/>
    <hyperlink ref="AO969" r:id="rId909"/>
    <hyperlink ref="AO970" r:id="rId910"/>
    <hyperlink ref="AO971" r:id="rId911"/>
    <hyperlink ref="AO972" r:id="rId912"/>
    <hyperlink ref="AO973" r:id="rId913"/>
    <hyperlink ref="AO974" r:id="rId914"/>
    <hyperlink ref="AO975" r:id="rId915"/>
    <hyperlink ref="AO976" r:id="rId916"/>
    <hyperlink ref="AO977" r:id="rId917"/>
    <hyperlink ref="AO978" r:id="rId918"/>
    <hyperlink ref="AO979" r:id="rId919"/>
    <hyperlink ref="AO980" r:id="rId920"/>
    <hyperlink ref="AO981" r:id="rId921"/>
    <hyperlink ref="AO982" r:id="rId922"/>
    <hyperlink ref="AO983" r:id="rId923"/>
    <hyperlink ref="AO984" r:id="rId924"/>
    <hyperlink ref="AO986" r:id="rId925"/>
    <hyperlink ref="AO987" r:id="rId926"/>
    <hyperlink ref="AO988" r:id="rId927"/>
    <hyperlink ref="AO989" r:id="rId928"/>
    <hyperlink ref="AO990" r:id="rId929"/>
    <hyperlink ref="AO992" r:id="rId930"/>
    <hyperlink ref="AO994" r:id="rId931"/>
    <hyperlink ref="AO995" r:id="rId932"/>
    <hyperlink ref="AO996" r:id="rId933"/>
    <hyperlink ref="AO998" r:id="rId934"/>
    <hyperlink ref="AO999" r:id="rId935"/>
    <hyperlink ref="AO1001" r:id="rId936"/>
    <hyperlink ref="AO1002" r:id="rId937"/>
    <hyperlink ref="AO1003" r:id="rId938"/>
    <hyperlink ref="AO1005" r:id="rId939"/>
    <hyperlink ref="AO1010" r:id="rId940"/>
    <hyperlink ref="AO1011" r:id="rId941"/>
    <hyperlink ref="AO1014" r:id="rId942"/>
    <hyperlink ref="AO1015" r:id="rId943"/>
    <hyperlink ref="AO1016" r:id="rId944"/>
    <hyperlink ref="AO1017" r:id="rId945"/>
    <hyperlink ref="AO1019" r:id="rId946"/>
    <hyperlink ref="AO1021" r:id="rId947"/>
    <hyperlink ref="AO1022" r:id="rId948"/>
    <hyperlink ref="AO1025" r:id="rId949"/>
    <hyperlink ref="AO1026" r:id="rId950"/>
    <hyperlink ref="AO1028" r:id="rId951"/>
    <hyperlink ref="AO1029" r:id="rId952"/>
    <hyperlink ref="AO1031" r:id="rId953"/>
    <hyperlink ref="AO1032" r:id="rId954"/>
    <hyperlink ref="AO1033" r:id="rId955"/>
    <hyperlink ref="AO1034" r:id="rId956"/>
    <hyperlink ref="AO1036" r:id="rId957"/>
    <hyperlink ref="AO1038" r:id="rId958"/>
    <hyperlink ref="AO1039" r:id="rId959"/>
    <hyperlink ref="AO1040" r:id="rId960"/>
    <hyperlink ref="AO1041" r:id="rId961"/>
    <hyperlink ref="AO1043" r:id="rId962"/>
    <hyperlink ref="AO1044" r:id="rId963"/>
    <hyperlink ref="AO1046" r:id="rId964"/>
    <hyperlink ref="AO1047" r:id="rId965"/>
    <hyperlink ref="AO1048" r:id="rId966"/>
    <hyperlink ref="AO1049" r:id="rId967"/>
    <hyperlink ref="AO1050" r:id="rId968"/>
    <hyperlink ref="AO1051" r:id="rId969"/>
    <hyperlink ref="AO1052" r:id="rId970"/>
    <hyperlink ref="AO1053" r:id="rId971"/>
    <hyperlink ref="AO1054" r:id="rId972"/>
    <hyperlink ref="AO1055" r:id="rId973"/>
    <hyperlink ref="AO1056" r:id="rId974"/>
    <hyperlink ref="AO1057" r:id="rId975"/>
    <hyperlink ref="AO1058" r:id="rId976"/>
    <hyperlink ref="AO1059" r:id="rId977"/>
    <hyperlink ref="AO1060" r:id="rId978"/>
    <hyperlink ref="AO1061" r:id="rId979"/>
    <hyperlink ref="AO1062" r:id="rId980"/>
    <hyperlink ref="AO1063" r:id="rId981"/>
    <hyperlink ref="AO1064" r:id="rId982"/>
    <hyperlink ref="AO1065" r:id="rId983"/>
    <hyperlink ref="AO1066" r:id="rId984"/>
    <hyperlink ref="AO1067" r:id="rId985"/>
    <hyperlink ref="AO1069" r:id="rId986"/>
    <hyperlink ref="AO1070" r:id="rId987"/>
    <hyperlink ref="AO1071" r:id="rId988"/>
    <hyperlink ref="AO1072" r:id="rId989"/>
    <hyperlink ref="AO1073" r:id="rId990"/>
    <hyperlink ref="AO1074" r:id="rId991"/>
    <hyperlink ref="AO1076" r:id="rId992"/>
    <hyperlink ref="AO1078" r:id="rId993"/>
    <hyperlink ref="AO1079" r:id="rId994"/>
    <hyperlink ref="AO1080" r:id="rId995"/>
    <hyperlink ref="AO1083" r:id="rId996"/>
    <hyperlink ref="AO1084" r:id="rId997"/>
    <hyperlink ref="AO1085" r:id="rId998"/>
    <hyperlink ref="AO1086" r:id="rId999"/>
    <hyperlink ref="AO1087" r:id="rId1000"/>
    <hyperlink ref="AO1090" r:id="rId1001"/>
    <hyperlink ref="AO1091" r:id="rId1002"/>
    <hyperlink ref="AO1092" r:id="rId1003"/>
    <hyperlink ref="AO1093" r:id="rId1004"/>
    <hyperlink ref="AO1094" r:id="rId1005"/>
    <hyperlink ref="AO1095" r:id="rId1006"/>
    <hyperlink ref="AO1096" r:id="rId1007"/>
    <hyperlink ref="AO1097" r:id="rId1008"/>
    <hyperlink ref="AO1098" r:id="rId1009"/>
    <hyperlink ref="AO1099" r:id="rId1010"/>
    <hyperlink ref="AO1100" r:id="rId1011"/>
    <hyperlink ref="AO1101" r:id="rId1012"/>
    <hyperlink ref="AO1102" r:id="rId1013"/>
    <hyperlink ref="AO1103" r:id="rId1014"/>
    <hyperlink ref="AO1104" r:id="rId1015"/>
    <hyperlink ref="AO1105" r:id="rId1016"/>
    <hyperlink ref="AO1107" r:id="rId1017"/>
    <hyperlink ref="AO1109" r:id="rId1018"/>
    <hyperlink ref="AO1110" r:id="rId1019"/>
    <hyperlink ref="AO1111" r:id="rId1020"/>
    <hyperlink ref="AO1112" r:id="rId1021"/>
    <hyperlink ref="AO1113" r:id="rId1022"/>
    <hyperlink ref="AO1114" r:id="rId1023"/>
    <hyperlink ref="AO1115" r:id="rId1024"/>
    <hyperlink ref="AO1117" r:id="rId1025"/>
    <hyperlink ref="AO1118" r:id="rId1026"/>
    <hyperlink ref="AO1119" r:id="rId1027"/>
    <hyperlink ref="AO1120" r:id="rId1028"/>
    <hyperlink ref="AO1121" r:id="rId1029"/>
    <hyperlink ref="AO1122" r:id="rId1030"/>
    <hyperlink ref="AO1124" r:id="rId1031"/>
    <hyperlink ref="AO1125" r:id="rId1032"/>
    <hyperlink ref="AO1126" r:id="rId1033"/>
    <hyperlink ref="AO1127" r:id="rId1034"/>
    <hyperlink ref="AO1128" r:id="rId1035"/>
    <hyperlink ref="AO1129" r:id="rId1036"/>
    <hyperlink ref="AO1131" r:id="rId1037"/>
    <hyperlink ref="AO1133" r:id="rId1038"/>
    <hyperlink ref="AO1135" r:id="rId1039"/>
    <hyperlink ref="AO1136" r:id="rId1040"/>
    <hyperlink ref="AO1137" r:id="rId1041"/>
    <hyperlink ref="AO1138" r:id="rId1042"/>
    <hyperlink ref="AO1139" r:id="rId1043"/>
    <hyperlink ref="AO1140" r:id="rId1044"/>
    <hyperlink ref="AO1141" r:id="rId1045"/>
    <hyperlink ref="AO1142" r:id="rId1046"/>
    <hyperlink ref="AO1143" r:id="rId1047"/>
    <hyperlink ref="AO1144" r:id="rId1048"/>
    <hyperlink ref="AO1145" r:id="rId1049"/>
    <hyperlink ref="AO1146" r:id="rId1050"/>
    <hyperlink ref="AO1147" r:id="rId1051"/>
    <hyperlink ref="AO1148" r:id="rId1052"/>
    <hyperlink ref="AO1149" r:id="rId1053"/>
    <hyperlink ref="AO1151" r:id="rId1054"/>
    <hyperlink ref="AO1152" r:id="rId1055"/>
    <hyperlink ref="AO1154" r:id="rId1056"/>
    <hyperlink ref="AO1157" r:id="rId1057"/>
    <hyperlink ref="AO1158" r:id="rId1058"/>
    <hyperlink ref="AO1159" r:id="rId1059"/>
    <hyperlink ref="AO1160" r:id="rId1060"/>
    <hyperlink ref="AO1161" r:id="rId1061"/>
    <hyperlink ref="AO1162" r:id="rId1062"/>
    <hyperlink ref="AO1163" r:id="rId1063"/>
    <hyperlink ref="AO1164" r:id="rId1064"/>
    <hyperlink ref="AO1165" r:id="rId1065"/>
    <hyperlink ref="AO1166" r:id="rId1066"/>
    <hyperlink ref="AO1167" r:id="rId1067"/>
    <hyperlink ref="AO1168" r:id="rId1068"/>
    <hyperlink ref="AO1170" r:id="rId1069"/>
    <hyperlink ref="AO1171" r:id="rId1070"/>
    <hyperlink ref="AO1172" r:id="rId1071"/>
    <hyperlink ref="AO1173" r:id="rId1072"/>
    <hyperlink ref="AO1174" r:id="rId1073"/>
    <hyperlink ref="AO1175" r:id="rId1074"/>
    <hyperlink ref="AO1177" r:id="rId1075"/>
    <hyperlink ref="AO1179" r:id="rId1076"/>
    <hyperlink ref="AO1180" r:id="rId1077"/>
    <hyperlink ref="AO1181" r:id="rId1078"/>
    <hyperlink ref="AO1182" r:id="rId1079"/>
    <hyperlink ref="AO1183" r:id="rId1080"/>
    <hyperlink ref="AO1184" r:id="rId1081"/>
    <hyperlink ref="AO1186" r:id="rId1082"/>
    <hyperlink ref="AO1187" r:id="rId1083"/>
    <hyperlink ref="AO1188" r:id="rId1084"/>
    <hyperlink ref="AO1189" r:id="rId1085"/>
    <hyperlink ref="AO1191" r:id="rId1086"/>
    <hyperlink ref="AO1195" r:id="rId1087"/>
    <hyperlink ref="AO1196" r:id="rId1088"/>
    <hyperlink ref="AO1197" r:id="rId1089"/>
    <hyperlink ref="AO1199" r:id="rId1090"/>
    <hyperlink ref="AO1200" r:id="rId1091"/>
    <hyperlink ref="AO1201" r:id="rId1092"/>
    <hyperlink ref="AO1202" r:id="rId1093"/>
    <hyperlink ref="AO1203" r:id="rId1094"/>
    <hyperlink ref="AO1204" r:id="rId1095"/>
    <hyperlink ref="AO1206" r:id="rId1096"/>
    <hyperlink ref="AO1207" r:id="rId1097"/>
    <hyperlink ref="AO1208" r:id="rId1098"/>
    <hyperlink ref="AO1209" r:id="rId1099"/>
    <hyperlink ref="AO1210" r:id="rId1100"/>
    <hyperlink ref="AO1211" r:id="rId1101"/>
    <hyperlink ref="AO1212" r:id="rId1102"/>
    <hyperlink ref="AO1213" r:id="rId1103"/>
    <hyperlink ref="AO1214" r:id="rId1104"/>
    <hyperlink ref="AO1216" r:id="rId1105"/>
    <hyperlink ref="AO1217" r:id="rId1106"/>
    <hyperlink ref="AO1218" r:id="rId1107"/>
    <hyperlink ref="AO1220" r:id="rId1108"/>
    <hyperlink ref="AO1222" r:id="rId1109"/>
    <hyperlink ref="AO1224" r:id="rId1110"/>
    <hyperlink ref="AO1225" r:id="rId1111"/>
    <hyperlink ref="AO1226" r:id="rId1112"/>
    <hyperlink ref="AO1227" r:id="rId1113"/>
    <hyperlink ref="AO1228" r:id="rId1114"/>
    <hyperlink ref="AO1229" r:id="rId1115"/>
    <hyperlink ref="AO1230" r:id="rId1116"/>
    <hyperlink ref="AU3" r:id="rId1117"/>
    <hyperlink ref="AU4" r:id="rId1118"/>
    <hyperlink ref="AU7" r:id="rId1119"/>
    <hyperlink ref="AU8" r:id="rId1120"/>
    <hyperlink ref="AU9" r:id="rId1121"/>
    <hyperlink ref="AU10" r:id="rId1122"/>
    <hyperlink ref="AU11" r:id="rId1123"/>
    <hyperlink ref="AU13" r:id="rId1124"/>
    <hyperlink ref="AU14" r:id="rId1125"/>
    <hyperlink ref="AU15" r:id="rId1126"/>
    <hyperlink ref="AU16" r:id="rId1127"/>
    <hyperlink ref="AU18" r:id="rId1128"/>
    <hyperlink ref="AU19" r:id="rId1129"/>
    <hyperlink ref="AU20" r:id="rId1130"/>
    <hyperlink ref="AU22" r:id="rId1131"/>
    <hyperlink ref="AU23" r:id="rId1132"/>
    <hyperlink ref="AU24" r:id="rId1133"/>
    <hyperlink ref="AU25" r:id="rId1134"/>
    <hyperlink ref="AU26" r:id="rId1135"/>
    <hyperlink ref="AU27" r:id="rId1136"/>
    <hyperlink ref="AU28" r:id="rId1137"/>
    <hyperlink ref="AU29" r:id="rId1138"/>
    <hyperlink ref="AU30" r:id="rId1139"/>
    <hyperlink ref="AU32" r:id="rId1140"/>
    <hyperlink ref="AU33" r:id="rId1141"/>
    <hyperlink ref="AU34" r:id="rId1142"/>
    <hyperlink ref="AU35" r:id="rId1143"/>
    <hyperlink ref="AU36" r:id="rId1144"/>
    <hyperlink ref="AU37" r:id="rId1145"/>
    <hyperlink ref="AU38" r:id="rId1146"/>
    <hyperlink ref="AU39" r:id="rId1147"/>
    <hyperlink ref="AU40" r:id="rId1148"/>
    <hyperlink ref="AU41" r:id="rId1149"/>
    <hyperlink ref="AU42" r:id="rId1150"/>
    <hyperlink ref="AU43" r:id="rId1151"/>
    <hyperlink ref="AU44" r:id="rId1152"/>
    <hyperlink ref="AU45" r:id="rId1153"/>
    <hyperlink ref="AU46" r:id="rId1154"/>
    <hyperlink ref="AU47" r:id="rId1155"/>
    <hyperlink ref="AU48" r:id="rId1156"/>
    <hyperlink ref="AU49" r:id="rId1157"/>
    <hyperlink ref="AU50" r:id="rId1158"/>
    <hyperlink ref="AU51" r:id="rId1159"/>
    <hyperlink ref="AU52" r:id="rId1160"/>
    <hyperlink ref="AU54" r:id="rId1161"/>
    <hyperlink ref="AU55" r:id="rId1162"/>
    <hyperlink ref="AU57" r:id="rId1163"/>
    <hyperlink ref="AU58" r:id="rId1164"/>
    <hyperlink ref="AU59" r:id="rId1165"/>
    <hyperlink ref="AU60" r:id="rId1166"/>
    <hyperlink ref="AU61" r:id="rId1167"/>
    <hyperlink ref="AU62" r:id="rId1168"/>
    <hyperlink ref="AU63" r:id="rId1169"/>
    <hyperlink ref="AU64" r:id="rId1170"/>
    <hyperlink ref="AU65" r:id="rId1171"/>
    <hyperlink ref="AU66" r:id="rId1172"/>
    <hyperlink ref="AU69" r:id="rId1173"/>
    <hyperlink ref="AU70" r:id="rId1174"/>
    <hyperlink ref="AU71" r:id="rId1175"/>
    <hyperlink ref="AU72" r:id="rId1176"/>
    <hyperlink ref="AU73" r:id="rId1177"/>
    <hyperlink ref="AU74" r:id="rId1178"/>
    <hyperlink ref="AU75" r:id="rId1179"/>
    <hyperlink ref="AU76" r:id="rId1180"/>
    <hyperlink ref="AU77" r:id="rId1181"/>
    <hyperlink ref="AU78" r:id="rId1182"/>
    <hyperlink ref="AU79" r:id="rId1183"/>
    <hyperlink ref="AU80" r:id="rId1184"/>
    <hyperlink ref="AU81" r:id="rId1185"/>
    <hyperlink ref="AU82" r:id="rId1186"/>
    <hyperlink ref="AU83" r:id="rId1187"/>
    <hyperlink ref="AU84" r:id="rId1188"/>
    <hyperlink ref="AU85" r:id="rId1189"/>
    <hyperlink ref="AU87" r:id="rId1190"/>
    <hyperlink ref="AU88" r:id="rId1191"/>
    <hyperlink ref="AU89" r:id="rId1192"/>
    <hyperlink ref="AU90" r:id="rId1193"/>
    <hyperlink ref="AU91" r:id="rId1194"/>
    <hyperlink ref="AU92" r:id="rId1195"/>
    <hyperlink ref="AU93" r:id="rId1196"/>
    <hyperlink ref="AU94" r:id="rId1197"/>
    <hyperlink ref="AU95" r:id="rId1198"/>
    <hyperlink ref="AU96" r:id="rId1199"/>
    <hyperlink ref="AU97" r:id="rId1200"/>
    <hyperlink ref="AU98" r:id="rId1201"/>
    <hyperlink ref="AU99" r:id="rId1202"/>
    <hyperlink ref="AU100" r:id="rId1203"/>
    <hyperlink ref="AU102" r:id="rId1204"/>
    <hyperlink ref="AU103" r:id="rId1205"/>
    <hyperlink ref="AU104" r:id="rId1206"/>
    <hyperlink ref="AU105" r:id="rId1207"/>
    <hyperlink ref="AU106" r:id="rId1208"/>
    <hyperlink ref="AU107" r:id="rId1209"/>
    <hyperlink ref="AU110" r:id="rId1210"/>
    <hyperlink ref="AU111" r:id="rId1211"/>
    <hyperlink ref="AU112" r:id="rId1212"/>
    <hyperlink ref="AU113" r:id="rId1213"/>
    <hyperlink ref="AU114" r:id="rId1214"/>
    <hyperlink ref="AU115" r:id="rId1215"/>
    <hyperlink ref="AU116" r:id="rId1216"/>
    <hyperlink ref="AU117" r:id="rId1217"/>
    <hyperlink ref="AU118" r:id="rId1218"/>
    <hyperlink ref="AU119" r:id="rId1219"/>
    <hyperlink ref="AU120" r:id="rId1220"/>
    <hyperlink ref="AU121" r:id="rId1221"/>
    <hyperlink ref="AU122" r:id="rId1222"/>
    <hyperlink ref="AU123" r:id="rId1223"/>
    <hyperlink ref="AU124" r:id="rId1224"/>
    <hyperlink ref="AU125" r:id="rId1225"/>
    <hyperlink ref="AU126" r:id="rId1226"/>
    <hyperlink ref="AU127" r:id="rId1227"/>
    <hyperlink ref="AU128" r:id="rId1228"/>
    <hyperlink ref="AU129" r:id="rId1229"/>
    <hyperlink ref="AU130" r:id="rId1230"/>
    <hyperlink ref="AU131" r:id="rId1231"/>
    <hyperlink ref="AU132" r:id="rId1232"/>
    <hyperlink ref="AU133" r:id="rId1233"/>
    <hyperlink ref="AU134" r:id="rId1234"/>
    <hyperlink ref="AU135" r:id="rId1235"/>
    <hyperlink ref="AU136" r:id="rId1236"/>
    <hyperlink ref="AU137" r:id="rId1237"/>
    <hyperlink ref="AU138" r:id="rId1238"/>
    <hyperlink ref="AU139" r:id="rId1239"/>
    <hyperlink ref="AU140" r:id="rId1240"/>
    <hyperlink ref="AU141" r:id="rId1241"/>
    <hyperlink ref="AU142" r:id="rId1242"/>
    <hyperlink ref="AU143" r:id="rId1243"/>
    <hyperlink ref="AU144" r:id="rId1244"/>
    <hyperlink ref="AU145" r:id="rId1245"/>
    <hyperlink ref="AU146" r:id="rId1246"/>
    <hyperlink ref="AU148" r:id="rId1247"/>
    <hyperlink ref="AU149" r:id="rId1248"/>
    <hyperlink ref="AU150" r:id="rId1249"/>
    <hyperlink ref="AU151" r:id="rId1250"/>
    <hyperlink ref="AU152" r:id="rId1251"/>
    <hyperlink ref="AU153" r:id="rId1252"/>
    <hyperlink ref="AU154" r:id="rId1253"/>
    <hyperlink ref="AU155" r:id="rId1254"/>
    <hyperlink ref="AU156" r:id="rId1255"/>
    <hyperlink ref="AU157" r:id="rId1256"/>
    <hyperlink ref="AU158" r:id="rId1257"/>
    <hyperlink ref="AU159" r:id="rId1258"/>
    <hyperlink ref="AU161" r:id="rId1259"/>
    <hyperlink ref="AU162" r:id="rId1260"/>
    <hyperlink ref="AU163" r:id="rId1261"/>
    <hyperlink ref="AU164" r:id="rId1262"/>
    <hyperlink ref="AU165" r:id="rId1263"/>
    <hyperlink ref="AU166" r:id="rId1264"/>
    <hyperlink ref="AU167" r:id="rId1265"/>
    <hyperlink ref="AU168" r:id="rId1266"/>
    <hyperlink ref="AU169" r:id="rId1267"/>
    <hyperlink ref="AU170" r:id="rId1268"/>
    <hyperlink ref="AU171" r:id="rId1269"/>
    <hyperlink ref="AU172" r:id="rId1270"/>
    <hyperlink ref="AU173" r:id="rId1271"/>
    <hyperlink ref="AU174" r:id="rId1272"/>
    <hyperlink ref="AU175" r:id="rId1273"/>
    <hyperlink ref="AU176" r:id="rId1274"/>
    <hyperlink ref="AU177" r:id="rId1275"/>
    <hyperlink ref="AU178" r:id="rId1276"/>
    <hyperlink ref="AU179" r:id="rId1277"/>
    <hyperlink ref="AU180" r:id="rId1278"/>
    <hyperlink ref="AU181" r:id="rId1279"/>
    <hyperlink ref="AU183" r:id="rId1280"/>
    <hyperlink ref="AU184" r:id="rId1281"/>
    <hyperlink ref="AU185" r:id="rId1282"/>
    <hyperlink ref="AU187" r:id="rId1283"/>
    <hyperlink ref="AU188" r:id="rId1284"/>
    <hyperlink ref="AU189" r:id="rId1285"/>
    <hyperlink ref="AU190" r:id="rId1286"/>
    <hyperlink ref="AU191" r:id="rId1287"/>
    <hyperlink ref="AU192" r:id="rId1288"/>
    <hyperlink ref="AU193" r:id="rId1289"/>
    <hyperlink ref="AU195" r:id="rId1290"/>
    <hyperlink ref="AU196" r:id="rId1291"/>
    <hyperlink ref="AU197" r:id="rId1292"/>
    <hyperlink ref="AU198" r:id="rId1293"/>
    <hyperlink ref="AU200" r:id="rId1294"/>
    <hyperlink ref="AU201" r:id="rId1295"/>
    <hyperlink ref="AU202" r:id="rId1296"/>
    <hyperlink ref="AU203" r:id="rId1297"/>
    <hyperlink ref="AU204" r:id="rId1298"/>
    <hyperlink ref="AU205" r:id="rId1299"/>
    <hyperlink ref="AU206" r:id="rId1300"/>
    <hyperlink ref="AU207" r:id="rId1301"/>
    <hyperlink ref="AU208" r:id="rId1302"/>
    <hyperlink ref="AU209" r:id="rId1303"/>
    <hyperlink ref="AU210" r:id="rId1304"/>
    <hyperlink ref="AU211" r:id="rId1305"/>
    <hyperlink ref="AU212" r:id="rId1306"/>
    <hyperlink ref="AU213" r:id="rId1307"/>
    <hyperlink ref="AU214" r:id="rId1308"/>
    <hyperlink ref="AU216" r:id="rId1309"/>
    <hyperlink ref="AU217" r:id="rId1310"/>
    <hyperlink ref="AU218" r:id="rId1311"/>
    <hyperlink ref="AU219" r:id="rId1312"/>
    <hyperlink ref="AU220" r:id="rId1313"/>
    <hyperlink ref="AU221" r:id="rId1314"/>
    <hyperlink ref="AU222" r:id="rId1315"/>
    <hyperlink ref="AU223" r:id="rId1316"/>
    <hyperlink ref="AU224" r:id="rId1317"/>
    <hyperlink ref="AU225" r:id="rId1318"/>
    <hyperlink ref="AU226" r:id="rId1319"/>
    <hyperlink ref="AU227" r:id="rId1320"/>
    <hyperlink ref="AU229" r:id="rId1321"/>
    <hyperlink ref="AU231" r:id="rId1322"/>
    <hyperlink ref="AU232" r:id="rId1323"/>
    <hyperlink ref="AU233" r:id="rId1324"/>
    <hyperlink ref="AU236" r:id="rId1325"/>
    <hyperlink ref="AU237" r:id="rId1326"/>
    <hyperlink ref="AU238" r:id="rId1327"/>
    <hyperlink ref="AU239" r:id="rId1328"/>
    <hyperlink ref="AU240" r:id="rId1329"/>
    <hyperlink ref="AU241" r:id="rId1330"/>
    <hyperlink ref="AU242" r:id="rId1331"/>
    <hyperlink ref="AU243" r:id="rId1332"/>
    <hyperlink ref="AU244" r:id="rId1333"/>
    <hyperlink ref="AU245" r:id="rId1334"/>
    <hyperlink ref="AU246" r:id="rId1335"/>
    <hyperlink ref="AU247" r:id="rId1336"/>
    <hyperlink ref="AU248" r:id="rId1337"/>
    <hyperlink ref="AU249" r:id="rId1338"/>
    <hyperlink ref="AU250" r:id="rId1339"/>
    <hyperlink ref="AU251" r:id="rId1340"/>
    <hyperlink ref="AU252" r:id="rId1341"/>
    <hyperlink ref="AU253" r:id="rId1342"/>
    <hyperlink ref="AU254" r:id="rId1343"/>
    <hyperlink ref="AU255" r:id="rId1344"/>
    <hyperlink ref="AU256" r:id="rId1345"/>
    <hyperlink ref="AU257" r:id="rId1346"/>
    <hyperlink ref="AU258" r:id="rId1347"/>
    <hyperlink ref="AU259" r:id="rId1348"/>
    <hyperlink ref="AU260" r:id="rId1349"/>
    <hyperlink ref="AU261" r:id="rId1350"/>
    <hyperlink ref="AU262" r:id="rId1351"/>
    <hyperlink ref="AU263" r:id="rId1352"/>
    <hyperlink ref="AU264" r:id="rId1353"/>
    <hyperlink ref="AU265" r:id="rId1354"/>
    <hyperlink ref="AU266" r:id="rId1355"/>
    <hyperlink ref="AU267" r:id="rId1356"/>
    <hyperlink ref="AU268" r:id="rId1357"/>
    <hyperlink ref="AU269" r:id="rId1358"/>
    <hyperlink ref="AU270" r:id="rId1359"/>
    <hyperlink ref="AU271" r:id="rId1360"/>
    <hyperlink ref="AU272" r:id="rId1361"/>
    <hyperlink ref="AU273" r:id="rId1362"/>
    <hyperlink ref="AU274" r:id="rId1363"/>
    <hyperlink ref="AU275" r:id="rId1364"/>
    <hyperlink ref="AU276" r:id="rId1365"/>
    <hyperlink ref="AU277" r:id="rId1366"/>
    <hyperlink ref="AU278" r:id="rId1367"/>
    <hyperlink ref="AU279" r:id="rId1368"/>
    <hyperlink ref="AU280" r:id="rId1369"/>
    <hyperlink ref="AU281" r:id="rId1370"/>
    <hyperlink ref="AU283" r:id="rId1371"/>
    <hyperlink ref="AU284" r:id="rId1372"/>
    <hyperlink ref="AU285" r:id="rId1373"/>
    <hyperlink ref="AU286" r:id="rId1374"/>
    <hyperlink ref="AU288" r:id="rId1375"/>
    <hyperlink ref="AU289" r:id="rId1376"/>
    <hyperlink ref="AU290" r:id="rId1377"/>
    <hyperlink ref="AU291" r:id="rId1378"/>
    <hyperlink ref="AU292" r:id="rId1379"/>
    <hyperlink ref="AU293" r:id="rId1380"/>
    <hyperlink ref="AU294" r:id="rId1381"/>
    <hyperlink ref="AU295" r:id="rId1382"/>
    <hyperlink ref="AU296" r:id="rId1383"/>
    <hyperlink ref="AU297" r:id="rId1384"/>
    <hyperlink ref="AU298" r:id="rId1385"/>
    <hyperlink ref="AU299" r:id="rId1386"/>
    <hyperlink ref="AU300" r:id="rId1387"/>
    <hyperlink ref="AU301" r:id="rId1388"/>
    <hyperlink ref="AU302" r:id="rId1389"/>
    <hyperlink ref="AU303" r:id="rId1390"/>
    <hyperlink ref="AU304" r:id="rId1391"/>
    <hyperlink ref="AU305" r:id="rId1392"/>
    <hyperlink ref="AU306" r:id="rId1393"/>
    <hyperlink ref="AU307" r:id="rId1394"/>
    <hyperlink ref="AU308" r:id="rId1395"/>
    <hyperlink ref="AU309" r:id="rId1396"/>
    <hyperlink ref="AU310" r:id="rId1397"/>
    <hyperlink ref="AU311" r:id="rId1398"/>
    <hyperlink ref="AU312" r:id="rId1399"/>
    <hyperlink ref="AU313" r:id="rId1400"/>
    <hyperlink ref="AU314" r:id="rId1401"/>
    <hyperlink ref="AU315" r:id="rId1402"/>
    <hyperlink ref="AU316" r:id="rId1403"/>
    <hyperlink ref="AU317" r:id="rId1404"/>
    <hyperlink ref="AU318" r:id="rId1405"/>
    <hyperlink ref="AU319" r:id="rId1406"/>
    <hyperlink ref="AU320" r:id="rId1407"/>
    <hyperlink ref="AU321" r:id="rId1408"/>
    <hyperlink ref="AU322" r:id="rId1409"/>
    <hyperlink ref="AU323" r:id="rId1410"/>
    <hyperlink ref="AU324" r:id="rId1411"/>
    <hyperlink ref="AU325" r:id="rId1412"/>
    <hyperlink ref="AU326" r:id="rId1413"/>
    <hyperlink ref="AU327" r:id="rId1414"/>
    <hyperlink ref="AU328" r:id="rId1415"/>
    <hyperlink ref="AU330" r:id="rId1416"/>
    <hyperlink ref="AU331" r:id="rId1417"/>
    <hyperlink ref="AU332" r:id="rId1418"/>
    <hyperlink ref="AU333" r:id="rId1419"/>
    <hyperlink ref="AU334" r:id="rId1420"/>
    <hyperlink ref="AU335" r:id="rId1421"/>
    <hyperlink ref="AU336" r:id="rId1422"/>
    <hyperlink ref="AU337" r:id="rId1423"/>
    <hyperlink ref="AU338" r:id="rId1424"/>
    <hyperlink ref="AU339" r:id="rId1425"/>
    <hyperlink ref="AU340" r:id="rId1426"/>
    <hyperlink ref="AU341" r:id="rId1427"/>
    <hyperlink ref="AU342" r:id="rId1428"/>
    <hyperlink ref="AU343" r:id="rId1429"/>
    <hyperlink ref="AU344" r:id="rId1430"/>
    <hyperlink ref="AU345" r:id="rId1431"/>
    <hyperlink ref="AU346" r:id="rId1432"/>
    <hyperlink ref="AU347" r:id="rId1433"/>
    <hyperlink ref="AU348" r:id="rId1434"/>
    <hyperlink ref="AU349" r:id="rId1435"/>
    <hyperlink ref="AU350" r:id="rId1436"/>
    <hyperlink ref="AU351" r:id="rId1437"/>
    <hyperlink ref="AU352" r:id="rId1438"/>
    <hyperlink ref="AU353" r:id="rId1439"/>
    <hyperlink ref="AU354" r:id="rId1440"/>
    <hyperlink ref="AU355" r:id="rId1441"/>
    <hyperlink ref="AU356" r:id="rId1442"/>
    <hyperlink ref="AU358" r:id="rId1443"/>
    <hyperlink ref="AU359" r:id="rId1444"/>
    <hyperlink ref="AU360" r:id="rId1445"/>
    <hyperlink ref="AU361" r:id="rId1446"/>
    <hyperlink ref="AU362" r:id="rId1447"/>
    <hyperlink ref="AU363" r:id="rId1448"/>
    <hyperlink ref="AU364" r:id="rId1449"/>
    <hyperlink ref="AU365" r:id="rId1450"/>
    <hyperlink ref="AU366" r:id="rId1451"/>
    <hyperlink ref="AU367" r:id="rId1452"/>
    <hyperlink ref="AU368" r:id="rId1453"/>
    <hyperlink ref="AU369" r:id="rId1454"/>
    <hyperlink ref="AU370" r:id="rId1455"/>
    <hyperlink ref="AU371" r:id="rId1456"/>
    <hyperlink ref="AU372" r:id="rId1457"/>
    <hyperlink ref="AU373" r:id="rId1458"/>
    <hyperlink ref="AU374" r:id="rId1459"/>
    <hyperlink ref="AU376" r:id="rId1460"/>
    <hyperlink ref="AU377" r:id="rId1461"/>
    <hyperlink ref="AU378" r:id="rId1462"/>
    <hyperlink ref="AU379" r:id="rId1463"/>
    <hyperlink ref="AU380" r:id="rId1464"/>
    <hyperlink ref="AU381" r:id="rId1465"/>
    <hyperlink ref="AU382" r:id="rId1466"/>
    <hyperlink ref="AU383" r:id="rId1467"/>
    <hyperlink ref="AU384" r:id="rId1468"/>
    <hyperlink ref="AU385" r:id="rId1469"/>
    <hyperlink ref="AU386" r:id="rId1470"/>
    <hyperlink ref="AU387" r:id="rId1471"/>
    <hyperlink ref="AU388" r:id="rId1472"/>
    <hyperlink ref="AU389" r:id="rId1473"/>
    <hyperlink ref="AU390" r:id="rId1474"/>
    <hyperlink ref="AU391" r:id="rId1475"/>
    <hyperlink ref="AU392" r:id="rId1476"/>
    <hyperlink ref="AU393" r:id="rId1477"/>
    <hyperlink ref="AU394" r:id="rId1478"/>
    <hyperlink ref="AU395" r:id="rId1479"/>
    <hyperlink ref="AU396" r:id="rId1480"/>
    <hyperlink ref="AU397" r:id="rId1481"/>
    <hyperlink ref="AU398" r:id="rId1482"/>
    <hyperlink ref="AU399" r:id="rId1483"/>
    <hyperlink ref="AU400" r:id="rId1484"/>
    <hyperlink ref="AU401" r:id="rId1485"/>
    <hyperlink ref="AU402" r:id="rId1486"/>
    <hyperlink ref="AU403" r:id="rId1487"/>
    <hyperlink ref="AU404" r:id="rId1488"/>
    <hyperlink ref="AU405" r:id="rId1489"/>
    <hyperlink ref="AU407" r:id="rId1490"/>
    <hyperlink ref="AU408" r:id="rId1491"/>
    <hyperlink ref="AU409" r:id="rId1492"/>
    <hyperlink ref="AU410" r:id="rId1493"/>
    <hyperlink ref="AU411" r:id="rId1494"/>
    <hyperlink ref="AU412" r:id="rId1495"/>
    <hyperlink ref="AU413" r:id="rId1496"/>
    <hyperlink ref="AU414" r:id="rId1497"/>
    <hyperlink ref="AU415" r:id="rId1498"/>
    <hyperlink ref="AU417" r:id="rId1499"/>
    <hyperlink ref="AU418" r:id="rId1500"/>
    <hyperlink ref="AU419" r:id="rId1501"/>
    <hyperlink ref="AU420" r:id="rId1502"/>
    <hyperlink ref="AU421" r:id="rId1503"/>
    <hyperlink ref="AU422" r:id="rId1504"/>
    <hyperlink ref="AU423" r:id="rId1505"/>
    <hyperlink ref="AU424" r:id="rId1506"/>
    <hyperlink ref="AU425" r:id="rId1507"/>
    <hyperlink ref="AU426" r:id="rId1508"/>
    <hyperlink ref="AU427" r:id="rId1509"/>
    <hyperlink ref="AU428" r:id="rId1510"/>
    <hyperlink ref="AU429" r:id="rId1511"/>
    <hyperlink ref="AU430" r:id="rId1512"/>
    <hyperlink ref="AU431" r:id="rId1513"/>
    <hyperlink ref="AU432" r:id="rId1514"/>
    <hyperlink ref="AU433" r:id="rId1515"/>
    <hyperlink ref="AU434" r:id="rId1516"/>
    <hyperlink ref="AU435" r:id="rId1517"/>
    <hyperlink ref="AU436" r:id="rId1518"/>
    <hyperlink ref="AU437" r:id="rId1519"/>
    <hyperlink ref="AU438" r:id="rId1520"/>
    <hyperlink ref="AU440" r:id="rId1521"/>
    <hyperlink ref="AU441" r:id="rId1522"/>
    <hyperlink ref="AU442" r:id="rId1523"/>
    <hyperlink ref="AU443" r:id="rId1524"/>
    <hyperlink ref="AU444" r:id="rId1525"/>
    <hyperlink ref="AU445" r:id="rId1526"/>
    <hyperlink ref="AU446" r:id="rId1527"/>
    <hyperlink ref="AU447" r:id="rId1528"/>
    <hyperlink ref="AU448" r:id="rId1529"/>
    <hyperlink ref="AU449" r:id="rId1530"/>
    <hyperlink ref="AU450" r:id="rId1531"/>
    <hyperlink ref="AU451" r:id="rId1532"/>
    <hyperlink ref="AU452" r:id="rId1533"/>
    <hyperlink ref="AU453" r:id="rId1534"/>
    <hyperlink ref="AU454" r:id="rId1535"/>
    <hyperlink ref="AU456" r:id="rId1536"/>
    <hyperlink ref="AU457" r:id="rId1537"/>
    <hyperlink ref="AU458" r:id="rId1538"/>
    <hyperlink ref="AU459" r:id="rId1539"/>
    <hyperlink ref="AU460" r:id="rId1540"/>
    <hyperlink ref="AU461" r:id="rId1541"/>
    <hyperlink ref="AU462" r:id="rId1542"/>
    <hyperlink ref="AU463" r:id="rId1543"/>
    <hyperlink ref="AU464" r:id="rId1544"/>
    <hyperlink ref="AU465" r:id="rId1545"/>
    <hyperlink ref="AU466" r:id="rId1546"/>
    <hyperlink ref="AU467" r:id="rId1547"/>
    <hyperlink ref="AU468" r:id="rId1548"/>
    <hyperlink ref="AU469" r:id="rId1549"/>
    <hyperlink ref="AU470" r:id="rId1550"/>
    <hyperlink ref="AU471" r:id="rId1551"/>
    <hyperlink ref="AU472" r:id="rId1552"/>
    <hyperlink ref="AU473" r:id="rId1553"/>
    <hyperlink ref="AU474" r:id="rId1554"/>
    <hyperlink ref="AU475" r:id="rId1555"/>
    <hyperlink ref="AU476" r:id="rId1556"/>
    <hyperlink ref="AU477" r:id="rId1557"/>
    <hyperlink ref="AU478" r:id="rId1558"/>
    <hyperlink ref="AU479" r:id="rId1559"/>
    <hyperlink ref="AU480" r:id="rId1560"/>
    <hyperlink ref="AU481" r:id="rId1561"/>
    <hyperlink ref="AU482" r:id="rId1562"/>
    <hyperlink ref="AU483" r:id="rId1563"/>
    <hyperlink ref="AU484" r:id="rId1564"/>
    <hyperlink ref="AU485" r:id="rId1565"/>
    <hyperlink ref="AU486" r:id="rId1566"/>
    <hyperlink ref="AU487" r:id="rId1567"/>
    <hyperlink ref="AU488" r:id="rId1568"/>
    <hyperlink ref="AU489" r:id="rId1569"/>
    <hyperlink ref="AU490" r:id="rId1570"/>
    <hyperlink ref="AU492" r:id="rId1571"/>
    <hyperlink ref="AU493" r:id="rId1572"/>
    <hyperlink ref="AU494" r:id="rId1573"/>
    <hyperlink ref="AU495" r:id="rId1574"/>
    <hyperlink ref="AU496" r:id="rId1575"/>
    <hyperlink ref="AU497" r:id="rId1576"/>
    <hyperlink ref="AU498" r:id="rId1577"/>
    <hyperlink ref="AU499" r:id="rId1578"/>
    <hyperlink ref="AU500" r:id="rId1579"/>
    <hyperlink ref="AU501" r:id="rId1580"/>
    <hyperlink ref="AU502" r:id="rId1581"/>
    <hyperlink ref="AU503" r:id="rId1582"/>
    <hyperlink ref="AU504" r:id="rId1583"/>
    <hyperlink ref="AU505" r:id="rId1584"/>
    <hyperlink ref="AU506" r:id="rId1585"/>
    <hyperlink ref="AU507" r:id="rId1586"/>
    <hyperlink ref="AU508" r:id="rId1587"/>
    <hyperlink ref="AU509" r:id="rId1588"/>
    <hyperlink ref="AU510" r:id="rId1589"/>
    <hyperlink ref="AU511" r:id="rId1590"/>
    <hyperlink ref="AU512" r:id="rId1591"/>
    <hyperlink ref="AU513" r:id="rId1592"/>
    <hyperlink ref="AU514" r:id="rId1593"/>
    <hyperlink ref="AU515" r:id="rId1594"/>
    <hyperlink ref="AU516" r:id="rId1595"/>
    <hyperlink ref="AU517" r:id="rId1596"/>
    <hyperlink ref="AU518" r:id="rId1597"/>
    <hyperlink ref="AU519" r:id="rId1598"/>
    <hyperlink ref="AU520" r:id="rId1599"/>
    <hyperlink ref="AU521" r:id="rId1600"/>
    <hyperlink ref="AU522" r:id="rId1601"/>
    <hyperlink ref="AU523" r:id="rId1602"/>
    <hyperlink ref="AU524" r:id="rId1603"/>
    <hyperlink ref="AU525" r:id="rId1604"/>
    <hyperlink ref="AU526" r:id="rId1605"/>
    <hyperlink ref="AU527" r:id="rId1606"/>
    <hyperlink ref="AU528" r:id="rId1607"/>
    <hyperlink ref="AU529" r:id="rId1608"/>
    <hyperlink ref="AU530" r:id="rId1609"/>
    <hyperlink ref="AU531" r:id="rId1610"/>
    <hyperlink ref="AU532" r:id="rId1611"/>
    <hyperlink ref="AU533" r:id="rId1612"/>
    <hyperlink ref="AU535" r:id="rId1613"/>
    <hyperlink ref="AU536" r:id="rId1614"/>
    <hyperlink ref="AU537" r:id="rId1615"/>
    <hyperlink ref="AU538" r:id="rId1616"/>
    <hyperlink ref="AU539" r:id="rId1617"/>
    <hyperlink ref="AU540" r:id="rId1618"/>
    <hyperlink ref="AU541" r:id="rId1619"/>
    <hyperlink ref="AU542" r:id="rId1620"/>
    <hyperlink ref="AU543" r:id="rId1621"/>
    <hyperlink ref="AU544" r:id="rId1622"/>
    <hyperlink ref="AU545" r:id="rId1623"/>
    <hyperlink ref="AU546" r:id="rId1624"/>
    <hyperlink ref="AU547" r:id="rId1625"/>
    <hyperlink ref="AU548" r:id="rId1626"/>
    <hyperlink ref="AU549" r:id="rId1627"/>
    <hyperlink ref="AU550" r:id="rId1628"/>
    <hyperlink ref="AU551" r:id="rId1629"/>
    <hyperlink ref="AU552" r:id="rId1630"/>
    <hyperlink ref="AU553" r:id="rId1631"/>
    <hyperlink ref="AU554" r:id="rId1632"/>
    <hyperlink ref="AU555" r:id="rId1633"/>
    <hyperlink ref="AU556" r:id="rId1634"/>
    <hyperlink ref="AU558" r:id="rId1635"/>
    <hyperlink ref="AU559" r:id="rId1636"/>
    <hyperlink ref="AU560" r:id="rId1637"/>
    <hyperlink ref="AU561" r:id="rId1638"/>
    <hyperlink ref="AU562" r:id="rId1639"/>
    <hyperlink ref="AU563" r:id="rId1640"/>
    <hyperlink ref="AU564" r:id="rId1641"/>
    <hyperlink ref="AU567" r:id="rId1642"/>
    <hyperlink ref="AU568" r:id="rId1643"/>
    <hyperlink ref="AU569" r:id="rId1644"/>
    <hyperlink ref="AU570" r:id="rId1645"/>
    <hyperlink ref="AU571" r:id="rId1646"/>
    <hyperlink ref="AU572" r:id="rId1647"/>
    <hyperlink ref="AU573" r:id="rId1648"/>
    <hyperlink ref="AU574" r:id="rId1649"/>
    <hyperlink ref="AU575" r:id="rId1650"/>
    <hyperlink ref="AU576" r:id="rId1651"/>
    <hyperlink ref="AU577" r:id="rId1652"/>
    <hyperlink ref="AU578" r:id="rId1653"/>
    <hyperlink ref="AU579" r:id="rId1654"/>
    <hyperlink ref="AU580" r:id="rId1655"/>
    <hyperlink ref="AU581" r:id="rId1656"/>
    <hyperlink ref="AU582" r:id="rId1657"/>
    <hyperlink ref="AU583" r:id="rId1658"/>
    <hyperlink ref="AU584" r:id="rId1659"/>
    <hyperlink ref="AU585" r:id="rId1660"/>
    <hyperlink ref="AU586" r:id="rId1661"/>
    <hyperlink ref="AU587" r:id="rId1662"/>
    <hyperlink ref="AU588" r:id="rId1663"/>
    <hyperlink ref="AU589" r:id="rId1664"/>
    <hyperlink ref="AU590" r:id="rId1665"/>
    <hyperlink ref="AU591" r:id="rId1666"/>
    <hyperlink ref="AU592" r:id="rId1667"/>
    <hyperlink ref="AU593" r:id="rId1668"/>
    <hyperlink ref="AU594" r:id="rId1669"/>
    <hyperlink ref="AU595" r:id="rId1670"/>
    <hyperlink ref="AU596" r:id="rId1671"/>
    <hyperlink ref="AU597" r:id="rId1672"/>
    <hyperlink ref="AU598" r:id="rId1673"/>
    <hyperlink ref="AU599" r:id="rId1674"/>
    <hyperlink ref="AU600" r:id="rId1675"/>
    <hyperlink ref="AU601" r:id="rId1676"/>
    <hyperlink ref="AU602" r:id="rId1677"/>
    <hyperlink ref="AU606" r:id="rId1678"/>
    <hyperlink ref="AU607" r:id="rId1679"/>
    <hyperlink ref="AU608" r:id="rId1680"/>
    <hyperlink ref="AU609" r:id="rId1681"/>
    <hyperlink ref="AU610" r:id="rId1682"/>
    <hyperlink ref="AU611" r:id="rId1683"/>
    <hyperlink ref="AU612" r:id="rId1684"/>
    <hyperlink ref="AU613" r:id="rId1685"/>
    <hyperlink ref="AU614" r:id="rId1686"/>
    <hyperlink ref="AU615" r:id="rId1687"/>
    <hyperlink ref="AU616" r:id="rId1688"/>
    <hyperlink ref="AU617" r:id="rId1689"/>
    <hyperlink ref="AU618" r:id="rId1690"/>
    <hyperlink ref="AU619" r:id="rId1691"/>
    <hyperlink ref="AU620" r:id="rId1692"/>
    <hyperlink ref="AU621" r:id="rId1693"/>
    <hyperlink ref="AU622" r:id="rId1694"/>
    <hyperlink ref="AU623" r:id="rId1695"/>
    <hyperlink ref="AU624" r:id="rId1696"/>
    <hyperlink ref="AU625" r:id="rId1697"/>
    <hyperlink ref="AU626" r:id="rId1698"/>
    <hyperlink ref="AU627" r:id="rId1699"/>
    <hyperlink ref="AU628" r:id="rId1700"/>
    <hyperlink ref="AU629" r:id="rId1701"/>
    <hyperlink ref="AU630" r:id="rId1702"/>
    <hyperlink ref="AU631" r:id="rId1703"/>
    <hyperlink ref="AU632" r:id="rId1704"/>
    <hyperlink ref="AU634" r:id="rId1705"/>
    <hyperlink ref="AU635" r:id="rId1706"/>
    <hyperlink ref="AU636" r:id="rId1707"/>
    <hyperlink ref="AU637" r:id="rId1708"/>
    <hyperlink ref="AU638" r:id="rId1709"/>
    <hyperlink ref="AU639" r:id="rId1710"/>
    <hyperlink ref="AU640" r:id="rId1711"/>
    <hyperlink ref="AU641" r:id="rId1712"/>
    <hyperlink ref="AU642" r:id="rId1713"/>
    <hyperlink ref="AU644" r:id="rId1714"/>
    <hyperlink ref="AU646" r:id="rId1715"/>
    <hyperlink ref="AU647" r:id="rId1716"/>
    <hyperlink ref="AU648" r:id="rId1717"/>
    <hyperlink ref="AU649" r:id="rId1718"/>
    <hyperlink ref="AU651" r:id="rId1719"/>
    <hyperlink ref="AU652" r:id="rId1720"/>
    <hyperlink ref="AU653" r:id="rId1721"/>
    <hyperlink ref="AU654" r:id="rId1722"/>
    <hyperlink ref="AU655" r:id="rId1723"/>
    <hyperlink ref="AU656" r:id="rId1724"/>
    <hyperlink ref="AU657" r:id="rId1725"/>
    <hyperlink ref="AU660" r:id="rId1726"/>
    <hyperlink ref="AU661" r:id="rId1727"/>
    <hyperlink ref="AU662" r:id="rId1728"/>
    <hyperlink ref="AU663" r:id="rId1729"/>
    <hyperlink ref="AU664" r:id="rId1730"/>
    <hyperlink ref="AU665" r:id="rId1731"/>
    <hyperlink ref="AU666" r:id="rId1732"/>
    <hyperlink ref="AU667" r:id="rId1733"/>
    <hyperlink ref="AU668" r:id="rId1734"/>
    <hyperlink ref="AU669" r:id="rId1735"/>
    <hyperlink ref="AU670" r:id="rId1736"/>
    <hyperlink ref="AU671" r:id="rId1737"/>
    <hyperlink ref="AU672" r:id="rId1738"/>
    <hyperlink ref="AU673" r:id="rId1739"/>
    <hyperlink ref="AU674" r:id="rId1740"/>
    <hyperlink ref="AU675" r:id="rId1741"/>
    <hyperlink ref="AU676" r:id="rId1742"/>
    <hyperlink ref="AU677" r:id="rId1743"/>
    <hyperlink ref="AU678" r:id="rId1744"/>
    <hyperlink ref="AU679" r:id="rId1745"/>
    <hyperlink ref="AU681" r:id="rId1746"/>
    <hyperlink ref="AU682" r:id="rId1747"/>
    <hyperlink ref="AU683" r:id="rId1748"/>
    <hyperlink ref="AU684" r:id="rId1749"/>
    <hyperlink ref="AU685" r:id="rId1750"/>
    <hyperlink ref="AU686" r:id="rId1751"/>
    <hyperlink ref="AU687" r:id="rId1752"/>
    <hyperlink ref="AU688" r:id="rId1753"/>
    <hyperlink ref="AU689" r:id="rId1754"/>
    <hyperlink ref="AU690" r:id="rId1755"/>
    <hyperlink ref="AU691" r:id="rId1756"/>
    <hyperlink ref="AU692" r:id="rId1757"/>
    <hyperlink ref="AU693" r:id="rId1758"/>
    <hyperlink ref="AU694" r:id="rId1759"/>
    <hyperlink ref="AU695" r:id="rId1760"/>
    <hyperlink ref="AU696" r:id="rId1761"/>
    <hyperlink ref="AU697" r:id="rId1762"/>
    <hyperlink ref="AU698" r:id="rId1763"/>
    <hyperlink ref="AU699" r:id="rId1764"/>
    <hyperlink ref="AU700" r:id="rId1765"/>
    <hyperlink ref="AU701" r:id="rId1766"/>
    <hyperlink ref="AU702" r:id="rId1767"/>
    <hyperlink ref="AU703" r:id="rId1768"/>
    <hyperlink ref="AU704" r:id="rId1769"/>
    <hyperlink ref="AU705" r:id="rId1770"/>
    <hyperlink ref="AU706" r:id="rId1771"/>
    <hyperlink ref="AU707" r:id="rId1772"/>
    <hyperlink ref="AU708" r:id="rId1773"/>
    <hyperlink ref="AU709" r:id="rId1774"/>
    <hyperlink ref="AU710" r:id="rId1775"/>
    <hyperlink ref="AU711" r:id="rId1776"/>
    <hyperlink ref="AU712" r:id="rId1777"/>
    <hyperlink ref="AU713" r:id="rId1778"/>
    <hyperlink ref="AU715" r:id="rId1779"/>
    <hyperlink ref="AU716" r:id="rId1780"/>
    <hyperlink ref="AU717" r:id="rId1781"/>
    <hyperlink ref="AU718" r:id="rId1782"/>
    <hyperlink ref="AU719" r:id="rId1783"/>
    <hyperlink ref="AU720" r:id="rId1784"/>
    <hyperlink ref="AU721" r:id="rId1785"/>
    <hyperlink ref="AU722" r:id="rId1786"/>
    <hyperlink ref="AU723" r:id="rId1787"/>
    <hyperlink ref="AU724" r:id="rId1788"/>
    <hyperlink ref="AU725" r:id="rId1789"/>
    <hyperlink ref="AU726" r:id="rId1790"/>
    <hyperlink ref="AU727" r:id="rId1791"/>
    <hyperlink ref="AU728" r:id="rId1792"/>
    <hyperlink ref="AU729" r:id="rId1793"/>
    <hyperlink ref="AU730" r:id="rId1794"/>
    <hyperlink ref="AU731" r:id="rId1795"/>
    <hyperlink ref="AU732" r:id="rId1796"/>
    <hyperlink ref="AU733" r:id="rId1797"/>
    <hyperlink ref="AU734" r:id="rId1798"/>
    <hyperlink ref="AU735" r:id="rId1799"/>
    <hyperlink ref="AU736" r:id="rId1800"/>
    <hyperlink ref="AU737" r:id="rId1801"/>
    <hyperlink ref="AU738" r:id="rId1802"/>
    <hyperlink ref="AU739" r:id="rId1803"/>
    <hyperlink ref="AU740" r:id="rId1804"/>
    <hyperlink ref="AU741" r:id="rId1805"/>
    <hyperlink ref="AU742" r:id="rId1806"/>
    <hyperlink ref="AU743" r:id="rId1807"/>
    <hyperlink ref="AU744" r:id="rId1808"/>
    <hyperlink ref="AU745" r:id="rId1809"/>
    <hyperlink ref="AU746" r:id="rId1810"/>
    <hyperlink ref="AU747" r:id="rId1811"/>
    <hyperlink ref="AU748" r:id="rId1812"/>
    <hyperlink ref="AU749" r:id="rId1813"/>
    <hyperlink ref="AU750" r:id="rId1814"/>
    <hyperlink ref="AU751" r:id="rId1815"/>
    <hyperlink ref="AU752" r:id="rId1816"/>
    <hyperlink ref="AU753" r:id="rId1817"/>
    <hyperlink ref="AU755" r:id="rId1818"/>
    <hyperlink ref="AU756" r:id="rId1819"/>
    <hyperlink ref="AU757" r:id="rId1820"/>
    <hyperlink ref="AU758" r:id="rId1821"/>
    <hyperlink ref="AU759" r:id="rId1822"/>
    <hyperlink ref="AU760" r:id="rId1823"/>
    <hyperlink ref="AU761" r:id="rId1824"/>
    <hyperlink ref="AU762" r:id="rId1825"/>
    <hyperlink ref="AU763" r:id="rId1826"/>
    <hyperlink ref="AU764" r:id="rId1827"/>
    <hyperlink ref="AU765" r:id="rId1828"/>
    <hyperlink ref="AU766" r:id="rId1829"/>
    <hyperlink ref="AU767" r:id="rId1830"/>
    <hyperlink ref="AU768" r:id="rId1831"/>
    <hyperlink ref="AU769" r:id="rId1832"/>
    <hyperlink ref="AU770" r:id="rId1833"/>
    <hyperlink ref="AU771" r:id="rId1834"/>
    <hyperlink ref="AU772" r:id="rId1835"/>
    <hyperlink ref="AU773" r:id="rId1836"/>
    <hyperlink ref="AU774" r:id="rId1837"/>
    <hyperlink ref="AU775" r:id="rId1838"/>
    <hyperlink ref="AU776" r:id="rId1839"/>
    <hyperlink ref="AU777" r:id="rId1840"/>
    <hyperlink ref="AU778" r:id="rId1841"/>
    <hyperlink ref="AU779" r:id="rId1842"/>
    <hyperlink ref="AU780" r:id="rId1843"/>
    <hyperlink ref="AU781" r:id="rId1844"/>
    <hyperlink ref="AU782" r:id="rId1845"/>
    <hyperlink ref="AU783" r:id="rId1846"/>
    <hyperlink ref="AU784" r:id="rId1847"/>
    <hyperlink ref="AU785" r:id="rId1848"/>
    <hyperlink ref="AU788" r:id="rId1849"/>
    <hyperlink ref="AU789" r:id="rId1850"/>
    <hyperlink ref="AU790" r:id="rId1851"/>
    <hyperlink ref="AU791" r:id="rId1852"/>
    <hyperlink ref="AU792" r:id="rId1853"/>
    <hyperlink ref="AU793" r:id="rId1854"/>
    <hyperlink ref="AU794" r:id="rId1855"/>
    <hyperlink ref="AU795" r:id="rId1856"/>
    <hyperlink ref="AU796" r:id="rId1857"/>
    <hyperlink ref="AU797" r:id="rId1858"/>
    <hyperlink ref="AU798" r:id="rId1859"/>
    <hyperlink ref="AU799" r:id="rId1860"/>
    <hyperlink ref="AU800" r:id="rId1861"/>
    <hyperlink ref="AU801" r:id="rId1862"/>
    <hyperlink ref="AU802" r:id="rId1863"/>
    <hyperlink ref="AU803" r:id="rId1864"/>
    <hyperlink ref="AU804" r:id="rId1865"/>
    <hyperlink ref="AU805" r:id="rId1866"/>
    <hyperlink ref="AU806" r:id="rId1867"/>
    <hyperlink ref="AU807" r:id="rId1868"/>
    <hyperlink ref="AU808" r:id="rId1869"/>
    <hyperlink ref="AU809" r:id="rId1870"/>
    <hyperlink ref="AU810" r:id="rId1871"/>
    <hyperlink ref="AU811" r:id="rId1872"/>
    <hyperlink ref="AU812" r:id="rId1873"/>
    <hyperlink ref="AU813" r:id="rId1874"/>
    <hyperlink ref="AU814" r:id="rId1875"/>
    <hyperlink ref="AU815" r:id="rId1876"/>
    <hyperlink ref="AU816" r:id="rId1877"/>
    <hyperlink ref="AU817" r:id="rId1878"/>
    <hyperlink ref="AU818" r:id="rId1879"/>
    <hyperlink ref="AU819" r:id="rId1880"/>
    <hyperlink ref="AU820" r:id="rId1881"/>
    <hyperlink ref="AU821" r:id="rId1882"/>
    <hyperlink ref="AU822" r:id="rId1883"/>
    <hyperlink ref="AU823" r:id="rId1884"/>
    <hyperlink ref="AU824" r:id="rId1885"/>
    <hyperlink ref="AU825" r:id="rId1886"/>
    <hyperlink ref="AU826" r:id="rId1887"/>
    <hyperlink ref="AU827" r:id="rId1888"/>
    <hyperlink ref="AU828" r:id="rId1889"/>
    <hyperlink ref="AU829" r:id="rId1890"/>
    <hyperlink ref="AU830" r:id="rId1891"/>
    <hyperlink ref="AU831" r:id="rId1892"/>
    <hyperlink ref="AU832" r:id="rId1893"/>
    <hyperlink ref="AU835" r:id="rId1894"/>
    <hyperlink ref="AU836" r:id="rId1895"/>
    <hyperlink ref="AU837" r:id="rId1896"/>
    <hyperlink ref="AU838" r:id="rId1897"/>
    <hyperlink ref="AU839" r:id="rId1898"/>
    <hyperlink ref="AU840" r:id="rId1899"/>
    <hyperlink ref="AU841" r:id="rId1900"/>
    <hyperlink ref="AU842" r:id="rId1901"/>
    <hyperlink ref="AU843" r:id="rId1902"/>
    <hyperlink ref="AU844" r:id="rId1903"/>
    <hyperlink ref="AU845" r:id="rId1904"/>
    <hyperlink ref="AU846" r:id="rId1905"/>
    <hyperlink ref="AU847" r:id="rId1906"/>
    <hyperlink ref="AU848" r:id="rId1907"/>
    <hyperlink ref="AU849" r:id="rId1908"/>
    <hyperlink ref="AU850" r:id="rId1909"/>
    <hyperlink ref="AU851" r:id="rId1910"/>
    <hyperlink ref="AU852" r:id="rId1911"/>
    <hyperlink ref="AU853" r:id="rId1912"/>
    <hyperlink ref="AU854" r:id="rId1913"/>
    <hyperlink ref="AU855" r:id="rId1914"/>
    <hyperlink ref="AU856" r:id="rId1915"/>
    <hyperlink ref="AU857" r:id="rId1916"/>
    <hyperlink ref="AU858" r:id="rId1917"/>
    <hyperlink ref="AU860" r:id="rId1918"/>
    <hyperlink ref="AU861" r:id="rId1919"/>
    <hyperlink ref="AU862" r:id="rId1920"/>
    <hyperlink ref="AU863" r:id="rId1921"/>
    <hyperlink ref="AU864" r:id="rId1922"/>
    <hyperlink ref="AU865" r:id="rId1923"/>
    <hyperlink ref="AU866" r:id="rId1924"/>
    <hyperlink ref="AU867" r:id="rId1925"/>
    <hyperlink ref="AU868" r:id="rId1926"/>
    <hyperlink ref="AU869" r:id="rId1927"/>
    <hyperlink ref="AU870" r:id="rId1928"/>
    <hyperlink ref="AU871" r:id="rId1929"/>
    <hyperlink ref="AU872" r:id="rId1930"/>
    <hyperlink ref="AU873" r:id="rId1931"/>
    <hyperlink ref="AU874" r:id="rId1932"/>
    <hyperlink ref="AU875" r:id="rId1933"/>
    <hyperlink ref="AU876" r:id="rId1934"/>
    <hyperlink ref="AU877" r:id="rId1935"/>
    <hyperlink ref="AU878" r:id="rId1936"/>
    <hyperlink ref="AU879" r:id="rId1937"/>
    <hyperlink ref="AU880" r:id="rId1938"/>
    <hyperlink ref="AU881" r:id="rId1939"/>
    <hyperlink ref="AU882" r:id="rId1940"/>
    <hyperlink ref="AU883" r:id="rId1941"/>
    <hyperlink ref="AU884" r:id="rId1942"/>
    <hyperlink ref="AU885" r:id="rId1943"/>
    <hyperlink ref="AU886" r:id="rId1944"/>
    <hyperlink ref="AU887" r:id="rId1945"/>
    <hyperlink ref="AU888" r:id="rId1946"/>
    <hyperlink ref="AU889" r:id="rId1947"/>
    <hyperlink ref="AU890" r:id="rId1948"/>
    <hyperlink ref="AU891" r:id="rId1949"/>
    <hyperlink ref="AU893" r:id="rId1950"/>
    <hyperlink ref="AU894" r:id="rId1951"/>
    <hyperlink ref="AU895" r:id="rId1952"/>
    <hyperlink ref="AU897" r:id="rId1953"/>
    <hyperlink ref="AU898" r:id="rId1954"/>
    <hyperlink ref="AU899" r:id="rId1955"/>
    <hyperlink ref="AU900" r:id="rId1956"/>
    <hyperlink ref="AU901" r:id="rId1957"/>
    <hyperlink ref="AU902" r:id="rId1958"/>
    <hyperlink ref="AU903" r:id="rId1959"/>
    <hyperlink ref="AU904" r:id="rId1960"/>
    <hyperlink ref="AU905" r:id="rId1961"/>
    <hyperlink ref="AU906" r:id="rId1962"/>
    <hyperlink ref="AU907" r:id="rId1963"/>
    <hyperlink ref="AU908" r:id="rId1964"/>
    <hyperlink ref="AU909" r:id="rId1965"/>
    <hyperlink ref="AU910" r:id="rId1966"/>
    <hyperlink ref="AU911" r:id="rId1967"/>
    <hyperlink ref="AU912" r:id="rId1968"/>
    <hyperlink ref="AU913" r:id="rId1969"/>
    <hyperlink ref="AU914" r:id="rId1970"/>
    <hyperlink ref="AU915" r:id="rId1971"/>
    <hyperlink ref="AU916" r:id="rId1972"/>
    <hyperlink ref="AU917" r:id="rId1973"/>
    <hyperlink ref="AU918" r:id="rId1974"/>
    <hyperlink ref="AU919" r:id="rId1975"/>
    <hyperlink ref="AU920" r:id="rId1976"/>
    <hyperlink ref="AU921" r:id="rId1977"/>
    <hyperlink ref="AU922" r:id="rId1978"/>
    <hyperlink ref="AU923" r:id="rId1979"/>
    <hyperlink ref="AU924" r:id="rId1980"/>
    <hyperlink ref="AU925" r:id="rId1981"/>
    <hyperlink ref="AU926" r:id="rId1982"/>
    <hyperlink ref="AU927" r:id="rId1983"/>
    <hyperlink ref="AU928" r:id="rId1984"/>
    <hyperlink ref="AU930" r:id="rId1985"/>
    <hyperlink ref="AU931" r:id="rId1986"/>
    <hyperlink ref="AU932" r:id="rId1987"/>
    <hyperlink ref="AU933" r:id="rId1988"/>
    <hyperlink ref="AU934" r:id="rId1989"/>
    <hyperlink ref="AU935" r:id="rId1990"/>
    <hyperlink ref="AU936" r:id="rId1991"/>
    <hyperlink ref="AU937" r:id="rId1992"/>
    <hyperlink ref="AU938" r:id="rId1993"/>
    <hyperlink ref="AU939" r:id="rId1994"/>
    <hyperlink ref="AU940" r:id="rId1995"/>
    <hyperlink ref="AU941" r:id="rId1996"/>
    <hyperlink ref="AU942" r:id="rId1997"/>
    <hyperlink ref="AU943" r:id="rId1998"/>
    <hyperlink ref="AU944" r:id="rId1999"/>
    <hyperlink ref="AU945" r:id="rId2000"/>
    <hyperlink ref="AU946" r:id="rId2001"/>
    <hyperlink ref="AU947" r:id="rId2002"/>
    <hyperlink ref="AU948" r:id="rId2003"/>
    <hyperlink ref="AU949" r:id="rId2004"/>
    <hyperlink ref="AU950" r:id="rId2005"/>
    <hyperlink ref="AU951" r:id="rId2006"/>
    <hyperlink ref="AU952" r:id="rId2007"/>
    <hyperlink ref="AU953" r:id="rId2008"/>
    <hyperlink ref="AU954" r:id="rId2009"/>
    <hyperlink ref="AU955" r:id="rId2010"/>
    <hyperlink ref="AU956" r:id="rId2011"/>
    <hyperlink ref="AU957" r:id="rId2012"/>
    <hyperlink ref="AU958" r:id="rId2013"/>
    <hyperlink ref="AU959" r:id="rId2014"/>
    <hyperlink ref="AU960" r:id="rId2015"/>
    <hyperlink ref="AU961" r:id="rId2016"/>
    <hyperlink ref="AU962" r:id="rId2017"/>
    <hyperlink ref="AU963" r:id="rId2018"/>
    <hyperlink ref="AU964" r:id="rId2019"/>
    <hyperlink ref="AU965" r:id="rId2020"/>
    <hyperlink ref="AU966" r:id="rId2021"/>
    <hyperlink ref="AU967" r:id="rId2022"/>
    <hyperlink ref="AU968" r:id="rId2023"/>
    <hyperlink ref="AU969" r:id="rId2024"/>
    <hyperlink ref="AU970" r:id="rId2025"/>
    <hyperlink ref="AU971" r:id="rId2026"/>
    <hyperlink ref="AU972" r:id="rId2027"/>
    <hyperlink ref="AU973" r:id="rId2028"/>
    <hyperlink ref="AU974" r:id="rId2029"/>
    <hyperlink ref="AU975" r:id="rId2030"/>
    <hyperlink ref="AU976" r:id="rId2031"/>
    <hyperlink ref="AU977" r:id="rId2032"/>
    <hyperlink ref="AU978" r:id="rId2033"/>
    <hyperlink ref="AU979" r:id="rId2034"/>
    <hyperlink ref="AU980" r:id="rId2035"/>
    <hyperlink ref="AU981" r:id="rId2036"/>
    <hyperlink ref="AU982" r:id="rId2037"/>
    <hyperlink ref="AU983" r:id="rId2038"/>
    <hyperlink ref="AU984" r:id="rId2039"/>
    <hyperlink ref="AU985" r:id="rId2040"/>
    <hyperlink ref="AU986" r:id="rId2041"/>
    <hyperlink ref="AU987" r:id="rId2042"/>
    <hyperlink ref="AU988" r:id="rId2043"/>
    <hyperlink ref="AU989" r:id="rId2044"/>
    <hyperlink ref="AU990" r:id="rId2045"/>
    <hyperlink ref="AU992" r:id="rId2046"/>
    <hyperlink ref="AU993" r:id="rId2047"/>
    <hyperlink ref="AU994" r:id="rId2048"/>
    <hyperlink ref="AU995" r:id="rId2049"/>
    <hyperlink ref="AU996" r:id="rId2050"/>
    <hyperlink ref="AU997" r:id="rId2051"/>
    <hyperlink ref="AU998" r:id="rId2052"/>
    <hyperlink ref="AU999" r:id="rId2053"/>
    <hyperlink ref="AU1000" r:id="rId2054"/>
    <hyperlink ref="AU1001" r:id="rId2055"/>
    <hyperlink ref="AU1002" r:id="rId2056"/>
    <hyperlink ref="AU1003" r:id="rId2057"/>
    <hyperlink ref="AU1004" r:id="rId2058"/>
    <hyperlink ref="AU1005" r:id="rId2059"/>
    <hyperlink ref="AU1006" r:id="rId2060"/>
    <hyperlink ref="AU1007" r:id="rId2061"/>
    <hyperlink ref="AU1008" r:id="rId2062"/>
    <hyperlink ref="AU1009" r:id="rId2063"/>
    <hyperlink ref="AU1010" r:id="rId2064"/>
    <hyperlink ref="AU1011" r:id="rId2065"/>
    <hyperlink ref="AU1012" r:id="rId2066"/>
    <hyperlink ref="AU1013" r:id="rId2067"/>
    <hyperlink ref="AU1014" r:id="rId2068"/>
    <hyperlink ref="AU1015" r:id="rId2069"/>
    <hyperlink ref="AU1016" r:id="rId2070"/>
    <hyperlink ref="AU1017" r:id="rId2071"/>
    <hyperlink ref="AU1018" r:id="rId2072"/>
    <hyperlink ref="AU1019" r:id="rId2073"/>
    <hyperlink ref="AU1020" r:id="rId2074"/>
    <hyperlink ref="AU1021" r:id="rId2075"/>
    <hyperlink ref="AU1022" r:id="rId2076"/>
    <hyperlink ref="AU1023" r:id="rId2077"/>
    <hyperlink ref="AU1024" r:id="rId2078"/>
    <hyperlink ref="AU1025" r:id="rId2079"/>
    <hyperlink ref="AU1026" r:id="rId2080"/>
    <hyperlink ref="AU1028" r:id="rId2081"/>
    <hyperlink ref="AU1029" r:id="rId2082"/>
    <hyperlink ref="AU1030" r:id="rId2083"/>
    <hyperlink ref="AU1031" r:id="rId2084"/>
    <hyperlink ref="AU1032" r:id="rId2085"/>
    <hyperlink ref="AU1033" r:id="rId2086"/>
    <hyperlink ref="AU1034" r:id="rId2087"/>
    <hyperlink ref="AU1035" r:id="rId2088"/>
    <hyperlink ref="AU1037" r:id="rId2089"/>
    <hyperlink ref="AU1038" r:id="rId2090"/>
    <hyperlink ref="AU1039" r:id="rId2091"/>
    <hyperlink ref="AU1040" r:id="rId2092"/>
    <hyperlink ref="AU1041" r:id="rId2093"/>
    <hyperlink ref="AU1042" r:id="rId2094"/>
    <hyperlink ref="AU1043" r:id="rId2095"/>
    <hyperlink ref="AU1044" r:id="rId2096"/>
    <hyperlink ref="AU1045" r:id="rId2097"/>
    <hyperlink ref="AU1046" r:id="rId2098"/>
    <hyperlink ref="AU1047" r:id="rId2099"/>
    <hyperlink ref="AU1048" r:id="rId2100"/>
    <hyperlink ref="AU1049" r:id="rId2101"/>
    <hyperlink ref="AU1050" r:id="rId2102"/>
    <hyperlink ref="AU1051" r:id="rId2103"/>
    <hyperlink ref="AU1052" r:id="rId2104"/>
    <hyperlink ref="AU1053" r:id="rId2105"/>
    <hyperlink ref="AU1054" r:id="rId2106"/>
    <hyperlink ref="AU1055" r:id="rId2107"/>
    <hyperlink ref="AU1056" r:id="rId2108"/>
    <hyperlink ref="AU1058" r:id="rId2109"/>
    <hyperlink ref="AU1059" r:id="rId2110"/>
    <hyperlink ref="AU1060" r:id="rId2111"/>
    <hyperlink ref="AU1061" r:id="rId2112"/>
    <hyperlink ref="AU1062" r:id="rId2113"/>
    <hyperlink ref="AU1063" r:id="rId2114"/>
    <hyperlink ref="AU1064" r:id="rId2115"/>
    <hyperlink ref="AU1065" r:id="rId2116"/>
    <hyperlink ref="AU1066" r:id="rId2117"/>
    <hyperlink ref="AU1067" r:id="rId2118"/>
    <hyperlink ref="AU1068" r:id="rId2119"/>
    <hyperlink ref="AU1069" r:id="rId2120"/>
    <hyperlink ref="AU1070" r:id="rId2121"/>
    <hyperlink ref="AU1071" r:id="rId2122"/>
    <hyperlink ref="AU1072" r:id="rId2123"/>
    <hyperlink ref="AU1073" r:id="rId2124"/>
    <hyperlink ref="AU1074" r:id="rId2125"/>
    <hyperlink ref="AU1076" r:id="rId2126"/>
    <hyperlink ref="AU1078" r:id="rId2127"/>
    <hyperlink ref="AU1079" r:id="rId2128"/>
    <hyperlink ref="AU1080" r:id="rId2129"/>
    <hyperlink ref="AU1081" r:id="rId2130"/>
    <hyperlink ref="AU1082" r:id="rId2131"/>
    <hyperlink ref="AU1083" r:id="rId2132"/>
    <hyperlink ref="AU1084" r:id="rId2133"/>
    <hyperlink ref="AU1085" r:id="rId2134"/>
    <hyperlink ref="AU1086" r:id="rId2135"/>
    <hyperlink ref="AU1087" r:id="rId2136"/>
    <hyperlink ref="AU1088" r:id="rId2137"/>
    <hyperlink ref="AU1089" r:id="rId2138"/>
    <hyperlink ref="AU1090" r:id="rId2139"/>
    <hyperlink ref="AU1091" r:id="rId2140"/>
    <hyperlink ref="AU1092" r:id="rId2141"/>
    <hyperlink ref="AU1093" r:id="rId2142"/>
    <hyperlink ref="AU1094" r:id="rId2143"/>
    <hyperlink ref="AU1095" r:id="rId2144"/>
    <hyperlink ref="AU1096" r:id="rId2145"/>
    <hyperlink ref="AU1097" r:id="rId2146"/>
    <hyperlink ref="AU1098" r:id="rId2147"/>
    <hyperlink ref="AU1099" r:id="rId2148"/>
    <hyperlink ref="AU1100" r:id="rId2149"/>
    <hyperlink ref="AU1101" r:id="rId2150"/>
    <hyperlink ref="AU1102" r:id="rId2151"/>
    <hyperlink ref="AU1103" r:id="rId2152"/>
    <hyperlink ref="AU1104" r:id="rId2153"/>
    <hyperlink ref="AU1105" r:id="rId2154"/>
    <hyperlink ref="AU1106" r:id="rId2155"/>
    <hyperlink ref="AU1108" r:id="rId2156"/>
    <hyperlink ref="AU1109" r:id="rId2157"/>
    <hyperlink ref="AU1110" r:id="rId2158"/>
    <hyperlink ref="AU1111" r:id="rId2159"/>
    <hyperlink ref="AU1112" r:id="rId2160"/>
    <hyperlink ref="AU1113" r:id="rId2161"/>
    <hyperlink ref="AU1114" r:id="rId2162"/>
    <hyperlink ref="AU1115" r:id="rId2163"/>
    <hyperlink ref="AU1117" r:id="rId2164"/>
    <hyperlink ref="AU1118" r:id="rId2165"/>
    <hyperlink ref="AU1119" r:id="rId2166"/>
    <hyperlink ref="AU1120" r:id="rId2167"/>
    <hyperlink ref="AU1121" r:id="rId2168"/>
    <hyperlink ref="AU1122" r:id="rId2169"/>
    <hyperlink ref="AU1123" r:id="rId2170"/>
    <hyperlink ref="AU1124" r:id="rId2171"/>
    <hyperlink ref="AU1125" r:id="rId2172"/>
    <hyperlink ref="AU1126" r:id="rId2173"/>
    <hyperlink ref="AU1127" r:id="rId2174"/>
    <hyperlink ref="AU1128" r:id="rId2175"/>
    <hyperlink ref="AU1129" r:id="rId2176"/>
    <hyperlink ref="AU1130" r:id="rId2177"/>
    <hyperlink ref="AU1131" r:id="rId2178"/>
    <hyperlink ref="AU1132" r:id="rId2179"/>
    <hyperlink ref="AU1133" r:id="rId2180"/>
    <hyperlink ref="AU1134" r:id="rId2181"/>
    <hyperlink ref="AU1135" r:id="rId2182"/>
    <hyperlink ref="AU1136" r:id="rId2183"/>
    <hyperlink ref="AU1137" r:id="rId2184"/>
    <hyperlink ref="AU1138" r:id="rId2185"/>
    <hyperlink ref="AU1139" r:id="rId2186"/>
    <hyperlink ref="AU1140" r:id="rId2187"/>
    <hyperlink ref="AU1141" r:id="rId2188"/>
    <hyperlink ref="AU1142" r:id="rId2189"/>
    <hyperlink ref="AU1143" r:id="rId2190"/>
    <hyperlink ref="AU1144" r:id="rId2191"/>
    <hyperlink ref="AU1145" r:id="rId2192"/>
    <hyperlink ref="AU1146" r:id="rId2193"/>
    <hyperlink ref="AU1147" r:id="rId2194"/>
    <hyperlink ref="AU1148" r:id="rId2195"/>
    <hyperlink ref="AU1149" r:id="rId2196"/>
    <hyperlink ref="AU1150" r:id="rId2197"/>
    <hyperlink ref="AU1151" r:id="rId2198"/>
    <hyperlink ref="AU1152" r:id="rId2199"/>
    <hyperlink ref="AU1155" r:id="rId2200"/>
    <hyperlink ref="AU1156" r:id="rId2201"/>
    <hyperlink ref="AU1157" r:id="rId2202"/>
    <hyperlink ref="AU1158" r:id="rId2203"/>
    <hyperlink ref="AU1159" r:id="rId2204"/>
    <hyperlink ref="AU1160" r:id="rId2205"/>
    <hyperlink ref="AU1161" r:id="rId2206"/>
    <hyperlink ref="AU1162" r:id="rId2207"/>
    <hyperlink ref="AU1164" r:id="rId2208"/>
    <hyperlink ref="AU1165" r:id="rId2209"/>
    <hyperlink ref="AU1166" r:id="rId2210"/>
    <hyperlink ref="AU1167" r:id="rId2211"/>
    <hyperlink ref="AU1168" r:id="rId2212"/>
    <hyperlink ref="AU1169" r:id="rId2213"/>
    <hyperlink ref="AU1170" r:id="rId2214"/>
    <hyperlink ref="AU1171" r:id="rId2215"/>
    <hyperlink ref="AU1172" r:id="rId2216"/>
    <hyperlink ref="AU1173" r:id="rId2217"/>
    <hyperlink ref="AU1174" r:id="rId2218"/>
    <hyperlink ref="AU1175" r:id="rId2219"/>
    <hyperlink ref="AU1176" r:id="rId2220"/>
    <hyperlink ref="AU1177" r:id="rId2221"/>
    <hyperlink ref="AU1178" r:id="rId2222"/>
    <hyperlink ref="AU1179" r:id="rId2223"/>
    <hyperlink ref="AU1180" r:id="rId2224"/>
    <hyperlink ref="AU1181" r:id="rId2225"/>
    <hyperlink ref="AU1182" r:id="rId2226"/>
    <hyperlink ref="AU1183" r:id="rId2227"/>
    <hyperlink ref="AU1184" r:id="rId2228"/>
    <hyperlink ref="AU1185" r:id="rId2229"/>
    <hyperlink ref="AU1186" r:id="rId2230"/>
    <hyperlink ref="AU1187" r:id="rId2231"/>
    <hyperlink ref="AU1188" r:id="rId2232"/>
    <hyperlink ref="AU1189" r:id="rId2233"/>
    <hyperlink ref="AU1190" r:id="rId2234"/>
    <hyperlink ref="AU1191" r:id="rId2235"/>
    <hyperlink ref="AU1192" r:id="rId2236"/>
    <hyperlink ref="AU1193" r:id="rId2237"/>
    <hyperlink ref="AU1194" r:id="rId2238"/>
    <hyperlink ref="AU1195" r:id="rId2239"/>
    <hyperlink ref="AU1196" r:id="rId2240"/>
    <hyperlink ref="AU1197" r:id="rId2241"/>
    <hyperlink ref="AU1198" r:id="rId2242"/>
    <hyperlink ref="AU1199" r:id="rId2243"/>
    <hyperlink ref="AU1200" r:id="rId2244"/>
    <hyperlink ref="AU1201" r:id="rId2245"/>
    <hyperlink ref="AU1202" r:id="rId2246"/>
    <hyperlink ref="AU1203" r:id="rId2247"/>
    <hyperlink ref="AU1205" r:id="rId2248"/>
    <hyperlink ref="AU1206" r:id="rId2249"/>
    <hyperlink ref="AU1207" r:id="rId2250"/>
    <hyperlink ref="AU1208" r:id="rId2251"/>
    <hyperlink ref="AU1209" r:id="rId2252"/>
    <hyperlink ref="AU1210" r:id="rId2253"/>
    <hyperlink ref="AU1211" r:id="rId2254"/>
    <hyperlink ref="AU1212" r:id="rId2255"/>
    <hyperlink ref="AU1213" r:id="rId2256"/>
    <hyperlink ref="AU1215" r:id="rId2257"/>
    <hyperlink ref="AU1216" r:id="rId2258"/>
    <hyperlink ref="AU1217" r:id="rId2259"/>
    <hyperlink ref="AU1218" r:id="rId2260"/>
    <hyperlink ref="AU1219" r:id="rId2261"/>
    <hyperlink ref="AU1220" r:id="rId2262"/>
    <hyperlink ref="AU1221" r:id="rId2263"/>
    <hyperlink ref="AU1222" r:id="rId2264"/>
    <hyperlink ref="AU1223" r:id="rId2265"/>
    <hyperlink ref="AU1224" r:id="rId2266"/>
    <hyperlink ref="AU1225" r:id="rId2267"/>
    <hyperlink ref="AU1226" r:id="rId2268"/>
    <hyperlink ref="AU1227" r:id="rId2269"/>
    <hyperlink ref="AU1228" r:id="rId2270"/>
    <hyperlink ref="AU1229" r:id="rId2271"/>
    <hyperlink ref="AU1230" r:id="rId2272"/>
    <hyperlink ref="F3" r:id="rId2273"/>
    <hyperlink ref="F4" r:id="rId2274"/>
    <hyperlink ref="F5" r:id="rId2275"/>
    <hyperlink ref="F6" r:id="rId2276"/>
    <hyperlink ref="F7" r:id="rId2277"/>
    <hyperlink ref="F8" r:id="rId2278"/>
    <hyperlink ref="F9" r:id="rId2279"/>
    <hyperlink ref="F10" r:id="rId2280"/>
    <hyperlink ref="F11" r:id="rId2281"/>
    <hyperlink ref="F12" r:id="rId2282"/>
    <hyperlink ref="F13" r:id="rId2283"/>
    <hyperlink ref="F14" r:id="rId2284"/>
    <hyperlink ref="F15" r:id="rId2285"/>
    <hyperlink ref="F16" r:id="rId2286"/>
    <hyperlink ref="F17" r:id="rId2287"/>
    <hyperlink ref="F18" r:id="rId2288"/>
    <hyperlink ref="F19" r:id="rId2289"/>
    <hyperlink ref="F20" r:id="rId2290"/>
    <hyperlink ref="F21" r:id="rId2291"/>
    <hyperlink ref="F22" r:id="rId2292"/>
    <hyperlink ref="F23" r:id="rId2293"/>
    <hyperlink ref="F24" r:id="rId2294"/>
    <hyperlink ref="F25" r:id="rId2295"/>
    <hyperlink ref="F26" r:id="rId2296"/>
    <hyperlink ref="F27" r:id="rId2297"/>
    <hyperlink ref="F28" r:id="rId2298"/>
    <hyperlink ref="F29" r:id="rId2299"/>
    <hyperlink ref="F30" r:id="rId2300"/>
    <hyperlink ref="F31" r:id="rId2301"/>
    <hyperlink ref="F32" r:id="rId2302"/>
    <hyperlink ref="F33" r:id="rId2303"/>
    <hyperlink ref="F34" r:id="rId2304"/>
    <hyperlink ref="F35" r:id="rId2305"/>
    <hyperlink ref="F36" r:id="rId2306"/>
    <hyperlink ref="F37" r:id="rId2307"/>
    <hyperlink ref="F38" r:id="rId2308"/>
    <hyperlink ref="F39" r:id="rId2309"/>
    <hyperlink ref="F40" r:id="rId2310"/>
    <hyperlink ref="F41" r:id="rId2311"/>
    <hyperlink ref="F42" r:id="rId2312"/>
    <hyperlink ref="F43" r:id="rId2313"/>
    <hyperlink ref="F44" r:id="rId2314"/>
    <hyperlink ref="F45" r:id="rId2315"/>
    <hyperlink ref="F46" r:id="rId2316"/>
    <hyperlink ref="F47" r:id="rId2317"/>
    <hyperlink ref="F48" r:id="rId2318"/>
    <hyperlink ref="F49" r:id="rId2319"/>
    <hyperlink ref="F50" r:id="rId2320"/>
    <hyperlink ref="F51" r:id="rId2321"/>
    <hyperlink ref="F52" r:id="rId2322"/>
    <hyperlink ref="F53" r:id="rId2323"/>
    <hyperlink ref="F54" r:id="rId2324"/>
    <hyperlink ref="F55" r:id="rId2325"/>
    <hyperlink ref="F56" r:id="rId2326"/>
    <hyperlink ref="F57" r:id="rId2327"/>
    <hyperlink ref="F58" r:id="rId2328"/>
    <hyperlink ref="F59" r:id="rId2329"/>
    <hyperlink ref="F60" r:id="rId2330"/>
    <hyperlink ref="F61" r:id="rId2331"/>
    <hyperlink ref="F62" r:id="rId2332"/>
    <hyperlink ref="F63" r:id="rId2333"/>
    <hyperlink ref="F64" r:id="rId2334"/>
    <hyperlink ref="F65" r:id="rId2335"/>
    <hyperlink ref="F66" r:id="rId2336"/>
    <hyperlink ref="F67" r:id="rId2337"/>
    <hyperlink ref="F68" r:id="rId2338"/>
    <hyperlink ref="F69" r:id="rId2339"/>
    <hyperlink ref="F70" r:id="rId2340"/>
    <hyperlink ref="F71" r:id="rId2341"/>
    <hyperlink ref="F72" r:id="rId2342"/>
    <hyperlink ref="F73" r:id="rId2343"/>
    <hyperlink ref="F74" r:id="rId2344"/>
    <hyperlink ref="F75" r:id="rId2345"/>
    <hyperlink ref="F76" r:id="rId2346"/>
    <hyperlink ref="F77" r:id="rId2347"/>
    <hyperlink ref="F78" r:id="rId2348"/>
    <hyperlink ref="F79" r:id="rId2349"/>
    <hyperlink ref="F80" r:id="rId2350"/>
    <hyperlink ref="F81" r:id="rId2351"/>
    <hyperlink ref="F82" r:id="rId2352"/>
    <hyperlink ref="F83" r:id="rId2353"/>
    <hyperlink ref="F84" r:id="rId2354"/>
    <hyperlink ref="F85" r:id="rId2355"/>
    <hyperlink ref="F86" r:id="rId2356"/>
    <hyperlink ref="F87" r:id="rId2357"/>
    <hyperlink ref="F88" r:id="rId2358"/>
    <hyperlink ref="F89" r:id="rId2359"/>
    <hyperlink ref="F90" r:id="rId2360"/>
    <hyperlink ref="F91" r:id="rId2361"/>
    <hyperlink ref="F92" r:id="rId2362"/>
    <hyperlink ref="F93" r:id="rId2363"/>
    <hyperlink ref="F94" r:id="rId2364"/>
    <hyperlink ref="F95" r:id="rId2365"/>
    <hyperlink ref="F96" r:id="rId2366"/>
    <hyperlink ref="F97" r:id="rId2367"/>
    <hyperlink ref="F98" r:id="rId2368"/>
    <hyperlink ref="F99" r:id="rId2369"/>
    <hyperlink ref="F100" r:id="rId2370"/>
    <hyperlink ref="F101" r:id="rId2371"/>
    <hyperlink ref="F102" r:id="rId2372"/>
    <hyperlink ref="F103" r:id="rId2373"/>
    <hyperlink ref="F104" r:id="rId2374"/>
    <hyperlink ref="F105" r:id="rId2375"/>
    <hyperlink ref="F106" r:id="rId2376"/>
    <hyperlink ref="F107" r:id="rId2377"/>
    <hyperlink ref="F108" r:id="rId2378"/>
    <hyperlink ref="F109" r:id="rId2379"/>
    <hyperlink ref="F110" r:id="rId2380"/>
    <hyperlink ref="F111" r:id="rId2381"/>
    <hyperlink ref="F112" r:id="rId2382"/>
    <hyperlink ref="F113" r:id="rId2383"/>
    <hyperlink ref="F114" r:id="rId2384"/>
    <hyperlink ref="F115" r:id="rId2385"/>
    <hyperlink ref="F116" r:id="rId2386"/>
    <hyperlink ref="F117" r:id="rId2387"/>
    <hyperlink ref="F118" r:id="rId2388"/>
    <hyperlink ref="F119" r:id="rId2389"/>
    <hyperlink ref="F120" r:id="rId2390"/>
    <hyperlink ref="F121" r:id="rId2391"/>
    <hyperlink ref="F122" r:id="rId2392"/>
    <hyperlink ref="F123" r:id="rId2393"/>
    <hyperlink ref="F124" r:id="rId2394"/>
    <hyperlink ref="F125" r:id="rId2395"/>
    <hyperlink ref="F126" r:id="rId2396"/>
    <hyperlink ref="F127" r:id="rId2397"/>
    <hyperlink ref="F128" r:id="rId2398"/>
    <hyperlink ref="F129" r:id="rId2399"/>
    <hyperlink ref="F130" r:id="rId2400"/>
    <hyperlink ref="F131" r:id="rId2401"/>
    <hyperlink ref="F132" r:id="rId2402"/>
    <hyperlink ref="F133" r:id="rId2403"/>
    <hyperlink ref="F134" r:id="rId2404"/>
    <hyperlink ref="F135" r:id="rId2405"/>
    <hyperlink ref="F136" r:id="rId2406"/>
    <hyperlink ref="F137" r:id="rId2407"/>
    <hyperlink ref="F138" r:id="rId2408"/>
    <hyperlink ref="F139" r:id="rId2409"/>
    <hyperlink ref="F140" r:id="rId2410"/>
    <hyperlink ref="F141" r:id="rId2411"/>
    <hyperlink ref="F142" r:id="rId2412"/>
    <hyperlink ref="F143" r:id="rId2413"/>
    <hyperlink ref="F144" r:id="rId2414"/>
    <hyperlink ref="F145" r:id="rId2415"/>
    <hyperlink ref="F146" r:id="rId2416"/>
    <hyperlink ref="F147" r:id="rId2417"/>
    <hyperlink ref="F148" r:id="rId2418"/>
    <hyperlink ref="F149" r:id="rId2419"/>
    <hyperlink ref="F150" r:id="rId2420"/>
    <hyperlink ref="F151" r:id="rId2421"/>
    <hyperlink ref="F152" r:id="rId2422"/>
    <hyperlink ref="F153" r:id="rId2423"/>
    <hyperlink ref="F154" r:id="rId2424"/>
    <hyperlink ref="F155" r:id="rId2425"/>
    <hyperlink ref="F156" r:id="rId2426"/>
    <hyperlink ref="F157" r:id="rId2427"/>
    <hyperlink ref="F158" r:id="rId2428"/>
    <hyperlink ref="F159" r:id="rId2429"/>
    <hyperlink ref="F160" r:id="rId2430"/>
    <hyperlink ref="F161" r:id="rId2431"/>
    <hyperlink ref="F162" r:id="rId2432"/>
    <hyperlink ref="F163" r:id="rId2433"/>
    <hyperlink ref="F164" r:id="rId2434"/>
    <hyperlink ref="F165" r:id="rId2435"/>
    <hyperlink ref="F166" r:id="rId2436"/>
    <hyperlink ref="F167" r:id="rId2437"/>
    <hyperlink ref="F168" r:id="rId2438"/>
    <hyperlink ref="F169" r:id="rId2439"/>
    <hyperlink ref="F170" r:id="rId2440"/>
    <hyperlink ref="F171" r:id="rId2441"/>
    <hyperlink ref="F172" r:id="rId2442"/>
    <hyperlink ref="F173" r:id="rId2443"/>
    <hyperlink ref="F174" r:id="rId2444"/>
    <hyperlink ref="F175" r:id="rId2445"/>
    <hyperlink ref="F176" r:id="rId2446"/>
    <hyperlink ref="F177" r:id="rId2447"/>
    <hyperlink ref="F178" r:id="rId2448"/>
    <hyperlink ref="F179" r:id="rId2449"/>
    <hyperlink ref="F180" r:id="rId2450"/>
    <hyperlink ref="F181" r:id="rId2451"/>
    <hyperlink ref="F182" r:id="rId2452"/>
    <hyperlink ref="F183" r:id="rId2453"/>
    <hyperlink ref="F184" r:id="rId2454"/>
    <hyperlink ref="F185" r:id="rId2455"/>
    <hyperlink ref="F186" r:id="rId2456"/>
    <hyperlink ref="F187" r:id="rId2457"/>
    <hyperlink ref="F188" r:id="rId2458"/>
    <hyperlink ref="F189" r:id="rId2459"/>
    <hyperlink ref="F190" r:id="rId2460"/>
    <hyperlink ref="F191" r:id="rId2461"/>
    <hyperlink ref="F192" r:id="rId2462"/>
    <hyperlink ref="F193" r:id="rId2463"/>
    <hyperlink ref="F194" r:id="rId2464"/>
    <hyperlink ref="F195" r:id="rId2465"/>
    <hyperlink ref="F196" r:id="rId2466"/>
    <hyperlink ref="F197" r:id="rId2467"/>
    <hyperlink ref="F198" r:id="rId2468"/>
    <hyperlink ref="F199" r:id="rId2469"/>
    <hyperlink ref="F200" r:id="rId2470"/>
    <hyperlink ref="F201" r:id="rId2471"/>
    <hyperlink ref="F202" r:id="rId2472"/>
    <hyperlink ref="F203" r:id="rId2473"/>
    <hyperlink ref="F204" r:id="rId2474"/>
    <hyperlink ref="F205" r:id="rId2475"/>
    <hyperlink ref="F206" r:id="rId2476"/>
    <hyperlink ref="F207" r:id="rId2477"/>
    <hyperlink ref="F208" r:id="rId2478"/>
    <hyperlink ref="F209" r:id="rId2479"/>
    <hyperlink ref="F210" r:id="rId2480"/>
    <hyperlink ref="F211" r:id="rId2481"/>
    <hyperlink ref="F212" r:id="rId2482"/>
    <hyperlink ref="F213" r:id="rId2483"/>
    <hyperlink ref="F214" r:id="rId2484"/>
    <hyperlink ref="F215" r:id="rId2485"/>
    <hyperlink ref="F216" r:id="rId2486"/>
    <hyperlink ref="F217" r:id="rId2487"/>
    <hyperlink ref="F218" r:id="rId2488"/>
    <hyperlink ref="F219" r:id="rId2489"/>
    <hyperlink ref="F220" r:id="rId2490"/>
    <hyperlink ref="F221" r:id="rId2491"/>
    <hyperlink ref="F222" r:id="rId2492"/>
    <hyperlink ref="F223" r:id="rId2493"/>
    <hyperlink ref="F224" r:id="rId2494"/>
    <hyperlink ref="F225" r:id="rId2495"/>
    <hyperlink ref="F226" r:id="rId2496"/>
    <hyperlink ref="F227" r:id="rId2497"/>
    <hyperlink ref="F228" r:id="rId2498"/>
    <hyperlink ref="F229" r:id="rId2499"/>
    <hyperlink ref="F230" r:id="rId2500"/>
    <hyperlink ref="F231" r:id="rId2501"/>
    <hyperlink ref="F232" r:id="rId2502"/>
    <hyperlink ref="F233" r:id="rId2503"/>
    <hyperlink ref="F234" r:id="rId2504"/>
    <hyperlink ref="F235" r:id="rId2505"/>
    <hyperlink ref="F236" r:id="rId2506"/>
    <hyperlink ref="F237" r:id="rId2507"/>
    <hyperlink ref="F238" r:id="rId2508"/>
    <hyperlink ref="F239" r:id="rId2509"/>
    <hyperlink ref="F240" r:id="rId2510"/>
    <hyperlink ref="F241" r:id="rId2511"/>
    <hyperlink ref="F242" r:id="rId2512"/>
    <hyperlink ref="F243" r:id="rId2513"/>
    <hyperlink ref="F244" r:id="rId2514"/>
    <hyperlink ref="F245" r:id="rId2515"/>
    <hyperlink ref="F246" r:id="rId2516"/>
    <hyperlink ref="F247" r:id="rId2517"/>
    <hyperlink ref="F248" r:id="rId2518"/>
    <hyperlink ref="F249" r:id="rId2519"/>
    <hyperlink ref="F250" r:id="rId2520"/>
    <hyperlink ref="F251" r:id="rId2521"/>
    <hyperlink ref="F252" r:id="rId2522"/>
    <hyperlink ref="F253" r:id="rId2523"/>
    <hyperlink ref="F254" r:id="rId2524"/>
    <hyperlink ref="F255" r:id="rId2525"/>
    <hyperlink ref="F256" r:id="rId2526"/>
    <hyperlink ref="F257" r:id="rId2527"/>
    <hyperlink ref="F258" r:id="rId2528"/>
    <hyperlink ref="F259" r:id="rId2529"/>
    <hyperlink ref="F260" r:id="rId2530"/>
    <hyperlink ref="F261" r:id="rId2531"/>
    <hyperlink ref="F262" r:id="rId2532"/>
    <hyperlink ref="F263" r:id="rId2533"/>
    <hyperlink ref="F264" r:id="rId2534"/>
    <hyperlink ref="F265" r:id="rId2535"/>
    <hyperlink ref="F266" r:id="rId2536"/>
    <hyperlink ref="F267" r:id="rId2537"/>
    <hyperlink ref="F268" r:id="rId2538"/>
    <hyperlink ref="F269" r:id="rId2539"/>
    <hyperlink ref="F270" r:id="rId2540"/>
    <hyperlink ref="F271" r:id="rId2541"/>
    <hyperlink ref="F272" r:id="rId2542"/>
    <hyperlink ref="F273" r:id="rId2543"/>
    <hyperlink ref="F274" r:id="rId2544"/>
    <hyperlink ref="F275" r:id="rId2545"/>
    <hyperlink ref="F276" r:id="rId2546"/>
    <hyperlink ref="F277" r:id="rId2547"/>
    <hyperlink ref="F278" r:id="rId2548"/>
    <hyperlink ref="F279" r:id="rId2549"/>
    <hyperlink ref="F280" r:id="rId2550"/>
    <hyperlink ref="F281" r:id="rId2551"/>
    <hyperlink ref="F282" r:id="rId2552"/>
    <hyperlink ref="F283" r:id="rId2553"/>
    <hyperlink ref="F284" r:id="rId2554"/>
    <hyperlink ref="F285" r:id="rId2555"/>
    <hyperlink ref="F286" r:id="rId2556"/>
    <hyperlink ref="F287" r:id="rId2557"/>
    <hyperlink ref="F288" r:id="rId2558"/>
    <hyperlink ref="F289" r:id="rId2559"/>
    <hyperlink ref="F290" r:id="rId2560"/>
    <hyperlink ref="F291" r:id="rId2561"/>
    <hyperlink ref="F292" r:id="rId2562"/>
    <hyperlink ref="F293" r:id="rId2563"/>
    <hyperlink ref="F294" r:id="rId2564"/>
    <hyperlink ref="F295" r:id="rId2565"/>
    <hyperlink ref="F296" r:id="rId2566"/>
    <hyperlink ref="F297" r:id="rId2567"/>
    <hyperlink ref="F298" r:id="rId2568"/>
    <hyperlink ref="F299" r:id="rId2569"/>
    <hyperlink ref="F300" r:id="rId2570"/>
    <hyperlink ref="F301" r:id="rId2571"/>
    <hyperlink ref="F302" r:id="rId2572"/>
    <hyperlink ref="F303" r:id="rId2573"/>
    <hyperlink ref="F304" r:id="rId2574"/>
    <hyperlink ref="F305" r:id="rId2575"/>
    <hyperlink ref="F306" r:id="rId2576"/>
    <hyperlink ref="F307" r:id="rId2577"/>
    <hyperlink ref="F308" r:id="rId2578"/>
    <hyperlink ref="F309" r:id="rId2579"/>
    <hyperlink ref="F310" r:id="rId2580"/>
    <hyperlink ref="F311" r:id="rId2581"/>
    <hyperlink ref="F312" r:id="rId2582"/>
    <hyperlink ref="F313" r:id="rId2583"/>
    <hyperlink ref="F314" r:id="rId2584"/>
    <hyperlink ref="F315" r:id="rId2585"/>
    <hyperlink ref="F316" r:id="rId2586"/>
    <hyperlink ref="F317" r:id="rId2587"/>
    <hyperlink ref="F318" r:id="rId2588"/>
    <hyperlink ref="F319" r:id="rId2589"/>
    <hyperlink ref="F320" r:id="rId2590"/>
    <hyperlink ref="F321" r:id="rId2591"/>
    <hyperlink ref="F322" r:id="rId2592"/>
    <hyperlink ref="F323" r:id="rId2593"/>
    <hyperlink ref="F324" r:id="rId2594"/>
    <hyperlink ref="F325" r:id="rId2595"/>
    <hyperlink ref="F326" r:id="rId2596"/>
    <hyperlink ref="F327" r:id="rId2597"/>
    <hyperlink ref="F328" r:id="rId2598"/>
    <hyperlink ref="F329" r:id="rId2599"/>
    <hyperlink ref="F330" r:id="rId2600"/>
    <hyperlink ref="F331" r:id="rId2601"/>
    <hyperlink ref="F332" r:id="rId2602"/>
    <hyperlink ref="F333" r:id="rId2603"/>
    <hyperlink ref="F334" r:id="rId2604"/>
    <hyperlink ref="F335" r:id="rId2605"/>
    <hyperlink ref="F336" r:id="rId2606"/>
    <hyperlink ref="F337" r:id="rId2607"/>
    <hyperlink ref="F338" r:id="rId2608"/>
    <hyperlink ref="F339" r:id="rId2609"/>
    <hyperlink ref="F340" r:id="rId2610"/>
    <hyperlink ref="F341" r:id="rId2611"/>
    <hyperlink ref="F342" r:id="rId2612"/>
    <hyperlink ref="F343" r:id="rId2613"/>
    <hyperlink ref="F344" r:id="rId2614"/>
    <hyperlink ref="F345" r:id="rId2615"/>
    <hyperlink ref="F346" r:id="rId2616"/>
    <hyperlink ref="F347" r:id="rId2617"/>
    <hyperlink ref="F348" r:id="rId2618"/>
    <hyperlink ref="F349" r:id="rId2619"/>
    <hyperlink ref="F350" r:id="rId2620"/>
    <hyperlink ref="F351" r:id="rId2621"/>
    <hyperlink ref="F352" r:id="rId2622"/>
    <hyperlink ref="F353" r:id="rId2623"/>
    <hyperlink ref="F354" r:id="rId2624"/>
    <hyperlink ref="F355" r:id="rId2625"/>
    <hyperlink ref="F356" r:id="rId2626"/>
    <hyperlink ref="F357" r:id="rId2627"/>
    <hyperlink ref="F358" r:id="rId2628"/>
    <hyperlink ref="F359" r:id="rId2629"/>
    <hyperlink ref="F360" r:id="rId2630"/>
    <hyperlink ref="F361" r:id="rId2631"/>
    <hyperlink ref="F362" r:id="rId2632"/>
    <hyperlink ref="F363" r:id="rId2633"/>
    <hyperlink ref="F364" r:id="rId2634"/>
    <hyperlink ref="F365" r:id="rId2635"/>
    <hyperlink ref="F366" r:id="rId2636"/>
    <hyperlink ref="F367" r:id="rId2637"/>
    <hyperlink ref="F368" r:id="rId2638"/>
    <hyperlink ref="F369" r:id="rId2639"/>
    <hyperlink ref="F370" r:id="rId2640"/>
    <hyperlink ref="F371" r:id="rId2641"/>
    <hyperlink ref="F372" r:id="rId2642"/>
    <hyperlink ref="F373" r:id="rId2643"/>
    <hyperlink ref="F374" r:id="rId2644"/>
    <hyperlink ref="F375" r:id="rId2645"/>
    <hyperlink ref="F376" r:id="rId2646"/>
    <hyperlink ref="F377" r:id="rId2647"/>
    <hyperlink ref="F378" r:id="rId2648"/>
    <hyperlink ref="F379" r:id="rId2649"/>
    <hyperlink ref="F380" r:id="rId2650"/>
    <hyperlink ref="F381" r:id="rId2651"/>
    <hyperlink ref="F382" r:id="rId2652"/>
    <hyperlink ref="F383" r:id="rId2653"/>
    <hyperlink ref="F384" r:id="rId2654"/>
    <hyperlink ref="F385" r:id="rId2655"/>
    <hyperlink ref="F386" r:id="rId2656"/>
    <hyperlink ref="F387" r:id="rId2657"/>
    <hyperlink ref="F388" r:id="rId2658"/>
    <hyperlink ref="F389" r:id="rId2659"/>
    <hyperlink ref="F390" r:id="rId2660"/>
    <hyperlink ref="F391" r:id="rId2661"/>
    <hyperlink ref="F392" r:id="rId2662"/>
    <hyperlink ref="F393" r:id="rId2663"/>
    <hyperlink ref="F394" r:id="rId2664"/>
    <hyperlink ref="F395" r:id="rId2665"/>
    <hyperlink ref="F396" r:id="rId2666"/>
    <hyperlink ref="F397" r:id="rId2667"/>
    <hyperlink ref="F398" r:id="rId2668"/>
    <hyperlink ref="F399" r:id="rId2669"/>
    <hyperlink ref="F400" r:id="rId2670"/>
    <hyperlink ref="F401" r:id="rId2671"/>
    <hyperlink ref="F402" r:id="rId2672"/>
    <hyperlink ref="F403" r:id="rId2673"/>
    <hyperlink ref="F404" r:id="rId2674"/>
    <hyperlink ref="F405" r:id="rId2675"/>
    <hyperlink ref="F406" r:id="rId2676"/>
    <hyperlink ref="F407" r:id="rId2677"/>
    <hyperlink ref="F408" r:id="rId2678"/>
    <hyperlink ref="F409" r:id="rId2679"/>
    <hyperlink ref="F410" r:id="rId2680"/>
    <hyperlink ref="F411" r:id="rId2681"/>
    <hyperlink ref="F412" r:id="rId2682"/>
    <hyperlink ref="F413" r:id="rId2683"/>
    <hyperlink ref="F414" r:id="rId2684"/>
    <hyperlink ref="F415" r:id="rId2685"/>
    <hyperlink ref="F416" r:id="rId2686"/>
    <hyperlink ref="F417" r:id="rId2687"/>
    <hyperlink ref="F418" r:id="rId2688"/>
    <hyperlink ref="F419" r:id="rId2689"/>
    <hyperlink ref="F420" r:id="rId2690"/>
    <hyperlink ref="F421" r:id="rId2691"/>
    <hyperlink ref="F422" r:id="rId2692"/>
    <hyperlink ref="F423" r:id="rId2693"/>
    <hyperlink ref="F424" r:id="rId2694"/>
    <hyperlink ref="F425" r:id="rId2695"/>
    <hyperlink ref="F426" r:id="rId2696"/>
    <hyperlink ref="F427" r:id="rId2697"/>
    <hyperlink ref="F428" r:id="rId2698"/>
    <hyperlink ref="F429" r:id="rId2699"/>
    <hyperlink ref="F430" r:id="rId2700"/>
    <hyperlink ref="F431" r:id="rId2701"/>
    <hyperlink ref="F432" r:id="rId2702"/>
    <hyperlink ref="F433" r:id="rId2703"/>
    <hyperlink ref="F434" r:id="rId2704"/>
    <hyperlink ref="F435" r:id="rId2705"/>
    <hyperlink ref="F436" r:id="rId2706"/>
    <hyperlink ref="F437" r:id="rId2707"/>
    <hyperlink ref="F438" r:id="rId2708"/>
    <hyperlink ref="F439" r:id="rId2709"/>
    <hyperlink ref="F440" r:id="rId2710"/>
    <hyperlink ref="F441" r:id="rId2711"/>
    <hyperlink ref="F442" r:id="rId2712"/>
    <hyperlink ref="F443" r:id="rId2713"/>
    <hyperlink ref="F444" r:id="rId2714"/>
    <hyperlink ref="F445" r:id="rId2715"/>
    <hyperlink ref="F446" r:id="rId2716"/>
    <hyperlink ref="F447" r:id="rId2717"/>
    <hyperlink ref="F448" r:id="rId2718"/>
    <hyperlink ref="F449" r:id="rId2719"/>
    <hyperlink ref="F450" r:id="rId2720"/>
    <hyperlink ref="F451" r:id="rId2721"/>
    <hyperlink ref="F452" r:id="rId2722"/>
    <hyperlink ref="F453" r:id="rId2723"/>
    <hyperlink ref="F454" r:id="rId2724"/>
    <hyperlink ref="F455" r:id="rId2725"/>
    <hyperlink ref="F456" r:id="rId2726"/>
    <hyperlink ref="F457" r:id="rId2727"/>
    <hyperlink ref="F458" r:id="rId2728"/>
    <hyperlink ref="F459" r:id="rId2729"/>
    <hyperlink ref="F460" r:id="rId2730"/>
    <hyperlink ref="F461" r:id="rId2731"/>
    <hyperlink ref="F462" r:id="rId2732"/>
    <hyperlink ref="F463" r:id="rId2733"/>
    <hyperlink ref="F464" r:id="rId2734"/>
    <hyperlink ref="F465" r:id="rId2735"/>
    <hyperlink ref="F466" r:id="rId2736"/>
    <hyperlink ref="F467" r:id="rId2737"/>
    <hyperlink ref="F468" r:id="rId2738"/>
    <hyperlink ref="F469" r:id="rId2739"/>
    <hyperlink ref="F470" r:id="rId2740"/>
    <hyperlink ref="F471" r:id="rId2741"/>
    <hyperlink ref="F472" r:id="rId2742"/>
    <hyperlink ref="F473" r:id="rId2743"/>
    <hyperlink ref="F474" r:id="rId2744"/>
    <hyperlink ref="F475" r:id="rId2745"/>
    <hyperlink ref="F476" r:id="rId2746"/>
    <hyperlink ref="F477" r:id="rId2747"/>
    <hyperlink ref="F478" r:id="rId2748"/>
    <hyperlink ref="F479" r:id="rId2749"/>
    <hyperlink ref="F480" r:id="rId2750"/>
    <hyperlink ref="F481" r:id="rId2751"/>
    <hyperlink ref="F482" r:id="rId2752"/>
    <hyperlink ref="F483" r:id="rId2753"/>
    <hyperlink ref="F484" r:id="rId2754"/>
    <hyperlink ref="F485" r:id="rId2755"/>
    <hyperlink ref="F486" r:id="rId2756"/>
    <hyperlink ref="F487" r:id="rId2757"/>
    <hyperlink ref="F488" r:id="rId2758"/>
    <hyperlink ref="F489" r:id="rId2759"/>
    <hyperlink ref="F490" r:id="rId2760"/>
    <hyperlink ref="F491" r:id="rId2761"/>
    <hyperlink ref="F492" r:id="rId2762"/>
    <hyperlink ref="F493" r:id="rId2763"/>
    <hyperlink ref="F494" r:id="rId2764"/>
    <hyperlink ref="F495" r:id="rId2765"/>
    <hyperlink ref="F496" r:id="rId2766"/>
    <hyperlink ref="F497" r:id="rId2767"/>
    <hyperlink ref="F498" r:id="rId2768"/>
    <hyperlink ref="F499" r:id="rId2769"/>
    <hyperlink ref="F500" r:id="rId2770"/>
    <hyperlink ref="F501" r:id="rId2771"/>
    <hyperlink ref="F502" r:id="rId2772"/>
    <hyperlink ref="F503" r:id="rId2773"/>
    <hyperlink ref="F504" r:id="rId2774"/>
    <hyperlink ref="F505" r:id="rId2775"/>
    <hyperlink ref="F506" r:id="rId2776"/>
    <hyperlink ref="F507" r:id="rId2777"/>
    <hyperlink ref="F508" r:id="rId2778"/>
    <hyperlink ref="F509" r:id="rId2779"/>
    <hyperlink ref="F510" r:id="rId2780"/>
    <hyperlink ref="F511" r:id="rId2781"/>
    <hyperlink ref="F512" r:id="rId2782"/>
    <hyperlink ref="F513" r:id="rId2783"/>
    <hyperlink ref="F514" r:id="rId2784"/>
    <hyperlink ref="F515" r:id="rId2785"/>
    <hyperlink ref="F516" r:id="rId2786"/>
    <hyperlink ref="F517" r:id="rId2787"/>
    <hyperlink ref="F518" r:id="rId2788"/>
    <hyperlink ref="F519" r:id="rId2789"/>
    <hyperlink ref="F520" r:id="rId2790"/>
    <hyperlink ref="F521" r:id="rId2791"/>
    <hyperlink ref="F522" r:id="rId2792"/>
    <hyperlink ref="F523" r:id="rId2793"/>
    <hyperlink ref="F524" r:id="rId2794"/>
    <hyperlink ref="F525" r:id="rId2795"/>
    <hyperlink ref="F526" r:id="rId2796"/>
    <hyperlink ref="F527" r:id="rId2797"/>
    <hyperlink ref="F528" r:id="rId2798"/>
    <hyperlink ref="F529" r:id="rId2799"/>
    <hyperlink ref="F530" r:id="rId2800"/>
    <hyperlink ref="F531" r:id="rId2801"/>
    <hyperlink ref="F532" r:id="rId2802"/>
    <hyperlink ref="F533" r:id="rId2803"/>
    <hyperlink ref="F534" r:id="rId2804"/>
    <hyperlink ref="F535" r:id="rId2805"/>
    <hyperlink ref="F536" r:id="rId2806"/>
    <hyperlink ref="F537" r:id="rId2807"/>
    <hyperlink ref="F538" r:id="rId2808"/>
    <hyperlink ref="F539" r:id="rId2809"/>
    <hyperlink ref="F540" r:id="rId2810"/>
    <hyperlink ref="F541" r:id="rId2811"/>
    <hyperlink ref="F542" r:id="rId2812"/>
    <hyperlink ref="F543" r:id="rId2813"/>
    <hyperlink ref="F544" r:id="rId2814"/>
    <hyperlink ref="F545" r:id="rId2815"/>
    <hyperlink ref="F546" r:id="rId2816"/>
    <hyperlink ref="F547" r:id="rId2817"/>
    <hyperlink ref="F548" r:id="rId2818"/>
    <hyperlink ref="F549" r:id="rId2819"/>
    <hyperlink ref="F550" r:id="rId2820"/>
    <hyperlink ref="F551" r:id="rId2821"/>
    <hyperlink ref="F552" r:id="rId2822"/>
    <hyperlink ref="F553" r:id="rId2823"/>
    <hyperlink ref="F554" r:id="rId2824"/>
    <hyperlink ref="F555" r:id="rId2825"/>
    <hyperlink ref="F556" r:id="rId2826"/>
    <hyperlink ref="F557" r:id="rId2827"/>
    <hyperlink ref="F558" r:id="rId2828"/>
    <hyperlink ref="F559" r:id="rId2829"/>
    <hyperlink ref="F560" r:id="rId2830"/>
    <hyperlink ref="F561" r:id="rId2831"/>
    <hyperlink ref="F562" r:id="rId2832"/>
    <hyperlink ref="F563" r:id="rId2833"/>
    <hyperlink ref="F564" r:id="rId2834"/>
    <hyperlink ref="F565" r:id="rId2835"/>
    <hyperlink ref="F566" r:id="rId2836"/>
    <hyperlink ref="F567" r:id="rId2837"/>
    <hyperlink ref="F568" r:id="rId2838"/>
    <hyperlink ref="F569" r:id="rId2839"/>
    <hyperlink ref="F570" r:id="rId2840"/>
    <hyperlink ref="F571" r:id="rId2841"/>
    <hyperlink ref="F572" r:id="rId2842"/>
    <hyperlink ref="F573" r:id="rId2843"/>
    <hyperlink ref="F574" r:id="rId2844"/>
    <hyperlink ref="F575" r:id="rId2845"/>
    <hyperlink ref="F576" r:id="rId2846"/>
    <hyperlink ref="F577" r:id="rId2847"/>
    <hyperlink ref="F578" r:id="rId2848"/>
    <hyperlink ref="F579" r:id="rId2849"/>
    <hyperlink ref="F580" r:id="rId2850"/>
    <hyperlink ref="F581" r:id="rId2851"/>
    <hyperlink ref="F582" r:id="rId2852"/>
    <hyperlink ref="F583" r:id="rId2853"/>
    <hyperlink ref="F584" r:id="rId2854"/>
    <hyperlink ref="F585" r:id="rId2855"/>
    <hyperlink ref="F586" r:id="rId2856"/>
    <hyperlink ref="F587" r:id="rId2857"/>
    <hyperlink ref="F588" r:id="rId2858"/>
    <hyperlink ref="F589" r:id="rId2859"/>
    <hyperlink ref="F590" r:id="rId2860"/>
    <hyperlink ref="F591" r:id="rId2861"/>
    <hyperlink ref="F592" r:id="rId2862"/>
    <hyperlink ref="F593" r:id="rId2863"/>
    <hyperlink ref="F594" r:id="rId2864"/>
    <hyperlink ref="F595" r:id="rId2865"/>
    <hyperlink ref="F596" r:id="rId2866"/>
    <hyperlink ref="F597" r:id="rId2867"/>
    <hyperlink ref="F598" r:id="rId2868"/>
    <hyperlink ref="F599" r:id="rId2869"/>
    <hyperlink ref="F600" r:id="rId2870"/>
    <hyperlink ref="F601" r:id="rId2871"/>
    <hyperlink ref="F602" r:id="rId2872"/>
    <hyperlink ref="F603" r:id="rId2873"/>
    <hyperlink ref="F604" r:id="rId2874"/>
    <hyperlink ref="F605" r:id="rId2875"/>
    <hyperlink ref="F606" r:id="rId2876"/>
    <hyperlink ref="F607" r:id="rId2877"/>
    <hyperlink ref="F608" r:id="rId2878"/>
    <hyperlink ref="F609" r:id="rId2879"/>
    <hyperlink ref="F610" r:id="rId2880"/>
    <hyperlink ref="F611" r:id="rId2881"/>
    <hyperlink ref="F612" r:id="rId2882"/>
    <hyperlink ref="F613" r:id="rId2883"/>
    <hyperlink ref="F614" r:id="rId2884"/>
    <hyperlink ref="F615" r:id="rId2885"/>
    <hyperlink ref="F616" r:id="rId2886"/>
    <hyperlink ref="F617" r:id="rId2887"/>
    <hyperlink ref="F618" r:id="rId2888"/>
    <hyperlink ref="F619" r:id="rId2889"/>
    <hyperlink ref="F620" r:id="rId2890"/>
    <hyperlink ref="F621" r:id="rId2891"/>
    <hyperlink ref="F622" r:id="rId2892"/>
    <hyperlink ref="F623" r:id="rId2893"/>
    <hyperlink ref="F624" r:id="rId2894"/>
    <hyperlink ref="F625" r:id="rId2895"/>
    <hyperlink ref="F626" r:id="rId2896"/>
    <hyperlink ref="F627" r:id="rId2897"/>
    <hyperlink ref="F628" r:id="rId2898"/>
    <hyperlink ref="F629" r:id="rId2899"/>
    <hyperlink ref="F630" r:id="rId2900"/>
    <hyperlink ref="F631" r:id="rId2901"/>
    <hyperlink ref="F632" r:id="rId2902"/>
    <hyperlink ref="F633" r:id="rId2903"/>
    <hyperlink ref="F634" r:id="rId2904"/>
    <hyperlink ref="F635" r:id="rId2905"/>
    <hyperlink ref="F636" r:id="rId2906"/>
    <hyperlink ref="F637" r:id="rId2907"/>
    <hyperlink ref="F638" r:id="rId2908"/>
    <hyperlink ref="F639" r:id="rId2909"/>
    <hyperlink ref="F640" r:id="rId2910"/>
    <hyperlink ref="F641" r:id="rId2911"/>
    <hyperlink ref="F642" r:id="rId2912"/>
    <hyperlink ref="F643" r:id="rId2913"/>
    <hyperlink ref="F644" r:id="rId2914"/>
    <hyperlink ref="F645" r:id="rId2915"/>
    <hyperlink ref="F646" r:id="rId2916"/>
    <hyperlink ref="F647" r:id="rId2917"/>
    <hyperlink ref="F648" r:id="rId2918"/>
    <hyperlink ref="F649" r:id="rId2919"/>
    <hyperlink ref="F650" r:id="rId2920"/>
    <hyperlink ref="F651" r:id="rId2921"/>
    <hyperlink ref="F652" r:id="rId2922"/>
    <hyperlink ref="F653" r:id="rId2923"/>
    <hyperlink ref="F654" r:id="rId2924"/>
    <hyperlink ref="F655" r:id="rId2925"/>
    <hyperlink ref="F656" r:id="rId2926"/>
    <hyperlink ref="F657" r:id="rId2927"/>
    <hyperlink ref="F658" r:id="rId2928"/>
    <hyperlink ref="F659" r:id="rId2929"/>
    <hyperlink ref="F660" r:id="rId2930"/>
    <hyperlink ref="F661" r:id="rId2931"/>
    <hyperlink ref="F662" r:id="rId2932"/>
    <hyperlink ref="F663" r:id="rId2933"/>
    <hyperlink ref="F664" r:id="rId2934"/>
    <hyperlink ref="F665" r:id="rId2935"/>
    <hyperlink ref="F666" r:id="rId2936"/>
    <hyperlink ref="F667" r:id="rId2937"/>
    <hyperlink ref="F668" r:id="rId2938"/>
    <hyperlink ref="F669" r:id="rId2939"/>
    <hyperlink ref="F670" r:id="rId2940"/>
    <hyperlink ref="F671" r:id="rId2941"/>
    <hyperlink ref="F672" r:id="rId2942"/>
    <hyperlink ref="F673" r:id="rId2943"/>
    <hyperlink ref="F674" r:id="rId2944"/>
    <hyperlink ref="F675" r:id="rId2945"/>
    <hyperlink ref="F676" r:id="rId2946"/>
    <hyperlink ref="F677" r:id="rId2947"/>
    <hyperlink ref="F678" r:id="rId2948"/>
    <hyperlink ref="F679" r:id="rId2949"/>
    <hyperlink ref="F680" r:id="rId2950"/>
    <hyperlink ref="F681" r:id="rId2951"/>
    <hyperlink ref="F682" r:id="rId2952"/>
    <hyperlink ref="F683" r:id="rId2953"/>
    <hyperlink ref="F684" r:id="rId2954"/>
    <hyperlink ref="F685" r:id="rId2955"/>
    <hyperlink ref="F686" r:id="rId2956"/>
    <hyperlink ref="F687" r:id="rId2957"/>
    <hyperlink ref="F688" r:id="rId2958"/>
    <hyperlink ref="F689" r:id="rId2959"/>
    <hyperlink ref="F690" r:id="rId2960"/>
    <hyperlink ref="F691" r:id="rId2961"/>
    <hyperlink ref="F692" r:id="rId2962"/>
    <hyperlink ref="F693" r:id="rId2963"/>
    <hyperlink ref="F694" r:id="rId2964"/>
    <hyperlink ref="F695" r:id="rId2965"/>
    <hyperlink ref="F696" r:id="rId2966"/>
    <hyperlink ref="F697" r:id="rId2967"/>
    <hyperlink ref="F698" r:id="rId2968"/>
    <hyperlink ref="F699" r:id="rId2969"/>
    <hyperlink ref="F700" r:id="rId2970"/>
    <hyperlink ref="F701" r:id="rId2971"/>
    <hyperlink ref="F702" r:id="rId2972"/>
    <hyperlink ref="F703" r:id="rId2973"/>
    <hyperlink ref="F704" r:id="rId2974"/>
    <hyperlink ref="F705" r:id="rId2975"/>
    <hyperlink ref="F706" r:id="rId2976"/>
    <hyperlink ref="F707" r:id="rId2977"/>
    <hyperlink ref="F708" r:id="rId2978"/>
    <hyperlink ref="F709" r:id="rId2979"/>
    <hyperlink ref="F710" r:id="rId2980"/>
    <hyperlink ref="F711" r:id="rId2981"/>
    <hyperlink ref="F712" r:id="rId2982"/>
    <hyperlink ref="F713" r:id="rId2983"/>
    <hyperlink ref="F714" r:id="rId2984"/>
    <hyperlink ref="F715" r:id="rId2985"/>
    <hyperlink ref="F716" r:id="rId2986"/>
    <hyperlink ref="F717" r:id="rId2987"/>
    <hyperlink ref="F718" r:id="rId2988"/>
    <hyperlink ref="F719" r:id="rId2989"/>
    <hyperlink ref="F720" r:id="rId2990"/>
    <hyperlink ref="F721" r:id="rId2991"/>
    <hyperlink ref="F722" r:id="rId2992"/>
    <hyperlink ref="F723" r:id="rId2993"/>
    <hyperlink ref="F724" r:id="rId2994"/>
    <hyperlink ref="F725" r:id="rId2995"/>
    <hyperlink ref="F726" r:id="rId2996"/>
    <hyperlink ref="F727" r:id="rId2997"/>
    <hyperlink ref="F728" r:id="rId2998"/>
    <hyperlink ref="F729" r:id="rId2999"/>
    <hyperlink ref="F730" r:id="rId3000"/>
    <hyperlink ref="F731" r:id="rId3001"/>
    <hyperlink ref="F732" r:id="rId3002"/>
    <hyperlink ref="F733" r:id="rId3003"/>
    <hyperlink ref="F734" r:id="rId3004"/>
    <hyperlink ref="F735" r:id="rId3005"/>
    <hyperlink ref="F736" r:id="rId3006"/>
    <hyperlink ref="F737" r:id="rId3007"/>
    <hyperlink ref="F738" r:id="rId3008"/>
    <hyperlink ref="F739" r:id="rId3009"/>
    <hyperlink ref="F740" r:id="rId3010"/>
    <hyperlink ref="F741" r:id="rId3011"/>
    <hyperlink ref="F742" r:id="rId3012"/>
    <hyperlink ref="F743" r:id="rId3013"/>
    <hyperlink ref="F744" r:id="rId3014"/>
    <hyperlink ref="F745" r:id="rId3015"/>
    <hyperlink ref="F746" r:id="rId3016"/>
    <hyperlink ref="F747" r:id="rId3017"/>
    <hyperlink ref="F748" r:id="rId3018"/>
    <hyperlink ref="F749" r:id="rId3019"/>
    <hyperlink ref="F750" r:id="rId3020"/>
    <hyperlink ref="F751" r:id="rId3021"/>
    <hyperlink ref="F752" r:id="rId3022"/>
    <hyperlink ref="F753" r:id="rId3023"/>
    <hyperlink ref="F754" r:id="rId3024"/>
    <hyperlink ref="F755" r:id="rId3025"/>
    <hyperlink ref="F756" r:id="rId3026"/>
    <hyperlink ref="F757" r:id="rId3027"/>
    <hyperlink ref="F758" r:id="rId3028"/>
    <hyperlink ref="F759" r:id="rId3029"/>
    <hyperlink ref="F760" r:id="rId3030"/>
    <hyperlink ref="F761" r:id="rId3031"/>
    <hyperlink ref="F762" r:id="rId3032"/>
    <hyperlink ref="F763" r:id="rId3033"/>
    <hyperlink ref="F764" r:id="rId3034"/>
    <hyperlink ref="F765" r:id="rId3035"/>
    <hyperlink ref="F766" r:id="rId3036"/>
    <hyperlink ref="F767" r:id="rId3037"/>
    <hyperlink ref="F768" r:id="rId3038"/>
    <hyperlink ref="F769" r:id="rId3039"/>
    <hyperlink ref="F770" r:id="rId3040"/>
    <hyperlink ref="F771" r:id="rId3041"/>
    <hyperlink ref="F772" r:id="rId3042"/>
    <hyperlink ref="F773" r:id="rId3043"/>
    <hyperlink ref="F774" r:id="rId3044"/>
    <hyperlink ref="F775" r:id="rId3045"/>
    <hyperlink ref="F776" r:id="rId3046"/>
    <hyperlink ref="F777" r:id="rId3047"/>
    <hyperlink ref="F778" r:id="rId3048"/>
    <hyperlink ref="F779" r:id="rId3049"/>
    <hyperlink ref="F780" r:id="rId3050"/>
    <hyperlink ref="F781" r:id="rId3051"/>
    <hyperlink ref="F782" r:id="rId3052"/>
    <hyperlink ref="F783" r:id="rId3053"/>
    <hyperlink ref="F784" r:id="rId3054"/>
    <hyperlink ref="F785" r:id="rId3055"/>
    <hyperlink ref="F786" r:id="rId3056"/>
    <hyperlink ref="F787" r:id="rId3057"/>
    <hyperlink ref="F788" r:id="rId3058"/>
    <hyperlink ref="F789" r:id="rId3059"/>
    <hyperlink ref="F790" r:id="rId3060"/>
    <hyperlink ref="F791" r:id="rId3061"/>
    <hyperlink ref="F792" r:id="rId3062"/>
    <hyperlink ref="F793" r:id="rId3063"/>
    <hyperlink ref="F794" r:id="rId3064"/>
    <hyperlink ref="F795" r:id="rId3065"/>
    <hyperlink ref="F796" r:id="rId3066"/>
    <hyperlink ref="F797" r:id="rId3067"/>
    <hyperlink ref="F798" r:id="rId3068"/>
    <hyperlink ref="F799" r:id="rId3069"/>
    <hyperlink ref="F800" r:id="rId3070"/>
    <hyperlink ref="F801" r:id="rId3071"/>
    <hyperlink ref="F802" r:id="rId3072"/>
    <hyperlink ref="F803" r:id="rId3073"/>
    <hyperlink ref="F804" r:id="rId3074"/>
    <hyperlink ref="F805" r:id="rId3075"/>
    <hyperlink ref="F806" r:id="rId3076"/>
    <hyperlink ref="F807" r:id="rId3077"/>
    <hyperlink ref="F808" r:id="rId3078"/>
    <hyperlink ref="F809" r:id="rId3079"/>
    <hyperlink ref="F810" r:id="rId3080"/>
    <hyperlink ref="F811" r:id="rId3081"/>
    <hyperlink ref="F812" r:id="rId3082"/>
    <hyperlink ref="F813" r:id="rId3083"/>
    <hyperlink ref="F814" r:id="rId3084"/>
    <hyperlink ref="F815" r:id="rId3085"/>
    <hyperlink ref="F816" r:id="rId3086"/>
    <hyperlink ref="F817" r:id="rId3087"/>
    <hyperlink ref="F818" r:id="rId3088"/>
    <hyperlink ref="F819" r:id="rId3089"/>
    <hyperlink ref="F820" r:id="rId3090"/>
    <hyperlink ref="F821" r:id="rId3091"/>
    <hyperlink ref="F822" r:id="rId3092"/>
    <hyperlink ref="F823" r:id="rId3093"/>
    <hyperlink ref="F824" r:id="rId3094"/>
    <hyperlink ref="F825" r:id="rId3095"/>
    <hyperlink ref="F826" r:id="rId3096"/>
    <hyperlink ref="F827" r:id="rId3097"/>
    <hyperlink ref="F828" r:id="rId3098"/>
    <hyperlink ref="F829" r:id="rId3099"/>
    <hyperlink ref="F830" r:id="rId3100"/>
    <hyperlink ref="F831" r:id="rId3101"/>
    <hyperlink ref="F832" r:id="rId3102"/>
    <hyperlink ref="F833" r:id="rId3103"/>
    <hyperlink ref="F834" r:id="rId3104"/>
    <hyperlink ref="F835" r:id="rId3105"/>
    <hyperlink ref="F836" r:id="rId3106"/>
    <hyperlink ref="F837" r:id="rId3107"/>
    <hyperlink ref="F838" r:id="rId3108"/>
    <hyperlink ref="F839" r:id="rId3109"/>
    <hyperlink ref="F840" r:id="rId3110"/>
    <hyperlink ref="F841" r:id="rId3111"/>
    <hyperlink ref="F842" r:id="rId3112"/>
    <hyperlink ref="F843" r:id="rId3113"/>
    <hyperlink ref="F844" r:id="rId3114"/>
    <hyperlink ref="F845" r:id="rId3115"/>
    <hyperlink ref="F846" r:id="rId3116"/>
    <hyperlink ref="F847" r:id="rId3117"/>
    <hyperlink ref="F848" r:id="rId3118"/>
    <hyperlink ref="F849" r:id="rId3119"/>
    <hyperlink ref="F850" r:id="rId3120"/>
    <hyperlink ref="F851" r:id="rId3121"/>
    <hyperlink ref="F852" r:id="rId3122"/>
    <hyperlink ref="F853" r:id="rId3123"/>
    <hyperlink ref="F854" r:id="rId3124"/>
    <hyperlink ref="F855" r:id="rId3125"/>
    <hyperlink ref="F856" r:id="rId3126"/>
    <hyperlink ref="F857" r:id="rId3127"/>
    <hyperlink ref="F858" r:id="rId3128"/>
    <hyperlink ref="F859" r:id="rId3129"/>
    <hyperlink ref="F860" r:id="rId3130"/>
    <hyperlink ref="F861" r:id="rId3131"/>
    <hyperlink ref="F862" r:id="rId3132"/>
    <hyperlink ref="F863" r:id="rId3133"/>
    <hyperlink ref="F864" r:id="rId3134"/>
    <hyperlink ref="F865" r:id="rId3135"/>
    <hyperlink ref="F866" r:id="rId3136"/>
    <hyperlink ref="F867" r:id="rId3137"/>
    <hyperlink ref="F868" r:id="rId3138"/>
    <hyperlink ref="F869" r:id="rId3139"/>
    <hyperlink ref="F870" r:id="rId3140"/>
    <hyperlink ref="F871" r:id="rId3141"/>
    <hyperlink ref="F872" r:id="rId3142"/>
    <hyperlink ref="F873" r:id="rId3143"/>
    <hyperlink ref="F874" r:id="rId3144"/>
    <hyperlink ref="F875" r:id="rId3145"/>
    <hyperlink ref="F876" r:id="rId3146"/>
    <hyperlink ref="F877" r:id="rId3147"/>
    <hyperlink ref="F878" r:id="rId3148"/>
    <hyperlink ref="F879" r:id="rId3149"/>
    <hyperlink ref="F880" r:id="rId3150"/>
    <hyperlink ref="F881" r:id="rId3151"/>
    <hyperlink ref="F882" r:id="rId3152"/>
    <hyperlink ref="F883" r:id="rId3153"/>
    <hyperlink ref="F884" r:id="rId3154"/>
    <hyperlink ref="F885" r:id="rId3155"/>
    <hyperlink ref="F886" r:id="rId3156"/>
    <hyperlink ref="F887" r:id="rId3157"/>
    <hyperlink ref="F888" r:id="rId3158"/>
    <hyperlink ref="F889" r:id="rId3159"/>
    <hyperlink ref="F890" r:id="rId3160"/>
    <hyperlink ref="F891" r:id="rId3161"/>
    <hyperlink ref="F892" r:id="rId3162"/>
    <hyperlink ref="F893" r:id="rId3163"/>
    <hyperlink ref="F894" r:id="rId3164"/>
    <hyperlink ref="F895" r:id="rId3165"/>
    <hyperlink ref="F896" r:id="rId3166"/>
    <hyperlink ref="F897" r:id="rId3167"/>
    <hyperlink ref="F898" r:id="rId3168"/>
    <hyperlink ref="F899" r:id="rId3169"/>
    <hyperlink ref="F900" r:id="rId3170"/>
    <hyperlink ref="F901" r:id="rId3171"/>
    <hyperlink ref="F902" r:id="rId3172"/>
    <hyperlink ref="F903" r:id="rId3173"/>
    <hyperlink ref="F904" r:id="rId3174"/>
    <hyperlink ref="F905" r:id="rId3175"/>
    <hyperlink ref="F906" r:id="rId3176"/>
    <hyperlink ref="F907" r:id="rId3177"/>
    <hyperlink ref="F908" r:id="rId3178"/>
    <hyperlink ref="F909" r:id="rId3179"/>
    <hyperlink ref="F910" r:id="rId3180"/>
    <hyperlink ref="F911" r:id="rId3181"/>
    <hyperlink ref="F912" r:id="rId3182"/>
    <hyperlink ref="F913" r:id="rId3183"/>
    <hyperlink ref="F914" r:id="rId3184"/>
    <hyperlink ref="F915" r:id="rId3185"/>
    <hyperlink ref="F916" r:id="rId3186"/>
    <hyperlink ref="F917" r:id="rId3187"/>
    <hyperlink ref="F918" r:id="rId3188"/>
    <hyperlink ref="F919" r:id="rId3189"/>
    <hyperlink ref="F920" r:id="rId3190"/>
    <hyperlink ref="F921" r:id="rId3191"/>
    <hyperlink ref="F922" r:id="rId3192"/>
    <hyperlink ref="F923" r:id="rId3193"/>
    <hyperlink ref="F924" r:id="rId3194"/>
    <hyperlink ref="F925" r:id="rId3195"/>
    <hyperlink ref="F926" r:id="rId3196"/>
    <hyperlink ref="F927" r:id="rId3197"/>
    <hyperlink ref="F928" r:id="rId3198"/>
    <hyperlink ref="F929" r:id="rId3199"/>
    <hyperlink ref="F930" r:id="rId3200"/>
    <hyperlink ref="F931" r:id="rId3201"/>
    <hyperlink ref="F932" r:id="rId3202"/>
    <hyperlink ref="F933" r:id="rId3203"/>
    <hyperlink ref="F934" r:id="rId3204"/>
    <hyperlink ref="F935" r:id="rId3205"/>
    <hyperlink ref="F936" r:id="rId3206"/>
    <hyperlink ref="F937" r:id="rId3207"/>
    <hyperlink ref="F938" r:id="rId3208"/>
    <hyperlink ref="F939" r:id="rId3209"/>
    <hyperlink ref="F940" r:id="rId3210"/>
    <hyperlink ref="F941" r:id="rId3211"/>
    <hyperlink ref="F942" r:id="rId3212"/>
    <hyperlink ref="F943" r:id="rId3213"/>
    <hyperlink ref="F944" r:id="rId3214"/>
    <hyperlink ref="F945" r:id="rId3215"/>
    <hyperlink ref="F946" r:id="rId3216"/>
    <hyperlink ref="F947" r:id="rId3217"/>
    <hyperlink ref="F948" r:id="rId3218"/>
    <hyperlink ref="F949" r:id="rId3219"/>
    <hyperlink ref="F950" r:id="rId3220"/>
    <hyperlink ref="F951" r:id="rId3221"/>
    <hyperlink ref="F952" r:id="rId3222"/>
    <hyperlink ref="F953" r:id="rId3223"/>
    <hyperlink ref="F954" r:id="rId3224"/>
    <hyperlink ref="F955" r:id="rId3225"/>
    <hyperlink ref="F956" r:id="rId3226"/>
    <hyperlink ref="F957" r:id="rId3227"/>
    <hyperlink ref="F958" r:id="rId3228"/>
    <hyperlink ref="F959" r:id="rId3229"/>
    <hyperlink ref="F960" r:id="rId3230"/>
    <hyperlink ref="F961" r:id="rId3231"/>
    <hyperlink ref="F962" r:id="rId3232"/>
    <hyperlink ref="F963" r:id="rId3233"/>
    <hyperlink ref="F964" r:id="rId3234"/>
    <hyperlink ref="F965" r:id="rId3235"/>
    <hyperlink ref="F966" r:id="rId3236"/>
    <hyperlink ref="F967" r:id="rId3237"/>
    <hyperlink ref="F968" r:id="rId3238"/>
    <hyperlink ref="F969" r:id="rId3239"/>
    <hyperlink ref="F970" r:id="rId3240"/>
    <hyperlink ref="F971" r:id="rId3241"/>
    <hyperlink ref="F972" r:id="rId3242"/>
    <hyperlink ref="F973" r:id="rId3243"/>
    <hyperlink ref="F974" r:id="rId3244"/>
    <hyperlink ref="F975" r:id="rId3245"/>
    <hyperlink ref="F976" r:id="rId3246"/>
    <hyperlink ref="F977" r:id="rId3247"/>
    <hyperlink ref="F978" r:id="rId3248"/>
    <hyperlink ref="F979" r:id="rId3249"/>
    <hyperlink ref="F980" r:id="rId3250"/>
    <hyperlink ref="F981" r:id="rId3251"/>
    <hyperlink ref="F982" r:id="rId3252"/>
    <hyperlink ref="F983" r:id="rId3253"/>
    <hyperlink ref="F984" r:id="rId3254"/>
    <hyperlink ref="F985" r:id="rId3255"/>
    <hyperlink ref="F986" r:id="rId3256"/>
    <hyperlink ref="F987" r:id="rId3257"/>
    <hyperlink ref="F988" r:id="rId3258"/>
    <hyperlink ref="F989" r:id="rId3259"/>
    <hyperlink ref="F990" r:id="rId3260"/>
    <hyperlink ref="F991" r:id="rId3261"/>
    <hyperlink ref="F992" r:id="rId3262"/>
    <hyperlink ref="F993" r:id="rId3263"/>
    <hyperlink ref="F994" r:id="rId3264"/>
    <hyperlink ref="F995" r:id="rId3265"/>
    <hyperlink ref="F996" r:id="rId3266"/>
    <hyperlink ref="F997" r:id="rId3267"/>
    <hyperlink ref="F998" r:id="rId3268"/>
    <hyperlink ref="F999" r:id="rId3269"/>
    <hyperlink ref="F1000" r:id="rId3270"/>
    <hyperlink ref="F1001" r:id="rId3271"/>
    <hyperlink ref="F1002" r:id="rId3272"/>
    <hyperlink ref="F1003" r:id="rId3273"/>
    <hyperlink ref="F1004" r:id="rId3274"/>
    <hyperlink ref="F1005" r:id="rId3275"/>
    <hyperlink ref="F1006" r:id="rId3276"/>
    <hyperlink ref="F1007" r:id="rId3277"/>
    <hyperlink ref="F1008" r:id="rId3278"/>
    <hyperlink ref="F1009" r:id="rId3279"/>
    <hyperlink ref="F1010" r:id="rId3280"/>
    <hyperlink ref="F1011" r:id="rId3281"/>
    <hyperlink ref="F1012" r:id="rId3282"/>
    <hyperlink ref="F1013" r:id="rId3283"/>
    <hyperlink ref="F1014" r:id="rId3284"/>
    <hyperlink ref="F1015" r:id="rId3285"/>
    <hyperlink ref="F1016" r:id="rId3286"/>
    <hyperlink ref="F1017" r:id="rId3287"/>
    <hyperlink ref="F1018" r:id="rId3288"/>
    <hyperlink ref="F1019" r:id="rId3289"/>
    <hyperlink ref="F1020" r:id="rId3290"/>
    <hyperlink ref="F1021" r:id="rId3291"/>
    <hyperlink ref="F1022" r:id="rId3292"/>
    <hyperlink ref="F1023" r:id="rId3293"/>
    <hyperlink ref="F1024" r:id="rId3294"/>
    <hyperlink ref="F1025" r:id="rId3295"/>
    <hyperlink ref="F1026" r:id="rId3296"/>
    <hyperlink ref="F1027" r:id="rId3297"/>
    <hyperlink ref="F1028" r:id="rId3298"/>
    <hyperlink ref="F1029" r:id="rId3299"/>
    <hyperlink ref="F1030" r:id="rId3300"/>
    <hyperlink ref="F1031" r:id="rId3301"/>
    <hyperlink ref="F1032" r:id="rId3302"/>
    <hyperlink ref="F1033" r:id="rId3303"/>
    <hyperlink ref="F1034" r:id="rId3304"/>
    <hyperlink ref="F1035" r:id="rId3305"/>
    <hyperlink ref="F1036" r:id="rId3306"/>
    <hyperlink ref="F1037" r:id="rId3307"/>
    <hyperlink ref="F1038" r:id="rId3308"/>
    <hyperlink ref="F1039" r:id="rId3309"/>
    <hyperlink ref="F1040" r:id="rId3310"/>
    <hyperlink ref="F1041" r:id="rId3311"/>
    <hyperlink ref="F1042" r:id="rId3312"/>
    <hyperlink ref="F1043" r:id="rId3313"/>
    <hyperlink ref="F1044" r:id="rId3314"/>
    <hyperlink ref="F1045" r:id="rId3315"/>
    <hyperlink ref="F1046" r:id="rId3316"/>
    <hyperlink ref="F1047" r:id="rId3317"/>
    <hyperlink ref="F1048" r:id="rId3318"/>
    <hyperlink ref="F1049" r:id="rId3319"/>
    <hyperlink ref="F1050" r:id="rId3320"/>
    <hyperlink ref="F1051" r:id="rId3321"/>
    <hyperlink ref="F1052" r:id="rId3322"/>
    <hyperlink ref="F1053" r:id="rId3323"/>
    <hyperlink ref="F1054" r:id="rId3324"/>
    <hyperlink ref="F1055" r:id="rId3325"/>
    <hyperlink ref="F1056" r:id="rId3326"/>
    <hyperlink ref="F1057" r:id="rId3327"/>
    <hyperlink ref="F1058" r:id="rId3328"/>
    <hyperlink ref="F1059" r:id="rId3329"/>
    <hyperlink ref="F1060" r:id="rId3330"/>
    <hyperlink ref="F1061" r:id="rId3331"/>
    <hyperlink ref="F1062" r:id="rId3332"/>
    <hyperlink ref="F1063" r:id="rId3333"/>
    <hyperlink ref="F1064" r:id="rId3334"/>
    <hyperlink ref="F1065" r:id="rId3335"/>
    <hyperlink ref="F1066" r:id="rId3336"/>
    <hyperlink ref="F1067" r:id="rId3337"/>
    <hyperlink ref="F1068" r:id="rId3338"/>
    <hyperlink ref="F1069" r:id="rId3339"/>
    <hyperlink ref="F1070" r:id="rId3340"/>
    <hyperlink ref="F1071" r:id="rId3341"/>
    <hyperlink ref="F1072" r:id="rId3342"/>
    <hyperlink ref="F1073" r:id="rId3343"/>
    <hyperlink ref="F1074" r:id="rId3344"/>
    <hyperlink ref="F1075" r:id="rId3345"/>
    <hyperlink ref="F1076" r:id="rId3346"/>
    <hyperlink ref="F1077" r:id="rId3347"/>
    <hyperlink ref="F1078" r:id="rId3348"/>
    <hyperlink ref="F1079" r:id="rId3349"/>
    <hyperlink ref="F1080" r:id="rId3350"/>
    <hyperlink ref="F1081" r:id="rId3351"/>
    <hyperlink ref="F1082" r:id="rId3352"/>
    <hyperlink ref="F1083" r:id="rId3353"/>
    <hyperlink ref="F1084" r:id="rId3354"/>
    <hyperlink ref="F1085" r:id="rId3355"/>
    <hyperlink ref="F1086" r:id="rId3356"/>
    <hyperlink ref="F1087" r:id="rId3357"/>
    <hyperlink ref="F1088" r:id="rId3358"/>
    <hyperlink ref="F1089" r:id="rId3359"/>
    <hyperlink ref="F1090" r:id="rId3360"/>
    <hyperlink ref="F1091" r:id="rId3361"/>
    <hyperlink ref="F1092" r:id="rId3362"/>
    <hyperlink ref="F1093" r:id="rId3363"/>
    <hyperlink ref="F1094" r:id="rId3364"/>
    <hyperlink ref="F1095" r:id="rId3365"/>
    <hyperlink ref="F1096" r:id="rId3366"/>
    <hyperlink ref="F1097" r:id="rId3367"/>
    <hyperlink ref="F1098" r:id="rId3368"/>
    <hyperlink ref="F1099" r:id="rId3369"/>
    <hyperlink ref="F1100" r:id="rId3370"/>
    <hyperlink ref="F1101" r:id="rId3371"/>
    <hyperlink ref="F1102" r:id="rId3372"/>
    <hyperlink ref="F1103" r:id="rId3373"/>
    <hyperlink ref="F1104" r:id="rId3374"/>
    <hyperlink ref="F1105" r:id="rId3375"/>
    <hyperlink ref="F1106" r:id="rId3376"/>
    <hyperlink ref="F1107" r:id="rId3377"/>
    <hyperlink ref="F1108" r:id="rId3378"/>
    <hyperlink ref="F1109" r:id="rId3379"/>
    <hyperlink ref="F1110" r:id="rId3380"/>
    <hyperlink ref="F1111" r:id="rId3381"/>
    <hyperlink ref="F1112" r:id="rId3382"/>
    <hyperlink ref="F1113" r:id="rId3383"/>
    <hyperlink ref="F1114" r:id="rId3384"/>
    <hyperlink ref="F1115" r:id="rId3385"/>
    <hyperlink ref="F1116" r:id="rId3386"/>
    <hyperlink ref="F1117" r:id="rId3387"/>
    <hyperlink ref="F1118" r:id="rId3388"/>
    <hyperlink ref="F1119" r:id="rId3389"/>
    <hyperlink ref="F1120" r:id="rId3390"/>
    <hyperlink ref="F1121" r:id="rId3391"/>
    <hyperlink ref="F1122" r:id="rId3392"/>
    <hyperlink ref="F1123" r:id="rId3393"/>
    <hyperlink ref="F1124" r:id="rId3394"/>
    <hyperlink ref="F1125" r:id="rId3395"/>
    <hyperlink ref="F1126" r:id="rId3396"/>
    <hyperlink ref="F1127" r:id="rId3397"/>
    <hyperlink ref="F1128" r:id="rId3398"/>
    <hyperlink ref="F1129" r:id="rId3399"/>
    <hyperlink ref="F1130" r:id="rId3400"/>
    <hyperlink ref="F1131" r:id="rId3401"/>
    <hyperlink ref="F1132" r:id="rId3402"/>
    <hyperlink ref="F1133" r:id="rId3403"/>
    <hyperlink ref="F1134" r:id="rId3404"/>
    <hyperlink ref="F1135" r:id="rId3405"/>
    <hyperlink ref="F1136" r:id="rId3406"/>
    <hyperlink ref="F1137" r:id="rId3407"/>
    <hyperlink ref="F1138" r:id="rId3408"/>
    <hyperlink ref="F1139" r:id="rId3409"/>
    <hyperlink ref="F1140" r:id="rId3410"/>
    <hyperlink ref="F1141" r:id="rId3411"/>
    <hyperlink ref="F1142" r:id="rId3412"/>
    <hyperlink ref="F1143" r:id="rId3413"/>
    <hyperlink ref="F1144" r:id="rId3414"/>
    <hyperlink ref="F1145" r:id="rId3415"/>
    <hyperlink ref="F1146" r:id="rId3416"/>
    <hyperlink ref="F1147" r:id="rId3417"/>
    <hyperlink ref="F1148" r:id="rId3418"/>
    <hyperlink ref="F1149" r:id="rId3419"/>
    <hyperlink ref="F1150" r:id="rId3420"/>
    <hyperlink ref="F1151" r:id="rId3421"/>
    <hyperlink ref="F1152" r:id="rId3422"/>
    <hyperlink ref="F1153" r:id="rId3423"/>
    <hyperlink ref="F1154" r:id="rId3424"/>
    <hyperlink ref="F1155" r:id="rId3425"/>
    <hyperlink ref="F1156" r:id="rId3426"/>
    <hyperlink ref="F1157" r:id="rId3427"/>
    <hyperlink ref="F1158" r:id="rId3428"/>
    <hyperlink ref="F1159" r:id="rId3429"/>
    <hyperlink ref="F1160" r:id="rId3430"/>
    <hyperlink ref="F1161" r:id="rId3431"/>
    <hyperlink ref="F1162" r:id="rId3432"/>
    <hyperlink ref="F1163" r:id="rId3433"/>
    <hyperlink ref="F1164" r:id="rId3434"/>
    <hyperlink ref="F1165" r:id="rId3435"/>
    <hyperlink ref="F1166" r:id="rId3436"/>
    <hyperlink ref="F1167" r:id="rId3437"/>
    <hyperlink ref="F1168" r:id="rId3438"/>
    <hyperlink ref="F1169" r:id="rId3439"/>
    <hyperlink ref="F1170" r:id="rId3440"/>
    <hyperlink ref="F1171" r:id="rId3441"/>
    <hyperlink ref="F1172" r:id="rId3442"/>
    <hyperlink ref="F1173" r:id="rId3443"/>
    <hyperlink ref="F1174" r:id="rId3444"/>
    <hyperlink ref="F1175" r:id="rId3445"/>
    <hyperlink ref="F1176" r:id="rId3446"/>
    <hyperlink ref="F1177" r:id="rId3447"/>
    <hyperlink ref="F1178" r:id="rId3448"/>
    <hyperlink ref="F1179" r:id="rId3449"/>
    <hyperlink ref="F1180" r:id="rId3450"/>
    <hyperlink ref="F1181" r:id="rId3451"/>
    <hyperlink ref="F1182" r:id="rId3452"/>
    <hyperlink ref="F1183" r:id="rId3453"/>
    <hyperlink ref="F1184" r:id="rId3454"/>
    <hyperlink ref="F1185" r:id="rId3455"/>
    <hyperlink ref="F1186" r:id="rId3456"/>
    <hyperlink ref="F1187" r:id="rId3457"/>
    <hyperlink ref="F1188" r:id="rId3458"/>
    <hyperlink ref="F1189" r:id="rId3459"/>
    <hyperlink ref="F1190" r:id="rId3460"/>
    <hyperlink ref="F1191" r:id="rId3461"/>
    <hyperlink ref="F1192" r:id="rId3462"/>
    <hyperlink ref="F1193" r:id="rId3463"/>
    <hyperlink ref="F1194" r:id="rId3464"/>
    <hyperlink ref="F1195" r:id="rId3465"/>
    <hyperlink ref="F1196" r:id="rId3466"/>
    <hyperlink ref="F1197" r:id="rId3467"/>
    <hyperlink ref="F1198" r:id="rId3468"/>
    <hyperlink ref="F1199" r:id="rId3469"/>
    <hyperlink ref="F1200" r:id="rId3470"/>
    <hyperlink ref="F1201" r:id="rId3471"/>
    <hyperlink ref="F1202" r:id="rId3472"/>
    <hyperlink ref="F1203" r:id="rId3473"/>
    <hyperlink ref="F1204" r:id="rId3474"/>
    <hyperlink ref="F1205" r:id="rId3475"/>
    <hyperlink ref="F1206" r:id="rId3476"/>
    <hyperlink ref="F1207" r:id="rId3477"/>
    <hyperlink ref="F1208" r:id="rId3478"/>
    <hyperlink ref="F1209" r:id="rId3479"/>
    <hyperlink ref="F1210" r:id="rId3480"/>
    <hyperlink ref="F1211" r:id="rId3481"/>
    <hyperlink ref="F1212" r:id="rId3482"/>
    <hyperlink ref="F1213" r:id="rId3483"/>
    <hyperlink ref="F1214" r:id="rId3484"/>
    <hyperlink ref="F1215" r:id="rId3485"/>
    <hyperlink ref="F1216" r:id="rId3486"/>
    <hyperlink ref="F1217" r:id="rId3487"/>
    <hyperlink ref="F1218" r:id="rId3488"/>
    <hyperlink ref="F1219" r:id="rId3489"/>
    <hyperlink ref="F1220" r:id="rId3490"/>
    <hyperlink ref="F1221" r:id="rId3491"/>
    <hyperlink ref="F1222" r:id="rId3492"/>
    <hyperlink ref="F1223" r:id="rId3493"/>
    <hyperlink ref="F1224" r:id="rId3494"/>
    <hyperlink ref="F1225" r:id="rId3495"/>
    <hyperlink ref="F1226" r:id="rId3496"/>
    <hyperlink ref="F1227" r:id="rId3497"/>
    <hyperlink ref="F1228" r:id="rId3498"/>
    <hyperlink ref="F1229" r:id="rId3499"/>
    <hyperlink ref="F1230" r:id="rId3500"/>
    <hyperlink ref="AX3" r:id="rId3501"/>
    <hyperlink ref="AX4" r:id="rId3502"/>
    <hyperlink ref="AX5" r:id="rId3503"/>
    <hyperlink ref="AX6" r:id="rId3504"/>
    <hyperlink ref="AX7" r:id="rId3505"/>
    <hyperlink ref="AX8" r:id="rId3506"/>
    <hyperlink ref="AX9" r:id="rId3507"/>
    <hyperlink ref="AX10" r:id="rId3508"/>
    <hyperlink ref="AX11" r:id="rId3509"/>
    <hyperlink ref="AX12" r:id="rId3510"/>
    <hyperlink ref="AX13" r:id="rId3511"/>
    <hyperlink ref="AX14" r:id="rId3512"/>
    <hyperlink ref="AX15" r:id="rId3513"/>
    <hyperlink ref="AX16" r:id="rId3514"/>
    <hyperlink ref="AX17" r:id="rId3515"/>
    <hyperlink ref="AX18" r:id="rId3516"/>
    <hyperlink ref="AX19" r:id="rId3517"/>
    <hyperlink ref="AX20" r:id="rId3518"/>
    <hyperlink ref="AX21" r:id="rId3519"/>
    <hyperlink ref="AX22" r:id="rId3520"/>
    <hyperlink ref="AX23" r:id="rId3521"/>
    <hyperlink ref="AX24" r:id="rId3522"/>
    <hyperlink ref="AX25" r:id="rId3523"/>
    <hyperlink ref="AX26" r:id="rId3524"/>
    <hyperlink ref="AX27" r:id="rId3525"/>
    <hyperlink ref="AX28" r:id="rId3526"/>
    <hyperlink ref="AX29" r:id="rId3527"/>
    <hyperlink ref="AX30" r:id="rId3528"/>
    <hyperlink ref="AX31" r:id="rId3529"/>
    <hyperlink ref="AX32" r:id="rId3530"/>
    <hyperlink ref="AX33" r:id="rId3531"/>
    <hyperlink ref="AX34" r:id="rId3532"/>
    <hyperlink ref="AX35" r:id="rId3533"/>
    <hyperlink ref="AX36" r:id="rId3534"/>
    <hyperlink ref="AX37" r:id="rId3535"/>
    <hyperlink ref="AX38" r:id="rId3536"/>
    <hyperlink ref="AX39" r:id="rId3537"/>
    <hyperlink ref="AX40" r:id="rId3538"/>
    <hyperlink ref="AX41" r:id="rId3539"/>
    <hyperlink ref="AX42" r:id="rId3540"/>
    <hyperlink ref="AX43" r:id="rId3541"/>
    <hyperlink ref="AX44" r:id="rId3542"/>
    <hyperlink ref="AX45" r:id="rId3543"/>
    <hyperlink ref="AX46" r:id="rId3544"/>
    <hyperlink ref="AX47" r:id="rId3545"/>
    <hyperlink ref="AX48" r:id="rId3546"/>
    <hyperlink ref="AX49" r:id="rId3547"/>
    <hyperlink ref="AX50" r:id="rId3548"/>
    <hyperlink ref="AX51" r:id="rId3549"/>
    <hyperlink ref="AX52" r:id="rId3550"/>
    <hyperlink ref="AX53" r:id="rId3551"/>
    <hyperlink ref="AX54" r:id="rId3552"/>
    <hyperlink ref="AX55" r:id="rId3553"/>
    <hyperlink ref="AX56" r:id="rId3554"/>
    <hyperlink ref="AX57" r:id="rId3555"/>
    <hyperlink ref="AX58" r:id="rId3556"/>
    <hyperlink ref="AX59" r:id="rId3557"/>
    <hyperlink ref="AX60" r:id="rId3558"/>
    <hyperlink ref="AX61" r:id="rId3559"/>
    <hyperlink ref="AX62" r:id="rId3560"/>
    <hyperlink ref="AX63" r:id="rId3561"/>
    <hyperlink ref="AX64" r:id="rId3562"/>
    <hyperlink ref="AX65" r:id="rId3563"/>
    <hyperlink ref="AX66" r:id="rId3564"/>
    <hyperlink ref="AX67" r:id="rId3565"/>
    <hyperlink ref="AX68" r:id="rId3566"/>
    <hyperlink ref="AX69" r:id="rId3567"/>
    <hyperlink ref="AX70" r:id="rId3568"/>
    <hyperlink ref="AX71" r:id="rId3569"/>
    <hyperlink ref="AX72" r:id="rId3570"/>
    <hyperlink ref="AX73" r:id="rId3571"/>
    <hyperlink ref="AX74" r:id="rId3572"/>
    <hyperlink ref="AX75" r:id="rId3573"/>
    <hyperlink ref="AX76" r:id="rId3574"/>
    <hyperlink ref="AX77" r:id="rId3575"/>
    <hyperlink ref="AX78" r:id="rId3576"/>
    <hyperlink ref="AX79" r:id="rId3577"/>
    <hyperlink ref="AX80" r:id="rId3578"/>
    <hyperlink ref="AX81" r:id="rId3579"/>
    <hyperlink ref="AX82" r:id="rId3580"/>
    <hyperlink ref="AX83" r:id="rId3581"/>
    <hyperlink ref="AX84" r:id="rId3582"/>
    <hyperlink ref="AX85" r:id="rId3583"/>
    <hyperlink ref="AX86" r:id="rId3584"/>
    <hyperlink ref="AX87" r:id="rId3585"/>
    <hyperlink ref="AX88" r:id="rId3586"/>
    <hyperlink ref="AX89" r:id="rId3587"/>
    <hyperlink ref="AX90" r:id="rId3588"/>
    <hyperlink ref="AX91" r:id="rId3589"/>
    <hyperlink ref="AX92" r:id="rId3590"/>
    <hyperlink ref="AX93" r:id="rId3591"/>
    <hyperlink ref="AX94" r:id="rId3592"/>
    <hyperlink ref="AX95" r:id="rId3593"/>
    <hyperlink ref="AX96" r:id="rId3594"/>
    <hyperlink ref="AX97" r:id="rId3595"/>
    <hyperlink ref="AX98" r:id="rId3596"/>
    <hyperlink ref="AX99" r:id="rId3597"/>
    <hyperlink ref="AX100" r:id="rId3598"/>
    <hyperlink ref="AX101" r:id="rId3599"/>
    <hyperlink ref="AX102" r:id="rId3600"/>
    <hyperlink ref="AX103" r:id="rId3601"/>
    <hyperlink ref="AX104" r:id="rId3602"/>
    <hyperlink ref="AX105" r:id="rId3603"/>
    <hyperlink ref="AX106" r:id="rId3604"/>
    <hyperlink ref="AX107" r:id="rId3605"/>
    <hyperlink ref="AX108" r:id="rId3606"/>
    <hyperlink ref="AX109" r:id="rId3607"/>
    <hyperlink ref="AX110" r:id="rId3608"/>
    <hyperlink ref="AX111" r:id="rId3609"/>
    <hyperlink ref="AX112" r:id="rId3610"/>
    <hyperlink ref="AX113" r:id="rId3611"/>
    <hyperlink ref="AX114" r:id="rId3612"/>
    <hyperlink ref="AX115" r:id="rId3613"/>
    <hyperlink ref="AX116" r:id="rId3614"/>
    <hyperlink ref="AX117" r:id="rId3615"/>
    <hyperlink ref="AX118" r:id="rId3616"/>
    <hyperlink ref="AX119" r:id="rId3617"/>
    <hyperlink ref="AX120" r:id="rId3618"/>
    <hyperlink ref="AX121" r:id="rId3619"/>
    <hyperlink ref="AX122" r:id="rId3620"/>
    <hyperlink ref="AX123" r:id="rId3621"/>
    <hyperlink ref="AX124" r:id="rId3622"/>
    <hyperlink ref="AX125" r:id="rId3623"/>
    <hyperlink ref="AX126" r:id="rId3624"/>
    <hyperlink ref="AX127" r:id="rId3625"/>
    <hyperlink ref="AX128" r:id="rId3626"/>
    <hyperlink ref="AX129" r:id="rId3627"/>
    <hyperlink ref="AX130" r:id="rId3628"/>
    <hyperlink ref="AX131" r:id="rId3629"/>
    <hyperlink ref="AX132" r:id="rId3630"/>
    <hyperlink ref="AX133" r:id="rId3631"/>
    <hyperlink ref="AX134" r:id="rId3632"/>
    <hyperlink ref="AX135" r:id="rId3633"/>
    <hyperlink ref="AX136" r:id="rId3634"/>
    <hyperlink ref="AX137" r:id="rId3635"/>
    <hyperlink ref="AX138" r:id="rId3636"/>
    <hyperlink ref="AX139" r:id="rId3637"/>
    <hyperlink ref="AX140" r:id="rId3638"/>
    <hyperlink ref="AX141" r:id="rId3639"/>
    <hyperlink ref="AX142" r:id="rId3640"/>
    <hyperlink ref="AX143" r:id="rId3641"/>
    <hyperlink ref="AX144" r:id="rId3642"/>
    <hyperlink ref="AX145" r:id="rId3643"/>
    <hyperlink ref="AX146" r:id="rId3644"/>
    <hyperlink ref="AX147" r:id="rId3645"/>
    <hyperlink ref="AX148" r:id="rId3646"/>
    <hyperlink ref="AX149" r:id="rId3647"/>
    <hyperlink ref="AX150" r:id="rId3648"/>
    <hyperlink ref="AX151" r:id="rId3649"/>
    <hyperlink ref="AX152" r:id="rId3650"/>
    <hyperlink ref="AX153" r:id="rId3651"/>
    <hyperlink ref="AX154" r:id="rId3652"/>
    <hyperlink ref="AX155" r:id="rId3653"/>
    <hyperlink ref="AX156" r:id="rId3654"/>
    <hyperlink ref="AX157" r:id="rId3655"/>
    <hyperlink ref="AX158" r:id="rId3656"/>
    <hyperlink ref="AX159" r:id="rId3657"/>
    <hyperlink ref="AX160" r:id="rId3658"/>
    <hyperlink ref="AX161" r:id="rId3659"/>
    <hyperlink ref="AX162" r:id="rId3660"/>
    <hyperlink ref="AX163" r:id="rId3661"/>
    <hyperlink ref="AX164" r:id="rId3662"/>
    <hyperlink ref="AX165" r:id="rId3663"/>
    <hyperlink ref="AX166" r:id="rId3664"/>
    <hyperlink ref="AX167" r:id="rId3665"/>
    <hyperlink ref="AX168" r:id="rId3666"/>
    <hyperlink ref="AX169" r:id="rId3667"/>
    <hyperlink ref="AX170" r:id="rId3668"/>
    <hyperlink ref="AX171" r:id="rId3669"/>
    <hyperlink ref="AX172" r:id="rId3670"/>
    <hyperlink ref="AX173" r:id="rId3671"/>
    <hyperlink ref="AX174" r:id="rId3672"/>
    <hyperlink ref="AX175" r:id="rId3673"/>
    <hyperlink ref="AX176" r:id="rId3674"/>
    <hyperlink ref="AX177" r:id="rId3675"/>
    <hyperlink ref="AX178" r:id="rId3676"/>
    <hyperlink ref="AX179" r:id="rId3677"/>
    <hyperlink ref="AX180" r:id="rId3678"/>
    <hyperlink ref="AX181" r:id="rId3679"/>
    <hyperlink ref="AX182" r:id="rId3680"/>
    <hyperlink ref="AX183" r:id="rId3681"/>
    <hyperlink ref="AX184" r:id="rId3682"/>
    <hyperlink ref="AX185" r:id="rId3683"/>
    <hyperlink ref="AX186" r:id="rId3684"/>
    <hyperlink ref="AX187" r:id="rId3685"/>
    <hyperlink ref="AX188" r:id="rId3686"/>
    <hyperlink ref="AX189" r:id="rId3687"/>
    <hyperlink ref="AX190" r:id="rId3688"/>
    <hyperlink ref="AX191" r:id="rId3689"/>
    <hyperlink ref="AX192" r:id="rId3690"/>
    <hyperlink ref="AX193" r:id="rId3691"/>
    <hyperlink ref="AX194" r:id="rId3692"/>
    <hyperlink ref="AX195" r:id="rId3693"/>
    <hyperlink ref="AX196" r:id="rId3694"/>
    <hyperlink ref="AX197" r:id="rId3695"/>
    <hyperlink ref="AX198" r:id="rId3696"/>
    <hyperlink ref="AX199" r:id="rId3697"/>
    <hyperlink ref="AX200" r:id="rId3698"/>
    <hyperlink ref="AX201" r:id="rId3699"/>
    <hyperlink ref="AX202" r:id="rId3700"/>
    <hyperlink ref="AX203" r:id="rId3701"/>
    <hyperlink ref="AX204" r:id="rId3702"/>
    <hyperlink ref="AX205" r:id="rId3703"/>
    <hyperlink ref="AX206" r:id="rId3704"/>
    <hyperlink ref="AX207" r:id="rId3705"/>
    <hyperlink ref="AX208" r:id="rId3706"/>
    <hyperlink ref="AX209" r:id="rId3707"/>
    <hyperlink ref="AX210" r:id="rId3708"/>
    <hyperlink ref="AX211" r:id="rId3709"/>
    <hyperlink ref="AX212" r:id="rId3710"/>
    <hyperlink ref="AX213" r:id="rId3711"/>
    <hyperlink ref="AX214" r:id="rId3712"/>
    <hyperlink ref="AX215" r:id="rId3713"/>
    <hyperlink ref="AX216" r:id="rId3714"/>
    <hyperlink ref="AX217" r:id="rId3715"/>
    <hyperlink ref="AX218" r:id="rId3716"/>
    <hyperlink ref="AX219" r:id="rId3717"/>
    <hyperlink ref="AX220" r:id="rId3718"/>
    <hyperlink ref="AX221" r:id="rId3719"/>
    <hyperlink ref="AX222" r:id="rId3720"/>
    <hyperlink ref="AX223" r:id="rId3721"/>
    <hyperlink ref="AX224" r:id="rId3722"/>
    <hyperlink ref="AX225" r:id="rId3723"/>
    <hyperlink ref="AX226" r:id="rId3724"/>
    <hyperlink ref="AX227" r:id="rId3725"/>
    <hyperlink ref="AX228" r:id="rId3726"/>
    <hyperlink ref="AX229" r:id="rId3727"/>
    <hyperlink ref="AX230" r:id="rId3728"/>
    <hyperlink ref="AX231" r:id="rId3729"/>
    <hyperlink ref="AX232" r:id="rId3730"/>
    <hyperlink ref="AX233" r:id="rId3731"/>
    <hyperlink ref="AX234" r:id="rId3732"/>
    <hyperlink ref="AX235" r:id="rId3733"/>
    <hyperlink ref="AX236" r:id="rId3734"/>
    <hyperlink ref="AX237" r:id="rId3735"/>
    <hyperlink ref="AX238" r:id="rId3736"/>
    <hyperlink ref="AX239" r:id="rId3737"/>
    <hyperlink ref="AX240" r:id="rId3738"/>
    <hyperlink ref="AX241" r:id="rId3739"/>
    <hyperlink ref="AX242" r:id="rId3740"/>
    <hyperlink ref="AX243" r:id="rId3741"/>
    <hyperlink ref="AX244" r:id="rId3742"/>
    <hyperlink ref="AX245" r:id="rId3743"/>
    <hyperlink ref="AX246" r:id="rId3744"/>
    <hyperlink ref="AX247" r:id="rId3745"/>
    <hyperlink ref="AX248" r:id="rId3746"/>
    <hyperlink ref="AX249" r:id="rId3747"/>
    <hyperlink ref="AX250" r:id="rId3748"/>
    <hyperlink ref="AX251" r:id="rId3749"/>
    <hyperlink ref="AX252" r:id="rId3750"/>
    <hyperlink ref="AX253" r:id="rId3751"/>
    <hyperlink ref="AX254" r:id="rId3752"/>
    <hyperlink ref="AX255" r:id="rId3753"/>
    <hyperlink ref="AX256" r:id="rId3754"/>
    <hyperlink ref="AX257" r:id="rId3755"/>
    <hyperlink ref="AX258" r:id="rId3756"/>
    <hyperlink ref="AX259" r:id="rId3757"/>
    <hyperlink ref="AX260" r:id="rId3758"/>
    <hyperlink ref="AX261" r:id="rId3759"/>
    <hyperlink ref="AX262" r:id="rId3760"/>
    <hyperlink ref="AX263" r:id="rId3761"/>
    <hyperlink ref="AX264" r:id="rId3762"/>
    <hyperlink ref="AX265" r:id="rId3763"/>
    <hyperlink ref="AX266" r:id="rId3764"/>
    <hyperlink ref="AX267" r:id="rId3765"/>
    <hyperlink ref="AX268" r:id="rId3766"/>
    <hyperlink ref="AX269" r:id="rId3767"/>
    <hyperlink ref="AX270" r:id="rId3768"/>
    <hyperlink ref="AX271" r:id="rId3769"/>
    <hyperlink ref="AX272" r:id="rId3770"/>
    <hyperlink ref="AX273" r:id="rId3771"/>
    <hyperlink ref="AX274" r:id="rId3772"/>
    <hyperlink ref="AX275" r:id="rId3773"/>
    <hyperlink ref="AX276" r:id="rId3774"/>
    <hyperlink ref="AX277" r:id="rId3775"/>
    <hyperlink ref="AX278" r:id="rId3776"/>
    <hyperlink ref="AX279" r:id="rId3777"/>
    <hyperlink ref="AX280" r:id="rId3778"/>
    <hyperlink ref="AX281" r:id="rId3779"/>
    <hyperlink ref="AX282" r:id="rId3780"/>
    <hyperlink ref="AX283" r:id="rId3781"/>
    <hyperlink ref="AX284" r:id="rId3782"/>
    <hyperlink ref="AX285" r:id="rId3783"/>
    <hyperlink ref="AX286" r:id="rId3784"/>
    <hyperlink ref="AX287" r:id="rId3785"/>
    <hyperlink ref="AX288" r:id="rId3786"/>
    <hyperlink ref="AX289" r:id="rId3787"/>
    <hyperlink ref="AX290" r:id="rId3788"/>
    <hyperlink ref="AX291" r:id="rId3789"/>
    <hyperlink ref="AX292" r:id="rId3790"/>
    <hyperlink ref="AX293" r:id="rId3791"/>
    <hyperlink ref="AX294" r:id="rId3792"/>
    <hyperlink ref="AX295" r:id="rId3793"/>
    <hyperlink ref="AX296" r:id="rId3794"/>
    <hyperlink ref="AX297" r:id="rId3795"/>
    <hyperlink ref="AX298" r:id="rId3796"/>
    <hyperlink ref="AX299" r:id="rId3797"/>
    <hyperlink ref="AX300" r:id="rId3798"/>
    <hyperlink ref="AX301" r:id="rId3799"/>
    <hyperlink ref="AX302" r:id="rId3800"/>
    <hyperlink ref="AX303" r:id="rId3801"/>
    <hyperlink ref="AX304" r:id="rId3802"/>
    <hyperlink ref="AX305" r:id="rId3803"/>
    <hyperlink ref="AX306" r:id="rId3804"/>
    <hyperlink ref="AX307" r:id="rId3805"/>
    <hyperlink ref="AX308" r:id="rId3806"/>
    <hyperlink ref="AX309" r:id="rId3807"/>
    <hyperlink ref="AX310" r:id="rId3808"/>
    <hyperlink ref="AX311" r:id="rId3809"/>
    <hyperlink ref="AX312" r:id="rId3810"/>
    <hyperlink ref="AX313" r:id="rId3811"/>
    <hyperlink ref="AX314" r:id="rId3812"/>
    <hyperlink ref="AX315" r:id="rId3813"/>
    <hyperlink ref="AX316" r:id="rId3814"/>
    <hyperlink ref="AX317" r:id="rId3815"/>
    <hyperlink ref="AX318" r:id="rId3816"/>
    <hyperlink ref="AX319" r:id="rId3817"/>
    <hyperlink ref="AX320" r:id="rId3818"/>
    <hyperlink ref="AX321" r:id="rId3819"/>
    <hyperlink ref="AX322" r:id="rId3820"/>
    <hyperlink ref="AX323" r:id="rId3821"/>
    <hyperlink ref="AX324" r:id="rId3822"/>
    <hyperlink ref="AX325" r:id="rId3823"/>
    <hyperlink ref="AX326" r:id="rId3824"/>
    <hyperlink ref="AX327" r:id="rId3825"/>
    <hyperlink ref="AX328" r:id="rId3826"/>
    <hyperlink ref="AX329" r:id="rId3827"/>
    <hyperlink ref="AX330" r:id="rId3828"/>
    <hyperlink ref="AX331" r:id="rId3829"/>
    <hyperlink ref="AX332" r:id="rId3830"/>
    <hyperlink ref="AX333" r:id="rId3831"/>
    <hyperlink ref="AX334" r:id="rId3832"/>
    <hyperlink ref="AX335" r:id="rId3833"/>
    <hyperlink ref="AX336" r:id="rId3834"/>
    <hyperlink ref="AX337" r:id="rId3835"/>
    <hyperlink ref="AX338" r:id="rId3836"/>
    <hyperlink ref="AX339" r:id="rId3837"/>
    <hyperlink ref="AX340" r:id="rId3838"/>
    <hyperlink ref="AX341" r:id="rId3839"/>
    <hyperlink ref="AX342" r:id="rId3840"/>
    <hyperlink ref="AX343" r:id="rId3841"/>
    <hyperlink ref="AX344" r:id="rId3842"/>
    <hyperlink ref="AX345" r:id="rId3843"/>
    <hyperlink ref="AX346" r:id="rId3844"/>
    <hyperlink ref="AX347" r:id="rId3845"/>
    <hyperlink ref="AX348" r:id="rId3846"/>
    <hyperlink ref="AX349" r:id="rId3847"/>
    <hyperlink ref="AX350" r:id="rId3848"/>
    <hyperlink ref="AX351" r:id="rId3849"/>
    <hyperlink ref="AX352" r:id="rId3850"/>
    <hyperlink ref="AX353" r:id="rId3851"/>
    <hyperlink ref="AX354" r:id="rId3852"/>
    <hyperlink ref="AX355" r:id="rId3853"/>
    <hyperlink ref="AX356" r:id="rId3854"/>
    <hyperlink ref="AX357" r:id="rId3855"/>
    <hyperlink ref="AX358" r:id="rId3856"/>
    <hyperlink ref="AX359" r:id="rId3857"/>
    <hyperlink ref="AX360" r:id="rId3858"/>
    <hyperlink ref="AX361" r:id="rId3859"/>
    <hyperlink ref="AX362" r:id="rId3860"/>
    <hyperlink ref="AX363" r:id="rId3861"/>
    <hyperlink ref="AX364" r:id="rId3862"/>
    <hyperlink ref="AX365" r:id="rId3863"/>
    <hyperlink ref="AX366" r:id="rId3864"/>
    <hyperlink ref="AX367" r:id="rId3865"/>
    <hyperlink ref="AX368" r:id="rId3866"/>
    <hyperlink ref="AX369" r:id="rId3867"/>
    <hyperlink ref="AX370" r:id="rId3868"/>
    <hyperlink ref="AX371" r:id="rId3869"/>
    <hyperlink ref="AX372" r:id="rId3870"/>
    <hyperlink ref="AX373" r:id="rId3871"/>
    <hyperlink ref="AX374" r:id="rId3872"/>
    <hyperlink ref="AX375" r:id="rId3873"/>
    <hyperlink ref="AX376" r:id="rId3874"/>
    <hyperlink ref="AX377" r:id="rId3875"/>
    <hyperlink ref="AX378" r:id="rId3876"/>
    <hyperlink ref="AX379" r:id="rId3877"/>
    <hyperlink ref="AX380" r:id="rId3878"/>
    <hyperlink ref="AX381" r:id="rId3879"/>
    <hyperlink ref="AX382" r:id="rId3880"/>
    <hyperlink ref="AX383" r:id="rId3881"/>
    <hyperlink ref="AX384" r:id="rId3882"/>
    <hyperlink ref="AX385" r:id="rId3883"/>
    <hyperlink ref="AX386" r:id="rId3884"/>
    <hyperlink ref="AX387" r:id="rId3885"/>
    <hyperlink ref="AX388" r:id="rId3886"/>
    <hyperlink ref="AX389" r:id="rId3887"/>
    <hyperlink ref="AX390" r:id="rId3888"/>
    <hyperlink ref="AX391" r:id="rId3889"/>
    <hyperlink ref="AX392" r:id="rId3890"/>
    <hyperlink ref="AX393" r:id="rId3891"/>
    <hyperlink ref="AX394" r:id="rId3892"/>
    <hyperlink ref="AX395" r:id="rId3893"/>
    <hyperlink ref="AX396" r:id="rId3894"/>
    <hyperlink ref="AX397" r:id="rId3895"/>
    <hyperlink ref="AX398" r:id="rId3896"/>
    <hyperlink ref="AX399" r:id="rId3897"/>
    <hyperlink ref="AX400" r:id="rId3898"/>
    <hyperlink ref="AX401" r:id="rId3899"/>
    <hyperlink ref="AX402" r:id="rId3900"/>
    <hyperlink ref="AX403" r:id="rId3901"/>
    <hyperlink ref="AX404" r:id="rId3902"/>
    <hyperlink ref="AX405" r:id="rId3903"/>
    <hyperlink ref="AX406" r:id="rId3904"/>
    <hyperlink ref="AX407" r:id="rId3905"/>
    <hyperlink ref="AX408" r:id="rId3906"/>
    <hyperlink ref="AX409" r:id="rId3907"/>
    <hyperlink ref="AX410" r:id="rId3908"/>
    <hyperlink ref="AX411" r:id="rId3909"/>
    <hyperlink ref="AX412" r:id="rId3910"/>
    <hyperlink ref="AX413" r:id="rId3911"/>
    <hyperlink ref="AX414" r:id="rId3912"/>
    <hyperlink ref="AX415" r:id="rId3913"/>
    <hyperlink ref="AX416" r:id="rId3914"/>
    <hyperlink ref="AX417" r:id="rId3915"/>
    <hyperlink ref="AX418" r:id="rId3916"/>
    <hyperlink ref="AX419" r:id="rId3917"/>
    <hyperlink ref="AX420" r:id="rId3918"/>
    <hyperlink ref="AX421" r:id="rId3919"/>
    <hyperlink ref="AX422" r:id="rId3920"/>
    <hyperlink ref="AX423" r:id="rId3921"/>
    <hyperlink ref="AX424" r:id="rId3922"/>
    <hyperlink ref="AX425" r:id="rId3923"/>
    <hyperlink ref="AX426" r:id="rId3924"/>
    <hyperlink ref="AX427" r:id="rId3925"/>
    <hyperlink ref="AX428" r:id="rId3926"/>
    <hyperlink ref="AX429" r:id="rId3927"/>
    <hyperlink ref="AX430" r:id="rId3928"/>
    <hyperlink ref="AX431" r:id="rId3929"/>
    <hyperlink ref="AX432" r:id="rId3930"/>
    <hyperlink ref="AX433" r:id="rId3931"/>
    <hyperlink ref="AX434" r:id="rId3932"/>
    <hyperlink ref="AX435" r:id="rId3933"/>
    <hyperlink ref="AX436" r:id="rId3934"/>
    <hyperlink ref="AX437" r:id="rId3935"/>
    <hyperlink ref="AX438" r:id="rId3936"/>
    <hyperlink ref="AX439" r:id="rId3937"/>
    <hyperlink ref="AX440" r:id="rId3938"/>
    <hyperlink ref="AX441" r:id="rId3939"/>
    <hyperlink ref="AX442" r:id="rId3940"/>
    <hyperlink ref="AX443" r:id="rId3941"/>
    <hyperlink ref="AX444" r:id="rId3942"/>
    <hyperlink ref="AX445" r:id="rId3943"/>
    <hyperlink ref="AX446" r:id="rId3944"/>
    <hyperlink ref="AX447" r:id="rId3945"/>
    <hyperlink ref="AX448" r:id="rId3946"/>
    <hyperlink ref="AX449" r:id="rId3947"/>
    <hyperlink ref="AX450" r:id="rId3948"/>
    <hyperlink ref="AX451" r:id="rId3949"/>
    <hyperlink ref="AX452" r:id="rId3950"/>
    <hyperlink ref="AX453" r:id="rId3951"/>
    <hyperlink ref="AX454" r:id="rId3952"/>
    <hyperlink ref="AX455" r:id="rId3953"/>
    <hyperlink ref="AX456" r:id="rId3954"/>
    <hyperlink ref="AX457" r:id="rId3955"/>
    <hyperlink ref="AX458" r:id="rId3956"/>
    <hyperlink ref="AX459" r:id="rId3957"/>
    <hyperlink ref="AX460" r:id="rId3958"/>
    <hyperlink ref="AX461" r:id="rId3959"/>
    <hyperlink ref="AX462" r:id="rId3960"/>
    <hyperlink ref="AX463" r:id="rId3961"/>
    <hyperlink ref="AX464" r:id="rId3962"/>
    <hyperlink ref="AX465" r:id="rId3963"/>
    <hyperlink ref="AX466" r:id="rId3964"/>
    <hyperlink ref="AX467" r:id="rId3965"/>
    <hyperlink ref="AX468" r:id="rId3966"/>
    <hyperlink ref="AX469" r:id="rId3967"/>
    <hyperlink ref="AX470" r:id="rId3968"/>
    <hyperlink ref="AX471" r:id="rId3969"/>
    <hyperlink ref="AX472" r:id="rId3970"/>
    <hyperlink ref="AX473" r:id="rId3971"/>
    <hyperlink ref="AX474" r:id="rId3972"/>
    <hyperlink ref="AX475" r:id="rId3973"/>
    <hyperlink ref="AX476" r:id="rId3974"/>
    <hyperlink ref="AX477" r:id="rId3975"/>
    <hyperlink ref="AX478" r:id="rId3976"/>
    <hyperlink ref="AX479" r:id="rId3977"/>
    <hyperlink ref="AX480" r:id="rId3978"/>
    <hyperlink ref="AX481" r:id="rId3979"/>
    <hyperlink ref="AX482" r:id="rId3980"/>
    <hyperlink ref="AX483" r:id="rId3981"/>
    <hyperlink ref="AX484" r:id="rId3982"/>
    <hyperlink ref="AX485" r:id="rId3983"/>
    <hyperlink ref="AX486" r:id="rId3984"/>
    <hyperlink ref="AX487" r:id="rId3985"/>
    <hyperlink ref="AX488" r:id="rId3986"/>
    <hyperlink ref="AX489" r:id="rId3987"/>
    <hyperlink ref="AX490" r:id="rId3988"/>
    <hyperlink ref="AX491" r:id="rId3989"/>
    <hyperlink ref="AX492" r:id="rId3990"/>
    <hyperlink ref="AX493" r:id="rId3991"/>
    <hyperlink ref="AX494" r:id="rId3992"/>
    <hyperlink ref="AX495" r:id="rId3993"/>
    <hyperlink ref="AX496" r:id="rId3994"/>
    <hyperlink ref="AX497" r:id="rId3995"/>
    <hyperlink ref="AX498" r:id="rId3996"/>
    <hyperlink ref="AX499" r:id="rId3997"/>
    <hyperlink ref="AX500" r:id="rId3998"/>
    <hyperlink ref="AX501" r:id="rId3999"/>
    <hyperlink ref="AX502" r:id="rId4000"/>
    <hyperlink ref="AX503" r:id="rId4001"/>
    <hyperlink ref="AX504" r:id="rId4002"/>
    <hyperlink ref="AX505" r:id="rId4003"/>
    <hyperlink ref="AX506" r:id="rId4004"/>
    <hyperlink ref="AX507" r:id="rId4005"/>
    <hyperlink ref="AX508" r:id="rId4006"/>
    <hyperlink ref="AX509" r:id="rId4007"/>
    <hyperlink ref="AX510" r:id="rId4008"/>
    <hyperlink ref="AX511" r:id="rId4009"/>
    <hyperlink ref="AX512" r:id="rId4010"/>
    <hyperlink ref="AX513" r:id="rId4011"/>
    <hyperlink ref="AX514" r:id="rId4012"/>
    <hyperlink ref="AX515" r:id="rId4013"/>
    <hyperlink ref="AX516" r:id="rId4014"/>
    <hyperlink ref="AX517" r:id="rId4015"/>
    <hyperlink ref="AX518" r:id="rId4016"/>
    <hyperlink ref="AX519" r:id="rId4017"/>
    <hyperlink ref="AX520" r:id="rId4018"/>
    <hyperlink ref="AX521" r:id="rId4019"/>
    <hyperlink ref="AX522" r:id="rId4020"/>
    <hyperlink ref="AX523" r:id="rId4021"/>
    <hyperlink ref="AX524" r:id="rId4022"/>
    <hyperlink ref="AX525" r:id="rId4023"/>
    <hyperlink ref="AX526" r:id="rId4024"/>
    <hyperlink ref="AX527" r:id="rId4025"/>
    <hyperlink ref="AX528" r:id="rId4026"/>
    <hyperlink ref="AX529" r:id="rId4027"/>
    <hyperlink ref="AX530" r:id="rId4028"/>
    <hyperlink ref="AX531" r:id="rId4029"/>
    <hyperlink ref="AX532" r:id="rId4030"/>
    <hyperlink ref="AX533" r:id="rId4031"/>
    <hyperlink ref="AX534" r:id="rId4032"/>
    <hyperlink ref="AX535" r:id="rId4033"/>
    <hyperlink ref="AX536" r:id="rId4034"/>
    <hyperlink ref="AX537" r:id="rId4035"/>
    <hyperlink ref="AX538" r:id="rId4036"/>
    <hyperlink ref="AX539" r:id="rId4037"/>
    <hyperlink ref="AX540" r:id="rId4038"/>
    <hyperlink ref="AX541" r:id="rId4039"/>
    <hyperlink ref="AX542" r:id="rId4040"/>
    <hyperlink ref="AX543" r:id="rId4041"/>
    <hyperlink ref="AX544" r:id="rId4042"/>
    <hyperlink ref="AX545" r:id="rId4043"/>
    <hyperlink ref="AX546" r:id="rId4044"/>
    <hyperlink ref="AX547" r:id="rId4045"/>
    <hyperlink ref="AX548" r:id="rId4046"/>
    <hyperlink ref="AX549" r:id="rId4047"/>
    <hyperlink ref="AX550" r:id="rId4048"/>
    <hyperlink ref="AX551" r:id="rId4049"/>
    <hyperlink ref="AX552" r:id="rId4050"/>
    <hyperlink ref="AX553" r:id="rId4051"/>
    <hyperlink ref="AX554" r:id="rId4052"/>
    <hyperlink ref="AX555" r:id="rId4053"/>
    <hyperlink ref="AX556" r:id="rId4054"/>
    <hyperlink ref="AX557" r:id="rId4055"/>
    <hyperlink ref="AX558" r:id="rId4056"/>
    <hyperlink ref="AX559" r:id="rId4057"/>
    <hyperlink ref="AX560" r:id="rId4058"/>
    <hyperlink ref="AX561" r:id="rId4059"/>
    <hyperlink ref="AX562" r:id="rId4060"/>
    <hyperlink ref="AX563" r:id="rId4061"/>
    <hyperlink ref="AX564" r:id="rId4062"/>
    <hyperlink ref="AX565" r:id="rId4063"/>
    <hyperlink ref="AX566" r:id="rId4064"/>
    <hyperlink ref="AX567" r:id="rId4065"/>
    <hyperlink ref="AX568" r:id="rId4066"/>
    <hyperlink ref="AX569" r:id="rId4067"/>
    <hyperlink ref="AX570" r:id="rId4068"/>
    <hyperlink ref="AX571" r:id="rId4069"/>
    <hyperlink ref="AX572" r:id="rId4070"/>
    <hyperlink ref="AX573" r:id="rId4071"/>
    <hyperlink ref="AX574" r:id="rId4072"/>
    <hyperlink ref="AX575" r:id="rId4073"/>
    <hyperlink ref="AX576" r:id="rId4074"/>
    <hyperlink ref="AX577" r:id="rId4075"/>
    <hyperlink ref="AX578" r:id="rId4076"/>
    <hyperlink ref="AX579" r:id="rId4077"/>
    <hyperlink ref="AX580" r:id="rId4078"/>
    <hyperlink ref="AX581" r:id="rId4079"/>
    <hyperlink ref="AX582" r:id="rId4080"/>
    <hyperlink ref="AX583" r:id="rId4081"/>
    <hyperlink ref="AX584" r:id="rId4082"/>
    <hyperlink ref="AX585" r:id="rId4083"/>
    <hyperlink ref="AX586" r:id="rId4084"/>
    <hyperlink ref="AX587" r:id="rId4085"/>
    <hyperlink ref="AX588" r:id="rId4086"/>
    <hyperlink ref="AX589" r:id="rId4087"/>
    <hyperlink ref="AX590" r:id="rId4088"/>
    <hyperlink ref="AX591" r:id="rId4089"/>
    <hyperlink ref="AX592" r:id="rId4090"/>
    <hyperlink ref="AX593" r:id="rId4091"/>
    <hyperlink ref="AX594" r:id="rId4092"/>
    <hyperlink ref="AX595" r:id="rId4093"/>
    <hyperlink ref="AX596" r:id="rId4094"/>
    <hyperlink ref="AX597" r:id="rId4095"/>
    <hyperlink ref="AX598" r:id="rId4096"/>
    <hyperlink ref="AX599" r:id="rId4097"/>
    <hyperlink ref="AX600" r:id="rId4098"/>
    <hyperlink ref="AX601" r:id="rId4099"/>
    <hyperlink ref="AX602" r:id="rId4100"/>
    <hyperlink ref="AX603" r:id="rId4101"/>
    <hyperlink ref="AX604" r:id="rId4102"/>
    <hyperlink ref="AX605" r:id="rId4103"/>
    <hyperlink ref="AX606" r:id="rId4104"/>
    <hyperlink ref="AX607" r:id="rId4105"/>
    <hyperlink ref="AX608" r:id="rId4106"/>
    <hyperlink ref="AX609" r:id="rId4107"/>
    <hyperlink ref="AX610" r:id="rId4108"/>
    <hyperlink ref="AX611" r:id="rId4109"/>
    <hyperlink ref="AX612" r:id="rId4110"/>
    <hyperlink ref="AX613" r:id="rId4111"/>
    <hyperlink ref="AX614" r:id="rId4112"/>
    <hyperlink ref="AX615" r:id="rId4113"/>
    <hyperlink ref="AX616" r:id="rId4114"/>
    <hyperlink ref="AX617" r:id="rId4115"/>
    <hyperlink ref="AX618" r:id="rId4116"/>
    <hyperlink ref="AX619" r:id="rId4117"/>
    <hyperlink ref="AX620" r:id="rId4118"/>
    <hyperlink ref="AX621" r:id="rId4119"/>
    <hyperlink ref="AX622" r:id="rId4120"/>
    <hyperlink ref="AX623" r:id="rId4121"/>
    <hyperlink ref="AX624" r:id="rId4122"/>
    <hyperlink ref="AX625" r:id="rId4123"/>
    <hyperlink ref="AX626" r:id="rId4124"/>
    <hyperlink ref="AX627" r:id="rId4125"/>
    <hyperlink ref="AX628" r:id="rId4126"/>
    <hyperlink ref="AX629" r:id="rId4127"/>
    <hyperlink ref="AX630" r:id="rId4128"/>
    <hyperlink ref="AX631" r:id="rId4129"/>
    <hyperlink ref="AX632" r:id="rId4130"/>
    <hyperlink ref="AX633" r:id="rId4131"/>
    <hyperlink ref="AX634" r:id="rId4132"/>
    <hyperlink ref="AX635" r:id="rId4133"/>
    <hyperlink ref="AX636" r:id="rId4134"/>
    <hyperlink ref="AX637" r:id="rId4135"/>
    <hyperlink ref="AX638" r:id="rId4136"/>
    <hyperlink ref="AX639" r:id="rId4137"/>
    <hyperlink ref="AX640" r:id="rId4138"/>
    <hyperlink ref="AX641" r:id="rId4139"/>
    <hyperlink ref="AX642" r:id="rId4140"/>
    <hyperlink ref="AX643" r:id="rId4141"/>
    <hyperlink ref="AX644" r:id="rId4142"/>
    <hyperlink ref="AX645" r:id="rId4143"/>
    <hyperlink ref="AX646" r:id="rId4144"/>
    <hyperlink ref="AX647" r:id="rId4145"/>
    <hyperlink ref="AX648" r:id="rId4146"/>
    <hyperlink ref="AX649" r:id="rId4147"/>
    <hyperlink ref="AX650" r:id="rId4148"/>
    <hyperlink ref="AX651" r:id="rId4149"/>
    <hyperlink ref="AX652" r:id="rId4150"/>
    <hyperlink ref="AX653" r:id="rId4151"/>
    <hyperlink ref="AX654" r:id="rId4152"/>
    <hyperlink ref="AX655" r:id="rId4153"/>
    <hyperlink ref="AX656" r:id="rId4154"/>
    <hyperlink ref="AX657" r:id="rId4155"/>
    <hyperlink ref="AX658" r:id="rId4156"/>
    <hyperlink ref="AX659" r:id="rId4157"/>
    <hyperlink ref="AX660" r:id="rId4158"/>
    <hyperlink ref="AX661" r:id="rId4159"/>
    <hyperlink ref="AX662" r:id="rId4160"/>
    <hyperlink ref="AX663" r:id="rId4161"/>
    <hyperlink ref="AX664" r:id="rId4162"/>
    <hyperlink ref="AX665" r:id="rId4163"/>
    <hyperlink ref="AX666" r:id="rId4164"/>
    <hyperlink ref="AX667" r:id="rId4165"/>
    <hyperlink ref="AX668" r:id="rId4166"/>
    <hyperlink ref="AX669" r:id="rId4167"/>
    <hyperlink ref="AX670" r:id="rId4168"/>
    <hyperlink ref="AX671" r:id="rId4169"/>
    <hyperlink ref="AX672" r:id="rId4170"/>
    <hyperlink ref="AX673" r:id="rId4171"/>
    <hyperlink ref="AX674" r:id="rId4172"/>
    <hyperlink ref="AX675" r:id="rId4173"/>
    <hyperlink ref="AX676" r:id="rId4174"/>
    <hyperlink ref="AX677" r:id="rId4175"/>
    <hyperlink ref="AX678" r:id="rId4176"/>
    <hyperlink ref="AX679" r:id="rId4177"/>
    <hyperlink ref="AX680" r:id="rId4178"/>
    <hyperlink ref="AX681" r:id="rId4179"/>
    <hyperlink ref="AX682" r:id="rId4180"/>
    <hyperlink ref="AX683" r:id="rId4181"/>
    <hyperlink ref="AX684" r:id="rId4182"/>
    <hyperlink ref="AX685" r:id="rId4183"/>
    <hyperlink ref="AX686" r:id="rId4184"/>
    <hyperlink ref="AX687" r:id="rId4185"/>
    <hyperlink ref="AX688" r:id="rId4186"/>
    <hyperlink ref="AX689" r:id="rId4187"/>
    <hyperlink ref="AX690" r:id="rId4188"/>
    <hyperlink ref="AX691" r:id="rId4189"/>
    <hyperlink ref="AX692" r:id="rId4190"/>
    <hyperlink ref="AX693" r:id="rId4191"/>
    <hyperlink ref="AX694" r:id="rId4192"/>
    <hyperlink ref="AX695" r:id="rId4193"/>
    <hyperlink ref="AX696" r:id="rId4194"/>
    <hyperlink ref="AX697" r:id="rId4195"/>
    <hyperlink ref="AX698" r:id="rId4196"/>
    <hyperlink ref="AX699" r:id="rId4197"/>
    <hyperlink ref="AX700" r:id="rId4198"/>
    <hyperlink ref="AX701" r:id="rId4199"/>
    <hyperlink ref="AX702" r:id="rId4200"/>
    <hyperlink ref="AX703" r:id="rId4201"/>
    <hyperlink ref="AX704" r:id="rId4202"/>
    <hyperlink ref="AX705" r:id="rId4203"/>
    <hyperlink ref="AX706" r:id="rId4204"/>
    <hyperlink ref="AX707" r:id="rId4205"/>
    <hyperlink ref="AX708" r:id="rId4206"/>
    <hyperlink ref="AX709" r:id="rId4207"/>
    <hyperlink ref="AX710" r:id="rId4208"/>
    <hyperlink ref="AX711" r:id="rId4209"/>
    <hyperlink ref="AX712" r:id="rId4210"/>
    <hyperlink ref="AX713" r:id="rId4211"/>
    <hyperlink ref="AX714" r:id="rId4212"/>
    <hyperlink ref="AX715" r:id="rId4213"/>
    <hyperlink ref="AX716" r:id="rId4214"/>
    <hyperlink ref="AX717" r:id="rId4215"/>
    <hyperlink ref="AX718" r:id="rId4216"/>
    <hyperlink ref="AX719" r:id="rId4217"/>
    <hyperlink ref="AX720" r:id="rId4218"/>
    <hyperlink ref="AX721" r:id="rId4219"/>
    <hyperlink ref="AX722" r:id="rId4220"/>
    <hyperlink ref="AX723" r:id="rId4221"/>
    <hyperlink ref="AX724" r:id="rId4222"/>
    <hyperlink ref="AX725" r:id="rId4223"/>
    <hyperlink ref="AX726" r:id="rId4224"/>
    <hyperlink ref="AX727" r:id="rId4225"/>
    <hyperlink ref="AX728" r:id="rId4226"/>
    <hyperlink ref="AX729" r:id="rId4227"/>
    <hyperlink ref="AX730" r:id="rId4228"/>
    <hyperlink ref="AX731" r:id="rId4229"/>
    <hyperlink ref="AX732" r:id="rId4230"/>
    <hyperlink ref="AX733" r:id="rId4231"/>
    <hyperlink ref="AX734" r:id="rId4232"/>
    <hyperlink ref="AX735" r:id="rId4233"/>
    <hyperlink ref="AX736" r:id="rId4234"/>
    <hyperlink ref="AX737" r:id="rId4235"/>
    <hyperlink ref="AX738" r:id="rId4236"/>
    <hyperlink ref="AX739" r:id="rId4237"/>
    <hyperlink ref="AX740" r:id="rId4238"/>
    <hyperlink ref="AX741" r:id="rId4239"/>
    <hyperlink ref="AX742" r:id="rId4240"/>
    <hyperlink ref="AX743" r:id="rId4241"/>
    <hyperlink ref="AX744" r:id="rId4242"/>
    <hyperlink ref="AX745" r:id="rId4243"/>
    <hyperlink ref="AX746" r:id="rId4244"/>
    <hyperlink ref="AX747" r:id="rId4245"/>
    <hyperlink ref="AX748" r:id="rId4246"/>
    <hyperlink ref="AX749" r:id="rId4247"/>
    <hyperlink ref="AX750" r:id="rId4248"/>
    <hyperlink ref="AX751" r:id="rId4249"/>
    <hyperlink ref="AX752" r:id="rId4250"/>
    <hyperlink ref="AX753" r:id="rId4251"/>
    <hyperlink ref="AX754" r:id="rId4252"/>
    <hyperlink ref="AX755" r:id="rId4253"/>
    <hyperlink ref="AX756" r:id="rId4254"/>
    <hyperlink ref="AX757" r:id="rId4255"/>
    <hyperlink ref="AX758" r:id="rId4256"/>
    <hyperlink ref="AX759" r:id="rId4257"/>
    <hyperlink ref="AX760" r:id="rId4258"/>
    <hyperlink ref="AX761" r:id="rId4259"/>
    <hyperlink ref="AX762" r:id="rId4260"/>
    <hyperlink ref="AX763" r:id="rId4261"/>
    <hyperlink ref="AX764" r:id="rId4262"/>
    <hyperlink ref="AX765" r:id="rId4263"/>
    <hyperlink ref="AX766" r:id="rId4264"/>
    <hyperlink ref="AX767" r:id="rId4265"/>
    <hyperlink ref="AX768" r:id="rId4266"/>
    <hyperlink ref="AX769" r:id="rId4267"/>
    <hyperlink ref="AX770" r:id="rId4268"/>
    <hyperlink ref="AX771" r:id="rId4269"/>
    <hyperlink ref="AX772" r:id="rId4270"/>
    <hyperlink ref="AX773" r:id="rId4271"/>
    <hyperlink ref="AX774" r:id="rId4272"/>
    <hyperlink ref="AX775" r:id="rId4273"/>
    <hyperlink ref="AX776" r:id="rId4274"/>
    <hyperlink ref="AX777" r:id="rId4275"/>
    <hyperlink ref="AX778" r:id="rId4276"/>
    <hyperlink ref="AX779" r:id="rId4277"/>
    <hyperlink ref="AX780" r:id="rId4278"/>
    <hyperlink ref="AX781" r:id="rId4279"/>
    <hyperlink ref="AX782" r:id="rId4280"/>
    <hyperlink ref="AX783" r:id="rId4281"/>
    <hyperlink ref="AX784" r:id="rId4282"/>
    <hyperlink ref="AX785" r:id="rId4283"/>
    <hyperlink ref="AX786" r:id="rId4284"/>
    <hyperlink ref="AX787" r:id="rId4285"/>
    <hyperlink ref="AX788" r:id="rId4286"/>
    <hyperlink ref="AX789" r:id="rId4287"/>
    <hyperlink ref="AX790" r:id="rId4288"/>
    <hyperlink ref="AX791" r:id="rId4289"/>
    <hyperlink ref="AX792" r:id="rId4290"/>
    <hyperlink ref="AX793" r:id="rId4291"/>
    <hyperlink ref="AX794" r:id="rId4292"/>
    <hyperlink ref="AX795" r:id="rId4293"/>
    <hyperlink ref="AX796" r:id="rId4294"/>
    <hyperlink ref="AX797" r:id="rId4295"/>
    <hyperlink ref="AX798" r:id="rId4296"/>
    <hyperlink ref="AX799" r:id="rId4297"/>
    <hyperlink ref="AX800" r:id="rId4298"/>
    <hyperlink ref="AX801" r:id="rId4299"/>
    <hyperlink ref="AX802" r:id="rId4300"/>
    <hyperlink ref="AX803" r:id="rId4301"/>
    <hyperlink ref="AX804" r:id="rId4302"/>
    <hyperlink ref="AX805" r:id="rId4303"/>
    <hyperlink ref="AX806" r:id="rId4304"/>
    <hyperlink ref="AX807" r:id="rId4305"/>
    <hyperlink ref="AX808" r:id="rId4306"/>
    <hyperlink ref="AX809" r:id="rId4307"/>
    <hyperlink ref="AX810" r:id="rId4308"/>
    <hyperlink ref="AX811" r:id="rId4309"/>
    <hyperlink ref="AX812" r:id="rId4310"/>
    <hyperlink ref="AX813" r:id="rId4311"/>
    <hyperlink ref="AX814" r:id="rId4312"/>
    <hyperlink ref="AX815" r:id="rId4313"/>
    <hyperlink ref="AX816" r:id="rId4314"/>
    <hyperlink ref="AX817" r:id="rId4315"/>
    <hyperlink ref="AX818" r:id="rId4316"/>
    <hyperlink ref="AX819" r:id="rId4317"/>
    <hyperlink ref="AX820" r:id="rId4318"/>
    <hyperlink ref="AX821" r:id="rId4319"/>
    <hyperlink ref="AX822" r:id="rId4320"/>
    <hyperlink ref="AX823" r:id="rId4321"/>
    <hyperlink ref="AX824" r:id="rId4322"/>
    <hyperlink ref="AX825" r:id="rId4323"/>
    <hyperlink ref="AX826" r:id="rId4324"/>
    <hyperlink ref="AX827" r:id="rId4325"/>
    <hyperlink ref="AX828" r:id="rId4326"/>
    <hyperlink ref="AX829" r:id="rId4327"/>
    <hyperlink ref="AX830" r:id="rId4328"/>
    <hyperlink ref="AX831" r:id="rId4329"/>
    <hyperlink ref="AX832" r:id="rId4330"/>
    <hyperlink ref="AX833" r:id="rId4331"/>
    <hyperlink ref="AX834" r:id="rId4332"/>
    <hyperlink ref="AX835" r:id="rId4333"/>
    <hyperlink ref="AX836" r:id="rId4334"/>
    <hyperlink ref="AX837" r:id="rId4335"/>
    <hyperlink ref="AX838" r:id="rId4336"/>
    <hyperlink ref="AX839" r:id="rId4337"/>
    <hyperlink ref="AX840" r:id="rId4338"/>
    <hyperlink ref="AX841" r:id="rId4339"/>
    <hyperlink ref="AX842" r:id="rId4340"/>
    <hyperlink ref="AX843" r:id="rId4341"/>
    <hyperlink ref="AX844" r:id="rId4342"/>
    <hyperlink ref="AX845" r:id="rId4343"/>
    <hyperlink ref="AX846" r:id="rId4344"/>
    <hyperlink ref="AX847" r:id="rId4345"/>
    <hyperlink ref="AX848" r:id="rId4346"/>
    <hyperlink ref="AX849" r:id="rId4347"/>
    <hyperlink ref="AX850" r:id="rId4348"/>
    <hyperlink ref="AX851" r:id="rId4349"/>
    <hyperlink ref="AX852" r:id="rId4350"/>
    <hyperlink ref="AX853" r:id="rId4351"/>
    <hyperlink ref="AX854" r:id="rId4352"/>
    <hyperlink ref="AX855" r:id="rId4353"/>
    <hyperlink ref="AX856" r:id="rId4354"/>
    <hyperlink ref="AX857" r:id="rId4355"/>
    <hyperlink ref="AX858" r:id="rId4356"/>
    <hyperlink ref="AX859" r:id="rId4357"/>
    <hyperlink ref="AX860" r:id="rId4358"/>
    <hyperlink ref="AX861" r:id="rId4359"/>
    <hyperlink ref="AX862" r:id="rId4360"/>
    <hyperlink ref="AX863" r:id="rId4361"/>
    <hyperlink ref="AX864" r:id="rId4362"/>
    <hyperlink ref="AX865" r:id="rId4363"/>
    <hyperlink ref="AX866" r:id="rId4364"/>
    <hyperlink ref="AX867" r:id="rId4365"/>
    <hyperlink ref="AX868" r:id="rId4366"/>
    <hyperlink ref="AX869" r:id="rId4367"/>
    <hyperlink ref="AX870" r:id="rId4368"/>
    <hyperlink ref="AX871" r:id="rId4369"/>
    <hyperlink ref="AX872" r:id="rId4370"/>
    <hyperlink ref="AX873" r:id="rId4371"/>
    <hyperlink ref="AX874" r:id="rId4372"/>
    <hyperlink ref="AX875" r:id="rId4373"/>
    <hyperlink ref="AX876" r:id="rId4374"/>
    <hyperlink ref="AX877" r:id="rId4375"/>
    <hyperlink ref="AX878" r:id="rId4376"/>
    <hyperlink ref="AX879" r:id="rId4377"/>
    <hyperlink ref="AX880" r:id="rId4378"/>
    <hyperlink ref="AX881" r:id="rId4379"/>
    <hyperlink ref="AX882" r:id="rId4380"/>
    <hyperlink ref="AX883" r:id="rId4381"/>
    <hyperlink ref="AX884" r:id="rId4382"/>
    <hyperlink ref="AX885" r:id="rId4383"/>
    <hyperlink ref="AX886" r:id="rId4384"/>
    <hyperlink ref="AX887" r:id="rId4385"/>
    <hyperlink ref="AX888" r:id="rId4386"/>
    <hyperlink ref="AX889" r:id="rId4387"/>
    <hyperlink ref="AX890" r:id="rId4388"/>
    <hyperlink ref="AX891" r:id="rId4389"/>
    <hyperlink ref="AX892" r:id="rId4390"/>
    <hyperlink ref="AX893" r:id="rId4391"/>
    <hyperlink ref="AX894" r:id="rId4392"/>
    <hyperlink ref="AX895" r:id="rId4393"/>
    <hyperlink ref="AX896" r:id="rId4394"/>
    <hyperlink ref="AX897" r:id="rId4395"/>
    <hyperlink ref="AX898" r:id="rId4396"/>
    <hyperlink ref="AX899" r:id="rId4397"/>
    <hyperlink ref="AX900" r:id="rId4398"/>
    <hyperlink ref="AX901" r:id="rId4399"/>
    <hyperlink ref="AX902" r:id="rId4400"/>
    <hyperlink ref="AX903" r:id="rId4401"/>
    <hyperlink ref="AX904" r:id="rId4402"/>
    <hyperlink ref="AX905" r:id="rId4403"/>
    <hyperlink ref="AX906" r:id="rId4404"/>
    <hyperlink ref="AX907" r:id="rId4405"/>
    <hyperlink ref="AX908" r:id="rId4406"/>
    <hyperlink ref="AX909" r:id="rId4407"/>
    <hyperlink ref="AX910" r:id="rId4408"/>
    <hyperlink ref="AX911" r:id="rId4409"/>
    <hyperlink ref="AX912" r:id="rId4410"/>
    <hyperlink ref="AX913" r:id="rId4411"/>
    <hyperlink ref="AX914" r:id="rId4412"/>
    <hyperlink ref="AX915" r:id="rId4413"/>
    <hyperlink ref="AX916" r:id="rId4414"/>
    <hyperlink ref="AX917" r:id="rId4415"/>
    <hyperlink ref="AX918" r:id="rId4416"/>
    <hyperlink ref="AX919" r:id="rId4417"/>
    <hyperlink ref="AX920" r:id="rId4418"/>
    <hyperlink ref="AX921" r:id="rId4419"/>
    <hyperlink ref="AX922" r:id="rId4420"/>
    <hyperlink ref="AX923" r:id="rId4421"/>
    <hyperlink ref="AX924" r:id="rId4422"/>
    <hyperlink ref="AX925" r:id="rId4423"/>
    <hyperlink ref="AX926" r:id="rId4424"/>
    <hyperlink ref="AX927" r:id="rId4425"/>
    <hyperlink ref="AX928" r:id="rId4426"/>
    <hyperlink ref="AX929" r:id="rId4427"/>
    <hyperlink ref="AX930" r:id="rId4428"/>
    <hyperlink ref="AX931" r:id="rId4429"/>
    <hyperlink ref="AX932" r:id="rId4430"/>
    <hyperlink ref="AX933" r:id="rId4431"/>
    <hyperlink ref="AX934" r:id="rId4432"/>
    <hyperlink ref="AX935" r:id="rId4433"/>
    <hyperlink ref="AX936" r:id="rId4434"/>
    <hyperlink ref="AX937" r:id="rId4435"/>
    <hyperlink ref="AX938" r:id="rId4436"/>
    <hyperlink ref="AX939" r:id="rId4437"/>
    <hyperlink ref="AX940" r:id="rId4438"/>
    <hyperlink ref="AX941" r:id="rId4439"/>
    <hyperlink ref="AX942" r:id="rId4440"/>
    <hyperlink ref="AX943" r:id="rId4441"/>
    <hyperlink ref="AX944" r:id="rId4442"/>
    <hyperlink ref="AX945" r:id="rId4443"/>
    <hyperlink ref="AX946" r:id="rId4444"/>
    <hyperlink ref="AX947" r:id="rId4445"/>
    <hyperlink ref="AX948" r:id="rId4446"/>
    <hyperlink ref="AX949" r:id="rId4447"/>
    <hyperlink ref="AX950" r:id="rId4448"/>
    <hyperlink ref="AX951" r:id="rId4449"/>
    <hyperlink ref="AX952" r:id="rId4450"/>
    <hyperlink ref="AX953" r:id="rId4451"/>
    <hyperlink ref="AX954" r:id="rId4452"/>
    <hyperlink ref="AX955" r:id="rId4453"/>
    <hyperlink ref="AX956" r:id="rId4454"/>
    <hyperlink ref="AX957" r:id="rId4455"/>
    <hyperlink ref="AX958" r:id="rId4456"/>
    <hyperlink ref="AX959" r:id="rId4457"/>
    <hyperlink ref="AX960" r:id="rId4458"/>
    <hyperlink ref="AX961" r:id="rId4459"/>
    <hyperlink ref="AX962" r:id="rId4460"/>
    <hyperlink ref="AX963" r:id="rId4461"/>
    <hyperlink ref="AX964" r:id="rId4462"/>
    <hyperlink ref="AX965" r:id="rId4463"/>
    <hyperlink ref="AX966" r:id="rId4464"/>
    <hyperlink ref="AX967" r:id="rId4465"/>
    <hyperlink ref="AX968" r:id="rId4466"/>
    <hyperlink ref="AX969" r:id="rId4467"/>
    <hyperlink ref="AX970" r:id="rId4468"/>
    <hyperlink ref="AX971" r:id="rId4469"/>
    <hyperlink ref="AX972" r:id="rId4470"/>
    <hyperlink ref="AX973" r:id="rId4471"/>
    <hyperlink ref="AX974" r:id="rId4472"/>
    <hyperlink ref="AX975" r:id="rId4473"/>
    <hyperlink ref="AX976" r:id="rId4474"/>
    <hyperlink ref="AX977" r:id="rId4475"/>
    <hyperlink ref="AX978" r:id="rId4476"/>
    <hyperlink ref="AX979" r:id="rId4477"/>
    <hyperlink ref="AX980" r:id="rId4478"/>
    <hyperlink ref="AX981" r:id="rId4479"/>
    <hyperlink ref="AX982" r:id="rId4480"/>
    <hyperlink ref="AX983" r:id="rId4481"/>
    <hyperlink ref="AX984" r:id="rId4482"/>
    <hyperlink ref="AX985" r:id="rId4483"/>
    <hyperlink ref="AX986" r:id="rId4484"/>
    <hyperlink ref="AX987" r:id="rId4485"/>
    <hyperlink ref="AX988" r:id="rId4486"/>
    <hyperlink ref="AX989" r:id="rId4487"/>
    <hyperlink ref="AX990" r:id="rId4488"/>
    <hyperlink ref="AX991" r:id="rId4489"/>
    <hyperlink ref="AX992" r:id="rId4490"/>
    <hyperlink ref="AX993" r:id="rId4491"/>
    <hyperlink ref="AX994" r:id="rId4492"/>
    <hyperlink ref="AX995" r:id="rId4493"/>
    <hyperlink ref="AX996" r:id="rId4494"/>
    <hyperlink ref="AX997" r:id="rId4495"/>
    <hyperlink ref="AX998" r:id="rId4496"/>
    <hyperlink ref="AX999" r:id="rId4497"/>
    <hyperlink ref="AX1000" r:id="rId4498"/>
    <hyperlink ref="AX1001" r:id="rId4499"/>
    <hyperlink ref="AX1002" r:id="rId4500"/>
    <hyperlink ref="AX1003" r:id="rId4501"/>
    <hyperlink ref="AX1004" r:id="rId4502"/>
    <hyperlink ref="AX1005" r:id="rId4503"/>
    <hyperlink ref="AX1006" r:id="rId4504"/>
    <hyperlink ref="AX1007" r:id="rId4505"/>
    <hyperlink ref="AX1008" r:id="rId4506"/>
    <hyperlink ref="AX1009" r:id="rId4507"/>
    <hyperlink ref="AX1010" r:id="rId4508"/>
    <hyperlink ref="AX1011" r:id="rId4509"/>
    <hyperlink ref="AX1012" r:id="rId4510"/>
    <hyperlink ref="AX1013" r:id="rId4511"/>
    <hyperlink ref="AX1014" r:id="rId4512"/>
    <hyperlink ref="AX1015" r:id="rId4513"/>
    <hyperlink ref="AX1016" r:id="rId4514"/>
    <hyperlink ref="AX1017" r:id="rId4515"/>
    <hyperlink ref="AX1018" r:id="rId4516"/>
    <hyperlink ref="AX1019" r:id="rId4517"/>
    <hyperlink ref="AX1020" r:id="rId4518"/>
    <hyperlink ref="AX1021" r:id="rId4519"/>
    <hyperlink ref="AX1022" r:id="rId4520"/>
    <hyperlink ref="AX1023" r:id="rId4521"/>
    <hyperlink ref="AX1024" r:id="rId4522"/>
    <hyperlink ref="AX1025" r:id="rId4523"/>
    <hyperlink ref="AX1026" r:id="rId4524"/>
    <hyperlink ref="AX1027" r:id="rId4525"/>
    <hyperlink ref="AX1028" r:id="rId4526"/>
    <hyperlink ref="AX1029" r:id="rId4527"/>
    <hyperlink ref="AX1030" r:id="rId4528"/>
    <hyperlink ref="AX1031" r:id="rId4529"/>
    <hyperlink ref="AX1032" r:id="rId4530"/>
    <hyperlink ref="AX1033" r:id="rId4531"/>
    <hyperlink ref="AX1034" r:id="rId4532"/>
    <hyperlink ref="AX1035" r:id="rId4533"/>
    <hyperlink ref="AX1036" r:id="rId4534"/>
    <hyperlink ref="AX1037" r:id="rId4535"/>
    <hyperlink ref="AX1038" r:id="rId4536"/>
    <hyperlink ref="AX1039" r:id="rId4537"/>
    <hyperlink ref="AX1040" r:id="rId4538"/>
    <hyperlink ref="AX1041" r:id="rId4539"/>
    <hyperlink ref="AX1042" r:id="rId4540"/>
    <hyperlink ref="AX1043" r:id="rId4541"/>
    <hyperlink ref="AX1044" r:id="rId4542"/>
    <hyperlink ref="AX1045" r:id="rId4543"/>
    <hyperlink ref="AX1046" r:id="rId4544"/>
    <hyperlink ref="AX1047" r:id="rId4545"/>
    <hyperlink ref="AX1048" r:id="rId4546"/>
    <hyperlink ref="AX1049" r:id="rId4547"/>
    <hyperlink ref="AX1050" r:id="rId4548"/>
    <hyperlink ref="AX1051" r:id="rId4549"/>
    <hyperlink ref="AX1052" r:id="rId4550"/>
    <hyperlink ref="AX1053" r:id="rId4551"/>
    <hyperlink ref="AX1054" r:id="rId4552"/>
    <hyperlink ref="AX1055" r:id="rId4553"/>
    <hyperlink ref="AX1056" r:id="rId4554"/>
    <hyperlink ref="AX1057" r:id="rId4555"/>
    <hyperlink ref="AX1058" r:id="rId4556"/>
    <hyperlink ref="AX1059" r:id="rId4557"/>
    <hyperlink ref="AX1060" r:id="rId4558"/>
    <hyperlink ref="AX1061" r:id="rId4559"/>
    <hyperlink ref="AX1062" r:id="rId4560"/>
    <hyperlink ref="AX1063" r:id="rId4561"/>
    <hyperlink ref="AX1064" r:id="rId4562"/>
    <hyperlink ref="AX1065" r:id="rId4563"/>
    <hyperlink ref="AX1066" r:id="rId4564"/>
    <hyperlink ref="AX1067" r:id="rId4565"/>
    <hyperlink ref="AX1068" r:id="rId4566"/>
    <hyperlink ref="AX1069" r:id="rId4567"/>
    <hyperlink ref="AX1070" r:id="rId4568"/>
    <hyperlink ref="AX1071" r:id="rId4569"/>
    <hyperlink ref="AX1072" r:id="rId4570"/>
    <hyperlink ref="AX1073" r:id="rId4571"/>
    <hyperlink ref="AX1074" r:id="rId4572"/>
    <hyperlink ref="AX1075" r:id="rId4573"/>
    <hyperlink ref="AX1076" r:id="rId4574"/>
    <hyperlink ref="AX1077" r:id="rId4575"/>
    <hyperlink ref="AX1078" r:id="rId4576"/>
    <hyperlink ref="AX1079" r:id="rId4577"/>
    <hyperlink ref="AX1080" r:id="rId4578"/>
    <hyperlink ref="AX1081" r:id="rId4579"/>
    <hyperlink ref="AX1082" r:id="rId4580"/>
    <hyperlink ref="AX1083" r:id="rId4581"/>
    <hyperlink ref="AX1084" r:id="rId4582"/>
    <hyperlink ref="AX1085" r:id="rId4583"/>
    <hyperlink ref="AX1086" r:id="rId4584"/>
    <hyperlink ref="AX1087" r:id="rId4585"/>
    <hyperlink ref="AX1088" r:id="rId4586"/>
    <hyperlink ref="AX1089" r:id="rId4587"/>
    <hyperlink ref="AX1090" r:id="rId4588"/>
    <hyperlink ref="AX1091" r:id="rId4589"/>
    <hyperlink ref="AX1092" r:id="rId4590"/>
    <hyperlink ref="AX1093" r:id="rId4591"/>
    <hyperlink ref="AX1094" r:id="rId4592"/>
    <hyperlink ref="AX1095" r:id="rId4593"/>
    <hyperlink ref="AX1096" r:id="rId4594"/>
    <hyperlink ref="AX1097" r:id="rId4595"/>
    <hyperlink ref="AX1098" r:id="rId4596"/>
    <hyperlink ref="AX1099" r:id="rId4597"/>
    <hyperlink ref="AX1100" r:id="rId4598"/>
    <hyperlink ref="AX1101" r:id="rId4599"/>
    <hyperlink ref="AX1102" r:id="rId4600"/>
    <hyperlink ref="AX1103" r:id="rId4601"/>
    <hyperlink ref="AX1104" r:id="rId4602"/>
    <hyperlink ref="AX1105" r:id="rId4603"/>
    <hyperlink ref="AX1106" r:id="rId4604"/>
    <hyperlink ref="AX1107" r:id="rId4605"/>
    <hyperlink ref="AX1108" r:id="rId4606"/>
    <hyperlink ref="AX1109" r:id="rId4607"/>
    <hyperlink ref="AX1110" r:id="rId4608"/>
    <hyperlink ref="AX1111" r:id="rId4609"/>
    <hyperlink ref="AX1112" r:id="rId4610"/>
    <hyperlink ref="AX1113" r:id="rId4611"/>
    <hyperlink ref="AX1114" r:id="rId4612"/>
    <hyperlink ref="AX1115" r:id="rId4613"/>
    <hyperlink ref="AX1116" r:id="rId4614"/>
    <hyperlink ref="AX1117" r:id="rId4615"/>
    <hyperlink ref="AX1118" r:id="rId4616"/>
    <hyperlink ref="AX1119" r:id="rId4617"/>
    <hyperlink ref="AX1120" r:id="rId4618"/>
    <hyperlink ref="AX1121" r:id="rId4619"/>
    <hyperlink ref="AX1122" r:id="rId4620"/>
    <hyperlink ref="AX1123" r:id="rId4621"/>
    <hyperlink ref="AX1124" r:id="rId4622"/>
    <hyperlink ref="AX1125" r:id="rId4623"/>
    <hyperlink ref="AX1126" r:id="rId4624"/>
    <hyperlink ref="AX1127" r:id="rId4625"/>
    <hyperlink ref="AX1128" r:id="rId4626"/>
    <hyperlink ref="AX1129" r:id="rId4627"/>
    <hyperlink ref="AX1130" r:id="rId4628"/>
    <hyperlink ref="AX1131" r:id="rId4629"/>
    <hyperlink ref="AX1132" r:id="rId4630"/>
    <hyperlink ref="AX1133" r:id="rId4631"/>
    <hyperlink ref="AX1134" r:id="rId4632"/>
    <hyperlink ref="AX1135" r:id="rId4633"/>
    <hyperlink ref="AX1136" r:id="rId4634"/>
    <hyperlink ref="AX1137" r:id="rId4635"/>
    <hyperlink ref="AX1138" r:id="rId4636"/>
    <hyperlink ref="AX1139" r:id="rId4637"/>
    <hyperlink ref="AX1140" r:id="rId4638"/>
    <hyperlink ref="AX1141" r:id="rId4639"/>
    <hyperlink ref="AX1142" r:id="rId4640"/>
    <hyperlink ref="AX1143" r:id="rId4641"/>
    <hyperlink ref="AX1144" r:id="rId4642"/>
    <hyperlink ref="AX1145" r:id="rId4643"/>
    <hyperlink ref="AX1146" r:id="rId4644"/>
    <hyperlink ref="AX1147" r:id="rId4645"/>
    <hyperlink ref="AX1148" r:id="rId4646"/>
    <hyperlink ref="AX1149" r:id="rId4647"/>
    <hyperlink ref="AX1150" r:id="rId4648"/>
    <hyperlink ref="AX1151" r:id="rId4649"/>
    <hyperlink ref="AX1152" r:id="rId4650"/>
    <hyperlink ref="AX1153" r:id="rId4651"/>
    <hyperlink ref="AX1154" r:id="rId4652"/>
    <hyperlink ref="AX1155" r:id="rId4653"/>
    <hyperlink ref="AX1156" r:id="rId4654"/>
    <hyperlink ref="AX1157" r:id="rId4655"/>
    <hyperlink ref="AX1158" r:id="rId4656"/>
    <hyperlink ref="AX1159" r:id="rId4657"/>
    <hyperlink ref="AX1160" r:id="rId4658"/>
    <hyperlink ref="AX1161" r:id="rId4659"/>
    <hyperlink ref="AX1162" r:id="rId4660"/>
    <hyperlink ref="AX1163" r:id="rId4661"/>
    <hyperlink ref="AX1164" r:id="rId4662"/>
    <hyperlink ref="AX1165" r:id="rId4663"/>
    <hyperlink ref="AX1166" r:id="rId4664"/>
    <hyperlink ref="AX1167" r:id="rId4665"/>
    <hyperlink ref="AX1168" r:id="rId4666"/>
    <hyperlink ref="AX1169" r:id="rId4667"/>
    <hyperlink ref="AX1170" r:id="rId4668"/>
    <hyperlink ref="AX1171" r:id="rId4669"/>
    <hyperlink ref="AX1172" r:id="rId4670"/>
    <hyperlink ref="AX1173" r:id="rId4671"/>
    <hyperlink ref="AX1174" r:id="rId4672"/>
    <hyperlink ref="AX1175" r:id="rId4673"/>
    <hyperlink ref="AX1176" r:id="rId4674"/>
    <hyperlink ref="AX1177" r:id="rId4675"/>
    <hyperlink ref="AX1178" r:id="rId4676"/>
    <hyperlink ref="AX1179" r:id="rId4677"/>
    <hyperlink ref="AX1180" r:id="rId4678"/>
    <hyperlink ref="AX1181" r:id="rId4679"/>
    <hyperlink ref="AX1182" r:id="rId4680"/>
    <hyperlink ref="AX1183" r:id="rId4681"/>
    <hyperlink ref="AX1184" r:id="rId4682"/>
    <hyperlink ref="AX1185" r:id="rId4683"/>
    <hyperlink ref="AX1186" r:id="rId4684"/>
    <hyperlink ref="AX1187" r:id="rId4685"/>
    <hyperlink ref="AX1188" r:id="rId4686"/>
    <hyperlink ref="AX1189" r:id="rId4687"/>
    <hyperlink ref="AX1190" r:id="rId4688"/>
    <hyperlink ref="AX1191" r:id="rId4689"/>
    <hyperlink ref="AX1192" r:id="rId4690"/>
    <hyperlink ref="AX1193" r:id="rId4691"/>
    <hyperlink ref="AX1194" r:id="rId4692"/>
    <hyperlink ref="AX1195" r:id="rId4693"/>
    <hyperlink ref="AX1196" r:id="rId4694"/>
    <hyperlink ref="AX1197" r:id="rId4695"/>
    <hyperlink ref="AX1198" r:id="rId4696"/>
    <hyperlink ref="AX1199" r:id="rId4697"/>
    <hyperlink ref="AX1200" r:id="rId4698"/>
    <hyperlink ref="AX1201" r:id="rId4699"/>
    <hyperlink ref="AX1202" r:id="rId4700"/>
    <hyperlink ref="AX1203" r:id="rId4701"/>
    <hyperlink ref="AX1204" r:id="rId4702"/>
    <hyperlink ref="AX1205" r:id="rId4703"/>
    <hyperlink ref="AX1206" r:id="rId4704"/>
    <hyperlink ref="AX1207" r:id="rId4705"/>
    <hyperlink ref="AX1208" r:id="rId4706"/>
    <hyperlink ref="AX1209" r:id="rId4707"/>
    <hyperlink ref="AX1210" r:id="rId4708"/>
    <hyperlink ref="AX1211" r:id="rId4709"/>
    <hyperlink ref="AX1212" r:id="rId4710"/>
    <hyperlink ref="AX1213" r:id="rId4711"/>
    <hyperlink ref="AX1214" r:id="rId4712"/>
    <hyperlink ref="AX1215" r:id="rId4713"/>
    <hyperlink ref="AX1216" r:id="rId4714"/>
    <hyperlink ref="AX1217" r:id="rId4715"/>
    <hyperlink ref="AX1218" r:id="rId4716"/>
    <hyperlink ref="AX1219" r:id="rId4717"/>
    <hyperlink ref="AX1220" r:id="rId4718"/>
    <hyperlink ref="AX1221" r:id="rId4719"/>
    <hyperlink ref="AX1222" r:id="rId4720"/>
    <hyperlink ref="AX1223" r:id="rId4721"/>
    <hyperlink ref="AX1224" r:id="rId4722"/>
    <hyperlink ref="AX1225" r:id="rId4723"/>
    <hyperlink ref="AX1226" r:id="rId4724"/>
    <hyperlink ref="AX1227" r:id="rId4725"/>
    <hyperlink ref="AX1228" r:id="rId4726"/>
    <hyperlink ref="AX1229" r:id="rId4727"/>
    <hyperlink ref="AX1230" r:id="rId4728"/>
  </hyperlinks>
  <pageMargins left="0.7" right="0.7" top="0.75" bottom="0.75" header="0.3" footer="0.3"/>
  <pageSetup orientation="portrait" horizontalDpi="0" verticalDpi="0" r:id="rId4729"/>
  <legacyDrawing r:id="rId4730"/>
  <tableParts count="1">
    <tablePart r:id="rId47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49</v>
      </c>
    </row>
    <row r="2" spans="1:1" ht="15" customHeight="1" x14ac:dyDescent="0.25"/>
    <row r="3" spans="1:1" ht="15" customHeight="1" x14ac:dyDescent="0.25">
      <c r="A3" s="32" t="s">
        <v>50</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10"/>
  <sheetViews>
    <sheetView workbookViewId="0">
      <pane ySplit="2" topLeftCell="A3" activePane="bottomLeft" state="frozen"/>
      <selection pane="bottomLeft" activeCell="A3" sqref="A3"/>
    </sheetView>
  </sheetViews>
  <sheetFormatPr defaultRowHeight="15" x14ac:dyDescent="0.25"/>
  <cols>
    <col min="1" max="1" width="9.42578125" style="1" bestFit="1" customWidth="1"/>
    <col min="2" max="2" width="14.28515625" bestFit="1" customWidth="1"/>
    <col min="3" max="3" width="15" bestFit="1" customWidth="1"/>
    <col min="4" max="4" width="11.140625" bestFit="1" customWidth="1"/>
    <col min="5" max="5" width="13" bestFit="1" customWidth="1"/>
    <col min="6" max="6" width="8" bestFit="1" customWidth="1"/>
    <col min="7" max="8" width="13.5703125" hidden="1" customWidth="1"/>
    <col min="9" max="9" width="11" hidden="1" customWidth="1"/>
    <col min="10" max="10" width="12.5703125" hidden="1" customWidth="1"/>
    <col min="11" max="11" width="11" hidden="1" customWidth="1"/>
    <col min="12" max="12" width="9.7109375" hidden="1" customWidth="1"/>
    <col min="13" max="13" width="13.140625" hidden="1" customWidth="1"/>
    <col min="14" max="15" width="8.42578125" hidden="1" customWidth="1"/>
    <col min="16" max="16" width="18.28515625" hidden="1" customWidth="1"/>
    <col min="17" max="17" width="14.85546875" hidden="1" customWidth="1"/>
    <col min="18" max="18" width="14.5703125" hidden="1" customWidth="1"/>
    <col min="19" max="21" width="24.140625" hidden="1" customWidth="1"/>
    <col min="22" max="22" width="21.28515625" hidden="1" customWidth="1"/>
    <col min="23" max="23" width="19.28515625" hidden="1" customWidth="1"/>
    <col min="24" max="24" width="10" hidden="1" customWidth="1"/>
    <col min="25" max="25" width="13" customWidth="1"/>
  </cols>
  <sheetData>
    <row r="1" spans="1:24" x14ac:dyDescent="0.2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x14ac:dyDescent="0.25">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x14ac:dyDescent="0.25">
      <c r="A3" s="14"/>
      <c r="B3" s="15"/>
      <c r="C3" s="15"/>
      <c r="D3" s="15"/>
      <c r="E3" s="15"/>
      <c r="F3" s="16"/>
      <c r="G3" s="65"/>
      <c r="H3" s="65"/>
      <c r="I3" s="53"/>
      <c r="J3" s="53"/>
      <c r="K3" s="48"/>
      <c r="L3" s="48"/>
      <c r="M3" s="48"/>
      <c r="N3" s="48"/>
      <c r="O3" s="48"/>
      <c r="P3" s="48"/>
      <c r="Q3" s="48"/>
      <c r="R3" s="48"/>
      <c r="S3" s="48"/>
      <c r="T3" s="48"/>
      <c r="U3" s="48"/>
      <c r="V3" s="48"/>
      <c r="W3" s="49"/>
      <c r="X3" s="49"/>
    </row>
    <row r="10" spans="1:24" ht="14.25" customHeight="1" x14ac:dyDescent="0.25"/>
  </sheetData>
  <dataConsolidate/>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errorTitle="Invalid Group Vertex Shape" error="You have entered an invalid group vertex shape.  Try selecting from the drop-down list instead." promptTitle="Group Vertex Shape" prompt="Select a shape to use for all vertices in the group." sqref="C3">
      <formula1>ValidGroupShapes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invalid group &quot;collapsed.&quot;  Try selecting from the drop-down list instead." promptTitle="Group Collapsed?" prompt="Set to Yes to collapse the group." sqref="E3">
      <formula1>ValidBooleansDefaultFalse</formula1>
    </dataValidation>
    <dataValidation allowBlank="1" sqref="K3"/>
    <dataValidation allowBlank="1" showInputMessage="1" showErrorMessage="1" errorTitle="Invalid Group Collapsed" error="You have entered an unrecognized &quot;group collapsed.&quot;  Try selecting from the drop-down list instead." promptTitle="Group Label" prompt="Enter an optional group label." sqref="F3"/>
    <dataValidation allowBlank="1" showInputMessage="1" showErrorMessage="1" errorTitle="Invalid Group Collapsed" error="You have entered an unrecognized &quot;group collapsed.&quot;  Try selecting from the drop-down list instead."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sqref="G3:H3"/>
    <dataValidation type="list" allowBlank="1" showInputMessage="1" showErrorMessage="1" errorTitle="Invalid Group Visibility" error="You have entered an invalid group visibility.  Try selecting from the drop-down list instead." promptTitle="Group Visibility" prompt="Select an optional group visibility.  Groups are shown by default." sqref="D3">
      <formula1>ValidGroupVisibilities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2"/>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x14ac:dyDescent="0.25">
      <c r="A1" s="1" t="s">
        <v>144</v>
      </c>
      <c r="B1" s="1" t="s">
        <v>5</v>
      </c>
      <c r="C1" s="1" t="s">
        <v>147</v>
      </c>
    </row>
    <row r="2" spans="1:3" x14ac:dyDescent="0.25">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44"/>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x14ac:dyDescent="0.25">
      <c r="A2" s="36"/>
      <c r="B2" s="36"/>
      <c r="D2" s="33">
        <f>MIN(Vertices[Degree])</f>
        <v>0</v>
      </c>
      <c r="E2" s="3">
        <f>COUNTIF(Vertices[Degree], "&gt;= " &amp; D2) - COUNTIF(Vertices[Degree], "&gt;=" &amp; D3)</f>
        <v>0</v>
      </c>
      <c r="F2" s="39">
        <f>MIN(Vertices[In-Degree])</f>
        <v>0</v>
      </c>
      <c r="G2" s="40">
        <f>COUNTIF(Vertices[In-Degree], "&gt;= " &amp; F2) - COUNTIF(Vertices[In-Degree], "&gt;=" &amp; F3)</f>
        <v>0</v>
      </c>
      <c r="H2" s="39">
        <f>MIN(Vertices[Out-Degree])</f>
        <v>0</v>
      </c>
      <c r="I2" s="40">
        <f>COUNTIF(Vertices[Out-Degree], "&gt;= " &amp; H2) - COUNTIF(Vertices[Out-Degree], "&gt;=" &amp; H3)</f>
        <v>0</v>
      </c>
      <c r="J2" s="39">
        <f>MIN(Vertices[Betweenness Centrality])</f>
        <v>0</v>
      </c>
      <c r="K2" s="40">
        <f>COUNTIF(Vertices[Betweenness Centrality], "&gt;= " &amp; J2) - COUNTIF(Vertices[Betweenness Centrality], "&gt;=" &amp; J3)</f>
        <v>0</v>
      </c>
      <c r="L2" s="39">
        <f>MIN(Vertices[Closeness Centrality])</f>
        <v>0</v>
      </c>
      <c r="M2" s="40">
        <f>COUNTIF(Vertices[Closeness Centrality], "&gt;= " &amp; L2) - COUNTIF(Vertices[Closeness Centrality], "&gt;=" &amp; L3)</f>
        <v>0</v>
      </c>
      <c r="N2" s="39">
        <f>MIN(Vertices[Eigenvector Centrality])</f>
        <v>0</v>
      </c>
      <c r="O2" s="40">
        <f>COUNTIF(Vertices[Eigenvector Centrality], "&gt;= " &amp; N2) - COUNTIF(Vertices[Eigenvector Centrality], "&gt;=" &amp; N3)</f>
        <v>0</v>
      </c>
      <c r="P2" s="39">
        <f>MIN(Vertices[PageRank])</f>
        <v>0</v>
      </c>
      <c r="Q2" s="40">
        <f>COUNTIF(Vertices[PageRank], "&gt;= " &amp; P2) - COUNTIF(Vertices[PageRank], "&gt;=" &amp; P3)</f>
        <v>0</v>
      </c>
      <c r="R2" s="39">
        <f>MIN(Vertices[Clustering Coefficient])</f>
        <v>0</v>
      </c>
      <c r="S2" s="45">
        <f>COUNTIF(Vertices[Clustering Coefficient], "&gt;= " &amp; R2) - COUNTIF(Vertices[Clustering Coefficient], "&gt;=" &amp; R3)</f>
        <v>0</v>
      </c>
      <c r="T2" s="39" t="e">
        <f ca="1">MIN(INDIRECT(DynamicFilterSourceColumnRange))</f>
        <v>#REF!</v>
      </c>
      <c r="U2" s="40" t="e">
        <f t="shared" ref="U2:U45" ca="1" si="0">COUNTIF(INDIRECT(DynamicFilterSourceColumnRange), "&gt;= " &amp; T2) - COUNTIF(INDIRECT(DynamicFilterSourceColumnRange), "&gt;=" &amp; T3)</f>
        <v>#REF!</v>
      </c>
      <c r="W2" t="s">
        <v>124</v>
      </c>
      <c r="X2">
        <f>ROWS(HistogramBins[Degree Bin]) - 1</f>
        <v>43</v>
      </c>
    </row>
    <row r="3" spans="1:24" x14ac:dyDescent="0.25">
      <c r="D3" s="34">
        <f t="shared" ref="D3:D44" si="1">D2+($D$45-$D$2)/BinDivisor</f>
        <v>0</v>
      </c>
      <c r="E3" s="3">
        <f>COUNTIF(Vertices[Degree], "&gt;= " &amp; D3) - COUNTIF(Vertices[Degree], "&gt;=" &amp; D4)</f>
        <v>0</v>
      </c>
      <c r="F3" s="41">
        <f t="shared" ref="F3:F44" si="2">F2+($F$45-$F$2)/BinDivisor</f>
        <v>0</v>
      </c>
      <c r="G3" s="42">
        <f>COUNTIF(Vertices[In-Degree], "&gt;= " &amp; F3) - COUNTIF(Vertices[In-Degree], "&gt;=" &amp; F4)</f>
        <v>0</v>
      </c>
      <c r="H3" s="41">
        <f t="shared" ref="H3:H44" si="3">H2+($H$45-$H$2)/BinDivisor</f>
        <v>0</v>
      </c>
      <c r="I3" s="42">
        <f>COUNTIF(Vertices[Out-Degree], "&gt;= " &amp; H3) - COUNTIF(Vertices[Out-Degree], "&gt;=" &amp; H4)</f>
        <v>0</v>
      </c>
      <c r="J3" s="41">
        <f t="shared" ref="J3:J44" si="4">J2+($J$45-$J$2)/BinDivisor</f>
        <v>0</v>
      </c>
      <c r="K3" s="42">
        <f>COUNTIF(Vertices[Betweenness Centrality], "&gt;= " &amp; J3) - COUNTIF(Vertices[Betweenness Centrality], "&gt;=" &amp; J4)</f>
        <v>0</v>
      </c>
      <c r="L3" s="41">
        <f t="shared" ref="L3:L44" si="5">L2+($L$45-$L$2)/BinDivisor</f>
        <v>0</v>
      </c>
      <c r="M3" s="42">
        <f>COUNTIF(Vertices[Closeness Centrality], "&gt;= " &amp; L3) - COUNTIF(Vertices[Closeness Centrality], "&gt;=" &amp; L4)</f>
        <v>0</v>
      </c>
      <c r="N3" s="41">
        <f t="shared" ref="N3:N44" si="6">N2+($N$45-$N$2)/BinDivisor</f>
        <v>0</v>
      </c>
      <c r="O3" s="42">
        <f>COUNTIF(Vertices[Eigenvector Centrality], "&gt;= " &amp; N3) - COUNTIF(Vertices[Eigenvector Centrality], "&gt;=" &amp; N4)</f>
        <v>0</v>
      </c>
      <c r="P3" s="41">
        <f t="shared" ref="P3:P44" si="7">P2+($P$45-$P$2)/BinDivisor</f>
        <v>0</v>
      </c>
      <c r="Q3" s="42">
        <f>COUNTIF(Vertices[PageRank], "&gt;= " &amp; P3) - COUNTIF(Vertices[PageRank], "&gt;=" &amp; P4)</f>
        <v>0</v>
      </c>
      <c r="R3" s="41">
        <f t="shared" ref="R3:R44" si="8">R2+($R$45-$R$2)/BinDivisor</f>
        <v>0</v>
      </c>
      <c r="S3" s="46">
        <f>COUNTIF(Vertices[Clustering Coefficient], "&gt;= " &amp; R3) - COUNTIF(Vertices[Clustering Coefficient], "&gt;=" &amp; R4)</f>
        <v>0</v>
      </c>
      <c r="T3" s="41" t="e">
        <f t="shared" ref="T3:T44" ca="1" si="9">T2+($T$45-$T$2)/BinDivisor</f>
        <v>#REF!</v>
      </c>
      <c r="U3" s="42" t="e">
        <f t="shared" ca="1" si="0"/>
        <v>#REF!</v>
      </c>
      <c r="W3" t="s">
        <v>125</v>
      </c>
      <c r="X3" t="s">
        <v>85</v>
      </c>
    </row>
    <row r="4" spans="1:24" x14ac:dyDescent="0.25">
      <c r="D4" s="34">
        <f t="shared" si="1"/>
        <v>0</v>
      </c>
      <c r="E4" s="3">
        <f>COUNTIF(Vertices[Degree], "&gt;= " &amp; D4) - COUNTIF(Vertices[Degree], "&gt;=" &amp; D5)</f>
        <v>0</v>
      </c>
      <c r="F4" s="39">
        <f t="shared" si="2"/>
        <v>0</v>
      </c>
      <c r="G4" s="40">
        <f>COUNTIF(Vertices[In-Degree], "&gt;= " &amp; F4) - COUNTIF(Vertices[In-Degree], "&gt;=" &amp; F5)</f>
        <v>0</v>
      </c>
      <c r="H4" s="39">
        <f t="shared" si="3"/>
        <v>0</v>
      </c>
      <c r="I4" s="40">
        <f>COUNTIF(Vertices[Out-Degree], "&gt;= " &amp; H4) - COUNTIF(Vertices[Out-Degree], "&gt;=" &amp; H5)</f>
        <v>0</v>
      </c>
      <c r="J4" s="39">
        <f t="shared" si="4"/>
        <v>0</v>
      </c>
      <c r="K4" s="40">
        <f>COUNTIF(Vertices[Betweenness Centrality], "&gt;= " &amp; J4) - COUNTIF(Vertices[Betweenness Centrality], "&gt;=" &amp; J5)</f>
        <v>0</v>
      </c>
      <c r="L4" s="39">
        <f t="shared" si="5"/>
        <v>0</v>
      </c>
      <c r="M4" s="40">
        <f>COUNTIF(Vertices[Closeness Centrality], "&gt;= " &amp; L4) - COUNTIF(Vertices[Closeness Centrality], "&gt;=" &amp; L5)</f>
        <v>0</v>
      </c>
      <c r="N4" s="39">
        <f t="shared" si="6"/>
        <v>0</v>
      </c>
      <c r="O4" s="40">
        <f>COUNTIF(Vertices[Eigenvector Centrality], "&gt;= " &amp; N4) - COUNTIF(Vertices[Eigenvector Centrality], "&gt;=" &amp; N5)</f>
        <v>0</v>
      </c>
      <c r="P4" s="39">
        <f t="shared" si="7"/>
        <v>0</v>
      </c>
      <c r="Q4" s="40">
        <f>COUNTIF(Vertices[PageRank], "&gt;= " &amp; P4) - COUNTIF(Vertices[PageRank], "&gt;=" &amp; P5)</f>
        <v>0</v>
      </c>
      <c r="R4" s="39">
        <f t="shared" si="8"/>
        <v>0</v>
      </c>
      <c r="S4" s="45">
        <f>COUNTIF(Vertices[Clustering Coefficient], "&gt;= " &amp; R4) - COUNTIF(Vertices[Clustering Coefficient], "&gt;=" &amp; R5)</f>
        <v>0</v>
      </c>
      <c r="T4" s="39" t="e">
        <f t="shared" ca="1" si="9"/>
        <v>#REF!</v>
      </c>
      <c r="U4" s="40" t="e">
        <f t="shared" ca="1" si="0"/>
        <v>#REF!</v>
      </c>
      <c r="W4" s="12" t="s">
        <v>126</v>
      </c>
      <c r="X4" s="12" t="s">
        <v>128</v>
      </c>
    </row>
    <row r="5" spans="1:24" x14ac:dyDescent="0.25">
      <c r="D5" s="34">
        <f t="shared" si="1"/>
        <v>0</v>
      </c>
      <c r="E5" s="3">
        <f>COUNTIF(Vertices[Degree], "&gt;= " &amp; D5) - COUNTIF(Vertices[Degree], "&gt;=" &amp; D6)</f>
        <v>0</v>
      </c>
      <c r="F5" s="41">
        <f t="shared" si="2"/>
        <v>0</v>
      </c>
      <c r="G5" s="42">
        <f>COUNTIF(Vertices[In-Degree], "&gt;= " &amp; F5) - COUNTIF(Vertices[In-Degree], "&gt;=" &amp; F6)</f>
        <v>0</v>
      </c>
      <c r="H5" s="41">
        <f t="shared" si="3"/>
        <v>0</v>
      </c>
      <c r="I5" s="42">
        <f>COUNTIF(Vertices[Out-Degree], "&gt;= " &amp; H5) - COUNTIF(Vertices[Out-Degree], "&gt;=" &amp; H6)</f>
        <v>0</v>
      </c>
      <c r="J5" s="41">
        <f t="shared" si="4"/>
        <v>0</v>
      </c>
      <c r="K5" s="42">
        <f>COUNTIF(Vertices[Betweenness Centrality], "&gt;= " &amp; J5) - COUNTIF(Vertices[Betweenness Centrality], "&gt;=" &amp; J6)</f>
        <v>0</v>
      </c>
      <c r="L5" s="41">
        <f t="shared" si="5"/>
        <v>0</v>
      </c>
      <c r="M5" s="42">
        <f>COUNTIF(Vertices[Closeness Centrality], "&gt;= " &amp; L5) - COUNTIF(Vertices[Closeness Centrality], "&gt;=" &amp; L6)</f>
        <v>0</v>
      </c>
      <c r="N5" s="41">
        <f t="shared" si="6"/>
        <v>0</v>
      </c>
      <c r="O5" s="42">
        <f>COUNTIF(Vertices[Eigenvector Centrality], "&gt;= " &amp; N5) - COUNTIF(Vertices[Eigenvector Centrality], "&gt;=" &amp; N6)</f>
        <v>0</v>
      </c>
      <c r="P5" s="41">
        <f t="shared" si="7"/>
        <v>0</v>
      </c>
      <c r="Q5" s="42">
        <f>COUNTIF(Vertices[PageRank], "&gt;= " &amp; P5) - COUNTIF(Vertices[PageRank], "&gt;=" &amp; P6)</f>
        <v>0</v>
      </c>
      <c r="R5" s="41">
        <f t="shared" si="8"/>
        <v>0</v>
      </c>
      <c r="S5" s="46">
        <f>COUNTIF(Vertices[Clustering Coefficient], "&gt;= " &amp; R5) - COUNTIF(Vertices[Clustering Coefficient], "&gt;=" &amp; R6)</f>
        <v>0</v>
      </c>
      <c r="T5" s="41" t="e">
        <f t="shared" ca="1" si="9"/>
        <v>#REF!</v>
      </c>
      <c r="U5" s="42" t="e">
        <f t="shared" ca="1" si="0"/>
        <v>#REF!</v>
      </c>
    </row>
    <row r="6" spans="1:24" x14ac:dyDescent="0.25">
      <c r="D6" s="34">
        <f t="shared" si="1"/>
        <v>0</v>
      </c>
      <c r="E6" s="3">
        <f>COUNTIF(Vertices[Degree], "&gt;= " &amp; D6) - COUNTIF(Vertices[Degree], "&gt;=" &amp; D7)</f>
        <v>0</v>
      </c>
      <c r="F6" s="39">
        <f t="shared" si="2"/>
        <v>0</v>
      </c>
      <c r="G6" s="40">
        <f>COUNTIF(Vertices[In-Degree], "&gt;= " &amp; F6) - COUNTIF(Vertices[In-Degree], "&gt;=" &amp; F7)</f>
        <v>0</v>
      </c>
      <c r="H6" s="39">
        <f t="shared" si="3"/>
        <v>0</v>
      </c>
      <c r="I6" s="40">
        <f>COUNTIF(Vertices[Out-Degree], "&gt;= " &amp; H6) - COUNTIF(Vertices[Out-Degree], "&gt;=" &amp; H7)</f>
        <v>0</v>
      </c>
      <c r="J6" s="39">
        <f t="shared" si="4"/>
        <v>0</v>
      </c>
      <c r="K6" s="40">
        <f>COUNTIF(Vertices[Betweenness Centrality], "&gt;= " &amp; J6) - COUNTIF(Vertices[Betweenness Centrality], "&gt;=" &amp; J7)</f>
        <v>0</v>
      </c>
      <c r="L6" s="39">
        <f t="shared" si="5"/>
        <v>0</v>
      </c>
      <c r="M6" s="40">
        <f>COUNTIF(Vertices[Closeness Centrality], "&gt;= " &amp; L6) - COUNTIF(Vertices[Closeness Centrality], "&gt;=" &amp; L7)</f>
        <v>0</v>
      </c>
      <c r="N6" s="39">
        <f t="shared" si="6"/>
        <v>0</v>
      </c>
      <c r="O6" s="40">
        <f>COUNTIF(Vertices[Eigenvector Centrality], "&gt;= " &amp; N6) - COUNTIF(Vertices[Eigenvector Centrality], "&gt;=" &amp; N7)</f>
        <v>0</v>
      </c>
      <c r="P6" s="39">
        <f t="shared" si="7"/>
        <v>0</v>
      </c>
      <c r="Q6" s="40">
        <f>COUNTIF(Vertices[PageRank], "&gt;= " &amp; P6) - COUNTIF(Vertices[PageRank], "&gt;=" &amp; P7)</f>
        <v>0</v>
      </c>
      <c r="R6" s="39">
        <f t="shared" si="8"/>
        <v>0</v>
      </c>
      <c r="S6" s="45">
        <f>COUNTIF(Vertices[Clustering Coefficient], "&gt;= " &amp; R6) - COUNTIF(Vertices[Clustering Coefficient], "&gt;=" &amp; R7)</f>
        <v>0</v>
      </c>
      <c r="T6" s="39" t="e">
        <f t="shared" ca="1" si="9"/>
        <v>#REF!</v>
      </c>
      <c r="U6" s="40" t="e">
        <f t="shared" ca="1" si="0"/>
        <v>#REF!</v>
      </c>
    </row>
    <row r="7" spans="1:24" x14ac:dyDescent="0.25">
      <c r="D7" s="34">
        <f t="shared" si="1"/>
        <v>0</v>
      </c>
      <c r="E7" s="3">
        <f>COUNTIF(Vertices[Degree], "&gt;= " &amp; D7) - COUNTIF(Vertices[Degree], "&gt;=" &amp; D8)</f>
        <v>0</v>
      </c>
      <c r="F7" s="41">
        <f t="shared" si="2"/>
        <v>0</v>
      </c>
      <c r="G7" s="42">
        <f>COUNTIF(Vertices[In-Degree], "&gt;= " &amp; F7) - COUNTIF(Vertices[In-Degree], "&gt;=" &amp; F8)</f>
        <v>0</v>
      </c>
      <c r="H7" s="41">
        <f t="shared" si="3"/>
        <v>0</v>
      </c>
      <c r="I7" s="42">
        <f>COUNTIF(Vertices[Out-Degree], "&gt;= " &amp; H7) - COUNTIF(Vertices[Out-Degree], "&gt;=" &amp; H8)</f>
        <v>0</v>
      </c>
      <c r="J7" s="41">
        <f t="shared" si="4"/>
        <v>0</v>
      </c>
      <c r="K7" s="42">
        <f>COUNTIF(Vertices[Betweenness Centrality], "&gt;= " &amp; J7) - COUNTIF(Vertices[Betweenness Centrality], "&gt;=" &amp; J8)</f>
        <v>0</v>
      </c>
      <c r="L7" s="41">
        <f t="shared" si="5"/>
        <v>0</v>
      </c>
      <c r="M7" s="42">
        <f>COUNTIF(Vertices[Closeness Centrality], "&gt;= " &amp; L7) - COUNTIF(Vertices[Closeness Centrality], "&gt;=" &amp; L8)</f>
        <v>0</v>
      </c>
      <c r="N7" s="41">
        <f t="shared" si="6"/>
        <v>0</v>
      </c>
      <c r="O7" s="42">
        <f>COUNTIF(Vertices[Eigenvector Centrality], "&gt;= " &amp; N7) - COUNTIF(Vertices[Eigenvector Centrality], "&gt;=" &amp; N8)</f>
        <v>0</v>
      </c>
      <c r="P7" s="41">
        <f t="shared" si="7"/>
        <v>0</v>
      </c>
      <c r="Q7" s="42">
        <f>COUNTIF(Vertices[PageRank], "&gt;= " &amp; P7) - COUNTIF(Vertices[PageRank], "&gt;=" &amp; P8)</f>
        <v>0</v>
      </c>
      <c r="R7" s="41">
        <f t="shared" si="8"/>
        <v>0</v>
      </c>
      <c r="S7" s="46">
        <f>COUNTIF(Vertices[Clustering Coefficient], "&gt;= " &amp; R7) - COUNTIF(Vertices[Clustering Coefficient], "&gt;=" &amp; R8)</f>
        <v>0</v>
      </c>
      <c r="T7" s="41" t="e">
        <f t="shared" ca="1" si="9"/>
        <v>#REF!</v>
      </c>
      <c r="U7" s="42" t="e">
        <f t="shared" ca="1" si="0"/>
        <v>#REF!</v>
      </c>
    </row>
    <row r="8" spans="1:24" x14ac:dyDescent="0.25">
      <c r="D8" s="34">
        <f t="shared" si="1"/>
        <v>0</v>
      </c>
      <c r="E8" s="3">
        <f>COUNTIF(Vertices[Degree], "&gt;= " &amp; D8) - COUNTIF(Vertices[Degree], "&gt;=" &amp; D9)</f>
        <v>0</v>
      </c>
      <c r="F8" s="39">
        <f t="shared" si="2"/>
        <v>0</v>
      </c>
      <c r="G8" s="40">
        <f>COUNTIF(Vertices[In-Degree], "&gt;= " &amp; F8) - COUNTIF(Vertices[In-Degree], "&gt;=" &amp; F9)</f>
        <v>0</v>
      </c>
      <c r="H8" s="39">
        <f t="shared" si="3"/>
        <v>0</v>
      </c>
      <c r="I8" s="40">
        <f>COUNTIF(Vertices[Out-Degree], "&gt;= " &amp; H8) - COUNTIF(Vertices[Out-Degree], "&gt;=" &amp; H9)</f>
        <v>0</v>
      </c>
      <c r="J8" s="39">
        <f t="shared" si="4"/>
        <v>0</v>
      </c>
      <c r="K8" s="40">
        <f>COUNTIF(Vertices[Betweenness Centrality], "&gt;= " &amp; J8) - COUNTIF(Vertices[Betweenness Centrality], "&gt;=" &amp; J9)</f>
        <v>0</v>
      </c>
      <c r="L8" s="39">
        <f t="shared" si="5"/>
        <v>0</v>
      </c>
      <c r="M8" s="40">
        <f>COUNTIF(Vertices[Closeness Centrality], "&gt;= " &amp; L8) - COUNTIF(Vertices[Closeness Centrality], "&gt;=" &amp; L9)</f>
        <v>0</v>
      </c>
      <c r="N8" s="39">
        <f t="shared" si="6"/>
        <v>0</v>
      </c>
      <c r="O8" s="40">
        <f>COUNTIF(Vertices[Eigenvector Centrality], "&gt;= " &amp; N8) - COUNTIF(Vertices[Eigenvector Centrality], "&gt;=" &amp; N9)</f>
        <v>0</v>
      </c>
      <c r="P8" s="39">
        <f t="shared" si="7"/>
        <v>0</v>
      </c>
      <c r="Q8" s="40">
        <f>COUNTIF(Vertices[PageRank], "&gt;= " &amp; P8) - COUNTIF(Vertices[PageRank], "&gt;=" &amp; P9)</f>
        <v>0</v>
      </c>
      <c r="R8" s="39">
        <f t="shared" si="8"/>
        <v>0</v>
      </c>
      <c r="S8" s="45">
        <f>COUNTIF(Vertices[Clustering Coefficient], "&gt;= " &amp; R8) - COUNTIF(Vertices[Clustering Coefficient], "&gt;=" &amp; R9)</f>
        <v>0</v>
      </c>
      <c r="T8" s="39" t="e">
        <f t="shared" ca="1" si="9"/>
        <v>#REF!</v>
      </c>
      <c r="U8" s="40" t="e">
        <f t="shared" ca="1" si="0"/>
        <v>#REF!</v>
      </c>
    </row>
    <row r="9" spans="1:24" x14ac:dyDescent="0.25">
      <c r="D9" s="34">
        <f t="shared" si="1"/>
        <v>0</v>
      </c>
      <c r="E9" s="3">
        <f>COUNTIF(Vertices[Degree], "&gt;= " &amp; D9) - COUNTIF(Vertices[Degree], "&gt;=" &amp; D10)</f>
        <v>0</v>
      </c>
      <c r="F9" s="41">
        <f t="shared" si="2"/>
        <v>0</v>
      </c>
      <c r="G9" s="42">
        <f>COUNTIF(Vertices[In-Degree], "&gt;= " &amp; F9) - COUNTIF(Vertices[In-Degree], "&gt;=" &amp; F10)</f>
        <v>0</v>
      </c>
      <c r="H9" s="41">
        <f t="shared" si="3"/>
        <v>0</v>
      </c>
      <c r="I9" s="42">
        <f>COUNTIF(Vertices[Out-Degree], "&gt;= " &amp; H9) - COUNTIF(Vertices[Out-Degree], "&gt;=" &amp; H10)</f>
        <v>0</v>
      </c>
      <c r="J9" s="41">
        <f t="shared" si="4"/>
        <v>0</v>
      </c>
      <c r="K9" s="42">
        <f>COUNTIF(Vertices[Betweenness Centrality], "&gt;= " &amp; J9) - COUNTIF(Vertices[Betweenness Centrality], "&gt;=" &amp; J10)</f>
        <v>0</v>
      </c>
      <c r="L9" s="41">
        <f t="shared" si="5"/>
        <v>0</v>
      </c>
      <c r="M9" s="42">
        <f>COUNTIF(Vertices[Closeness Centrality], "&gt;= " &amp; L9) - COUNTIF(Vertices[Closeness Centrality], "&gt;=" &amp; L10)</f>
        <v>0</v>
      </c>
      <c r="N9" s="41">
        <f t="shared" si="6"/>
        <v>0</v>
      </c>
      <c r="O9" s="42">
        <f>COUNTIF(Vertices[Eigenvector Centrality], "&gt;= " &amp; N9) - COUNTIF(Vertices[Eigenvector Centrality], "&gt;=" &amp; N10)</f>
        <v>0</v>
      </c>
      <c r="P9" s="41">
        <f t="shared" si="7"/>
        <v>0</v>
      </c>
      <c r="Q9" s="42">
        <f>COUNTIF(Vertices[PageRank], "&gt;= " &amp; P9) - COUNTIF(Vertices[PageRank], "&gt;=" &amp; P10)</f>
        <v>0</v>
      </c>
      <c r="R9" s="41">
        <f t="shared" si="8"/>
        <v>0</v>
      </c>
      <c r="S9" s="46">
        <f>COUNTIF(Vertices[Clustering Coefficient], "&gt;= " &amp; R9) - COUNTIF(Vertices[Clustering Coefficient], "&gt;=" &amp; R10)</f>
        <v>0</v>
      </c>
      <c r="T9" s="41" t="e">
        <f t="shared" ca="1" si="9"/>
        <v>#REF!</v>
      </c>
      <c r="U9" s="42" t="e">
        <f t="shared" ca="1" si="0"/>
        <v>#REF!</v>
      </c>
    </row>
    <row r="10" spans="1:24" x14ac:dyDescent="0.25">
      <c r="D10" s="34">
        <f t="shared" si="1"/>
        <v>0</v>
      </c>
      <c r="E10" s="3">
        <f>COUNTIF(Vertices[Degree], "&gt;= " &amp; D10) - COUNTIF(Vertices[Degree], "&gt;=" &amp; D11)</f>
        <v>0</v>
      </c>
      <c r="F10" s="39">
        <f t="shared" si="2"/>
        <v>0</v>
      </c>
      <c r="G10" s="40">
        <f>COUNTIF(Vertices[In-Degree], "&gt;= " &amp; F10) - COUNTIF(Vertices[In-Degree], "&gt;=" &amp; F11)</f>
        <v>0</v>
      </c>
      <c r="H10" s="39">
        <f t="shared" si="3"/>
        <v>0</v>
      </c>
      <c r="I10" s="40">
        <f>COUNTIF(Vertices[Out-Degree], "&gt;= " &amp; H10) - COUNTIF(Vertices[Out-Degree], "&gt;=" &amp; H11)</f>
        <v>0</v>
      </c>
      <c r="J10" s="39">
        <f t="shared" si="4"/>
        <v>0</v>
      </c>
      <c r="K10" s="40">
        <f>COUNTIF(Vertices[Betweenness Centrality], "&gt;= " &amp; J10) - COUNTIF(Vertices[Betweenness Centrality], "&gt;=" &amp; J11)</f>
        <v>0</v>
      </c>
      <c r="L10" s="39">
        <f t="shared" si="5"/>
        <v>0</v>
      </c>
      <c r="M10" s="40">
        <f>COUNTIF(Vertices[Closeness Centrality], "&gt;= " &amp; L10) - COUNTIF(Vertices[Closeness Centrality], "&gt;=" &amp; L11)</f>
        <v>0</v>
      </c>
      <c r="N10" s="39">
        <f t="shared" si="6"/>
        <v>0</v>
      </c>
      <c r="O10" s="40">
        <f>COUNTIF(Vertices[Eigenvector Centrality], "&gt;= " &amp; N10) - COUNTIF(Vertices[Eigenvector Centrality], "&gt;=" &amp; N11)</f>
        <v>0</v>
      </c>
      <c r="P10" s="39">
        <f t="shared" si="7"/>
        <v>0</v>
      </c>
      <c r="Q10" s="40">
        <f>COUNTIF(Vertices[PageRank], "&gt;= " &amp; P10) - COUNTIF(Vertices[PageRank], "&gt;=" &amp; P11)</f>
        <v>0</v>
      </c>
      <c r="R10" s="39">
        <f t="shared" si="8"/>
        <v>0</v>
      </c>
      <c r="S10" s="45">
        <f>COUNTIF(Vertices[Clustering Coefficient], "&gt;= " &amp; R10) - COUNTIF(Vertices[Clustering Coefficient], "&gt;=" &amp; R11)</f>
        <v>0</v>
      </c>
      <c r="T10" s="39" t="e">
        <f t="shared" ca="1" si="9"/>
        <v>#REF!</v>
      </c>
      <c r="U10" s="40" t="e">
        <f t="shared" ca="1" si="0"/>
        <v>#REF!</v>
      </c>
    </row>
    <row r="11" spans="1:24" x14ac:dyDescent="0.25">
      <c r="D11" s="34">
        <f t="shared" si="1"/>
        <v>0</v>
      </c>
      <c r="E11" s="3">
        <f>COUNTIF(Vertices[Degree], "&gt;= " &amp; D11) - COUNTIF(Vertices[Degree], "&gt;=" &amp; D12)</f>
        <v>0</v>
      </c>
      <c r="F11" s="41">
        <f t="shared" si="2"/>
        <v>0</v>
      </c>
      <c r="G11" s="42">
        <f>COUNTIF(Vertices[In-Degree], "&gt;= " &amp; F11) - COUNTIF(Vertices[In-Degree], "&gt;=" &amp; F12)</f>
        <v>0</v>
      </c>
      <c r="H11" s="41">
        <f t="shared" si="3"/>
        <v>0</v>
      </c>
      <c r="I11" s="42">
        <f>COUNTIF(Vertices[Out-Degree], "&gt;= " &amp; H11) - COUNTIF(Vertices[Out-Degree], "&gt;=" &amp; H12)</f>
        <v>0</v>
      </c>
      <c r="J11" s="41">
        <f t="shared" si="4"/>
        <v>0</v>
      </c>
      <c r="K11" s="42">
        <f>COUNTIF(Vertices[Betweenness Centrality], "&gt;= " &amp; J11) - COUNTIF(Vertices[Betweenness Centrality], "&gt;=" &amp; J12)</f>
        <v>0</v>
      </c>
      <c r="L11" s="41">
        <f t="shared" si="5"/>
        <v>0</v>
      </c>
      <c r="M11" s="42">
        <f>COUNTIF(Vertices[Closeness Centrality], "&gt;= " &amp; L11) - COUNTIF(Vertices[Closeness Centrality], "&gt;=" &amp; L12)</f>
        <v>0</v>
      </c>
      <c r="N11" s="41">
        <f t="shared" si="6"/>
        <v>0</v>
      </c>
      <c r="O11" s="42">
        <f>COUNTIF(Vertices[Eigenvector Centrality], "&gt;= " &amp; N11) - COUNTIF(Vertices[Eigenvector Centrality], "&gt;=" &amp; N12)</f>
        <v>0</v>
      </c>
      <c r="P11" s="41">
        <f t="shared" si="7"/>
        <v>0</v>
      </c>
      <c r="Q11" s="42">
        <f>COUNTIF(Vertices[PageRank], "&gt;= " &amp; P11) - COUNTIF(Vertices[PageRank], "&gt;=" &amp; P12)</f>
        <v>0</v>
      </c>
      <c r="R11" s="41">
        <f t="shared" si="8"/>
        <v>0</v>
      </c>
      <c r="S11" s="46">
        <f>COUNTIF(Vertices[Clustering Coefficient], "&gt;= " &amp; R11) - COUNTIF(Vertices[Clustering Coefficient], "&gt;=" &amp; R12)</f>
        <v>0</v>
      </c>
      <c r="T11" s="41" t="e">
        <f t="shared" ca="1" si="9"/>
        <v>#REF!</v>
      </c>
      <c r="U11" s="42" t="e">
        <f t="shared" ca="1" si="0"/>
        <v>#REF!</v>
      </c>
    </row>
    <row r="12" spans="1:24" x14ac:dyDescent="0.25">
      <c r="D12" s="34">
        <f t="shared" si="1"/>
        <v>0</v>
      </c>
      <c r="E12" s="3">
        <f>COUNTIF(Vertices[Degree], "&gt;= " &amp; D12) - COUNTIF(Vertices[Degree], "&gt;=" &amp; D13)</f>
        <v>0</v>
      </c>
      <c r="F12" s="39">
        <f t="shared" si="2"/>
        <v>0</v>
      </c>
      <c r="G12" s="40">
        <f>COUNTIF(Vertices[In-Degree], "&gt;= " &amp; F12) - COUNTIF(Vertices[In-Degree], "&gt;=" &amp; F13)</f>
        <v>0</v>
      </c>
      <c r="H12" s="39">
        <f t="shared" si="3"/>
        <v>0</v>
      </c>
      <c r="I12" s="40">
        <f>COUNTIF(Vertices[Out-Degree], "&gt;= " &amp; H12) - COUNTIF(Vertices[Out-Degree], "&gt;=" &amp; H13)</f>
        <v>0</v>
      </c>
      <c r="J12" s="39">
        <f t="shared" si="4"/>
        <v>0</v>
      </c>
      <c r="K12" s="40">
        <f>COUNTIF(Vertices[Betweenness Centrality], "&gt;= " &amp; J12) - COUNTIF(Vertices[Betweenness Centrality], "&gt;=" &amp; J13)</f>
        <v>0</v>
      </c>
      <c r="L12" s="39">
        <f t="shared" si="5"/>
        <v>0</v>
      </c>
      <c r="M12" s="40">
        <f>COUNTIF(Vertices[Closeness Centrality], "&gt;= " &amp; L12) - COUNTIF(Vertices[Closeness Centrality], "&gt;=" &amp; L13)</f>
        <v>0</v>
      </c>
      <c r="N12" s="39">
        <f t="shared" si="6"/>
        <v>0</v>
      </c>
      <c r="O12" s="40">
        <f>COUNTIF(Vertices[Eigenvector Centrality], "&gt;= " &amp; N12) - COUNTIF(Vertices[Eigenvector Centrality], "&gt;=" &amp; N13)</f>
        <v>0</v>
      </c>
      <c r="P12" s="39">
        <f t="shared" si="7"/>
        <v>0</v>
      </c>
      <c r="Q12" s="40">
        <f>COUNTIF(Vertices[PageRank], "&gt;= " &amp; P12) - COUNTIF(Vertices[PageRank], "&gt;=" &amp; P13)</f>
        <v>0</v>
      </c>
      <c r="R12" s="39">
        <f t="shared" si="8"/>
        <v>0</v>
      </c>
      <c r="S12" s="45">
        <f>COUNTIF(Vertices[Clustering Coefficient], "&gt;= " &amp; R12) - COUNTIF(Vertices[Clustering Coefficient], "&gt;=" &amp; R13)</f>
        <v>0</v>
      </c>
      <c r="T12" s="39" t="e">
        <f t="shared" ca="1" si="9"/>
        <v>#REF!</v>
      </c>
      <c r="U12" s="40" t="e">
        <f t="shared" ca="1" si="0"/>
        <v>#REF!</v>
      </c>
    </row>
    <row r="13" spans="1:24" x14ac:dyDescent="0.25">
      <c r="D13" s="34">
        <f t="shared" si="1"/>
        <v>0</v>
      </c>
      <c r="E13" s="3">
        <f>COUNTIF(Vertices[Degree], "&gt;= " &amp; D13) - COUNTIF(Vertices[Degree], "&gt;=" &amp; D14)</f>
        <v>0</v>
      </c>
      <c r="F13" s="41">
        <f t="shared" si="2"/>
        <v>0</v>
      </c>
      <c r="G13" s="42">
        <f>COUNTIF(Vertices[In-Degree], "&gt;= " &amp; F13) - COUNTIF(Vertices[In-Degree], "&gt;=" &amp; F14)</f>
        <v>0</v>
      </c>
      <c r="H13" s="41">
        <f t="shared" si="3"/>
        <v>0</v>
      </c>
      <c r="I13" s="42">
        <f>COUNTIF(Vertices[Out-Degree], "&gt;= " &amp; H13) - COUNTIF(Vertices[Out-Degree], "&gt;=" &amp; H14)</f>
        <v>0</v>
      </c>
      <c r="J13" s="41">
        <f t="shared" si="4"/>
        <v>0</v>
      </c>
      <c r="K13" s="42">
        <f>COUNTIF(Vertices[Betweenness Centrality], "&gt;= " &amp; J13) - COUNTIF(Vertices[Betweenness Centrality], "&gt;=" &amp; J14)</f>
        <v>0</v>
      </c>
      <c r="L13" s="41">
        <f t="shared" si="5"/>
        <v>0</v>
      </c>
      <c r="M13" s="42">
        <f>COUNTIF(Vertices[Closeness Centrality], "&gt;= " &amp; L13) - COUNTIF(Vertices[Closeness Centrality], "&gt;=" &amp; L14)</f>
        <v>0</v>
      </c>
      <c r="N13" s="41">
        <f t="shared" si="6"/>
        <v>0</v>
      </c>
      <c r="O13" s="42">
        <f>COUNTIF(Vertices[Eigenvector Centrality], "&gt;= " &amp; N13) - COUNTIF(Vertices[Eigenvector Centrality], "&gt;=" &amp; N14)</f>
        <v>0</v>
      </c>
      <c r="P13" s="41">
        <f t="shared" si="7"/>
        <v>0</v>
      </c>
      <c r="Q13" s="42">
        <f>COUNTIF(Vertices[PageRank], "&gt;= " &amp; P13) - COUNTIF(Vertices[PageRank], "&gt;=" &amp; P14)</f>
        <v>0</v>
      </c>
      <c r="R13" s="41">
        <f t="shared" si="8"/>
        <v>0</v>
      </c>
      <c r="S13" s="46">
        <f>COUNTIF(Vertices[Clustering Coefficient], "&gt;= " &amp; R13) - COUNTIF(Vertices[Clustering Coefficient], "&gt;=" &amp; R14)</f>
        <v>0</v>
      </c>
      <c r="T13" s="41" t="e">
        <f t="shared" ca="1" si="9"/>
        <v>#REF!</v>
      </c>
      <c r="U13" s="42" t="e">
        <f t="shared" ca="1" si="0"/>
        <v>#REF!</v>
      </c>
    </row>
    <row r="14" spans="1:24" x14ac:dyDescent="0.25">
      <c r="D14" s="34">
        <f t="shared" si="1"/>
        <v>0</v>
      </c>
      <c r="E14" s="3">
        <f>COUNTIF(Vertices[Degree], "&gt;= " &amp; D14) - COUNTIF(Vertices[Degree], "&gt;=" &amp; D15)</f>
        <v>0</v>
      </c>
      <c r="F14" s="39">
        <f t="shared" si="2"/>
        <v>0</v>
      </c>
      <c r="G14" s="40">
        <f>COUNTIF(Vertices[In-Degree], "&gt;= " &amp; F14) - COUNTIF(Vertices[In-Degree], "&gt;=" &amp; F15)</f>
        <v>0</v>
      </c>
      <c r="H14" s="39">
        <f t="shared" si="3"/>
        <v>0</v>
      </c>
      <c r="I14" s="40">
        <f>COUNTIF(Vertices[Out-Degree], "&gt;= " &amp; H14) - COUNTIF(Vertices[Out-Degree], "&gt;=" &amp; H15)</f>
        <v>0</v>
      </c>
      <c r="J14" s="39">
        <f t="shared" si="4"/>
        <v>0</v>
      </c>
      <c r="K14" s="40">
        <f>COUNTIF(Vertices[Betweenness Centrality], "&gt;= " &amp; J14) - COUNTIF(Vertices[Betweenness Centrality], "&gt;=" &amp; J15)</f>
        <v>0</v>
      </c>
      <c r="L14" s="39">
        <f t="shared" si="5"/>
        <v>0</v>
      </c>
      <c r="M14" s="40">
        <f>COUNTIF(Vertices[Closeness Centrality], "&gt;= " &amp; L14) - COUNTIF(Vertices[Closeness Centrality], "&gt;=" &amp; L15)</f>
        <v>0</v>
      </c>
      <c r="N14" s="39">
        <f t="shared" si="6"/>
        <v>0</v>
      </c>
      <c r="O14" s="40">
        <f>COUNTIF(Vertices[Eigenvector Centrality], "&gt;= " &amp; N14) - COUNTIF(Vertices[Eigenvector Centrality], "&gt;=" &amp; N15)</f>
        <v>0</v>
      </c>
      <c r="P14" s="39">
        <f t="shared" si="7"/>
        <v>0</v>
      </c>
      <c r="Q14" s="40">
        <f>COUNTIF(Vertices[PageRank], "&gt;= " &amp; P14) - COUNTIF(Vertices[PageRank], "&gt;=" &amp; P15)</f>
        <v>0</v>
      </c>
      <c r="R14" s="39">
        <f t="shared" si="8"/>
        <v>0</v>
      </c>
      <c r="S14" s="45">
        <f>COUNTIF(Vertices[Clustering Coefficient], "&gt;= " &amp; R14) - COUNTIF(Vertices[Clustering Coefficient], "&gt;=" &amp; R15)</f>
        <v>0</v>
      </c>
      <c r="T14" s="39" t="e">
        <f t="shared" ca="1" si="9"/>
        <v>#REF!</v>
      </c>
      <c r="U14" s="40" t="e">
        <f t="shared" ca="1" si="0"/>
        <v>#REF!</v>
      </c>
    </row>
    <row r="15" spans="1:24" x14ac:dyDescent="0.25">
      <c r="D15" s="34">
        <f t="shared" si="1"/>
        <v>0</v>
      </c>
      <c r="E15" s="3">
        <f>COUNTIF(Vertices[Degree], "&gt;= " &amp; D15) - COUNTIF(Vertices[Degree], "&gt;=" &amp; D16)</f>
        <v>0</v>
      </c>
      <c r="F15" s="41">
        <f t="shared" si="2"/>
        <v>0</v>
      </c>
      <c r="G15" s="42">
        <f>COUNTIF(Vertices[In-Degree], "&gt;= " &amp; F15) - COUNTIF(Vertices[In-Degree], "&gt;=" &amp; F16)</f>
        <v>0</v>
      </c>
      <c r="H15" s="41">
        <f t="shared" si="3"/>
        <v>0</v>
      </c>
      <c r="I15" s="42">
        <f>COUNTIF(Vertices[Out-Degree], "&gt;= " &amp; H15) - COUNTIF(Vertices[Out-Degree], "&gt;=" &amp; H16)</f>
        <v>0</v>
      </c>
      <c r="J15" s="41">
        <f t="shared" si="4"/>
        <v>0</v>
      </c>
      <c r="K15" s="42">
        <f>COUNTIF(Vertices[Betweenness Centrality], "&gt;= " &amp; J15) - COUNTIF(Vertices[Betweenness Centrality], "&gt;=" &amp; J16)</f>
        <v>0</v>
      </c>
      <c r="L15" s="41">
        <f t="shared" si="5"/>
        <v>0</v>
      </c>
      <c r="M15" s="42">
        <f>COUNTIF(Vertices[Closeness Centrality], "&gt;= " &amp; L15) - COUNTIF(Vertices[Closeness Centrality], "&gt;=" &amp; L16)</f>
        <v>0</v>
      </c>
      <c r="N15" s="41">
        <f t="shared" si="6"/>
        <v>0</v>
      </c>
      <c r="O15" s="42">
        <f>COUNTIF(Vertices[Eigenvector Centrality], "&gt;= " &amp; N15) - COUNTIF(Vertices[Eigenvector Centrality], "&gt;=" &amp; N16)</f>
        <v>0</v>
      </c>
      <c r="P15" s="41">
        <f t="shared" si="7"/>
        <v>0</v>
      </c>
      <c r="Q15" s="42">
        <f>COUNTIF(Vertices[PageRank], "&gt;= " &amp; P15) - COUNTIF(Vertices[PageRank], "&gt;=" &amp; P16)</f>
        <v>0</v>
      </c>
      <c r="R15" s="41">
        <f t="shared" si="8"/>
        <v>0</v>
      </c>
      <c r="S15" s="46">
        <f>COUNTIF(Vertices[Clustering Coefficient], "&gt;= " &amp; R15) - COUNTIF(Vertices[Clustering Coefficient], "&gt;=" &amp; R16)</f>
        <v>0</v>
      </c>
      <c r="T15" s="41" t="e">
        <f t="shared" ca="1" si="9"/>
        <v>#REF!</v>
      </c>
      <c r="U15" s="42" t="e">
        <f t="shared" ca="1" si="0"/>
        <v>#REF!</v>
      </c>
    </row>
    <row r="16" spans="1:24" x14ac:dyDescent="0.25">
      <c r="D16" s="34">
        <f t="shared" si="1"/>
        <v>0</v>
      </c>
      <c r="E16" s="3">
        <f>COUNTIF(Vertices[Degree], "&gt;= " &amp; D16) - COUNTIF(Vertices[Degree], "&gt;=" &amp; D17)</f>
        <v>0</v>
      </c>
      <c r="F16" s="39">
        <f t="shared" si="2"/>
        <v>0</v>
      </c>
      <c r="G16" s="40">
        <f>COUNTIF(Vertices[In-Degree], "&gt;= " &amp; F16) - COUNTIF(Vertices[In-Degree], "&gt;=" &amp; F17)</f>
        <v>0</v>
      </c>
      <c r="H16" s="39">
        <f t="shared" si="3"/>
        <v>0</v>
      </c>
      <c r="I16" s="40">
        <f>COUNTIF(Vertices[Out-Degree], "&gt;= " &amp; H16) - COUNTIF(Vertices[Out-Degree], "&gt;=" &amp; H17)</f>
        <v>0</v>
      </c>
      <c r="J16" s="39">
        <f t="shared" si="4"/>
        <v>0</v>
      </c>
      <c r="K16" s="40">
        <f>COUNTIF(Vertices[Betweenness Centrality], "&gt;= " &amp; J16) - COUNTIF(Vertices[Betweenness Centrality], "&gt;=" &amp; J17)</f>
        <v>0</v>
      </c>
      <c r="L16" s="39">
        <f t="shared" si="5"/>
        <v>0</v>
      </c>
      <c r="M16" s="40">
        <f>COUNTIF(Vertices[Closeness Centrality], "&gt;= " &amp; L16) - COUNTIF(Vertices[Closeness Centrality], "&gt;=" &amp; L17)</f>
        <v>0</v>
      </c>
      <c r="N16" s="39">
        <f t="shared" si="6"/>
        <v>0</v>
      </c>
      <c r="O16" s="40">
        <f>COUNTIF(Vertices[Eigenvector Centrality], "&gt;= " &amp; N16) - COUNTIF(Vertices[Eigenvector Centrality], "&gt;=" &amp; N17)</f>
        <v>0</v>
      </c>
      <c r="P16" s="39">
        <f t="shared" si="7"/>
        <v>0</v>
      </c>
      <c r="Q16" s="40">
        <f>COUNTIF(Vertices[PageRank], "&gt;= " &amp; P16) - COUNTIF(Vertices[PageRank], "&gt;=" &amp; P17)</f>
        <v>0</v>
      </c>
      <c r="R16" s="39">
        <f t="shared" si="8"/>
        <v>0</v>
      </c>
      <c r="S16" s="45">
        <f>COUNTIF(Vertices[Clustering Coefficient], "&gt;= " &amp; R16) - COUNTIF(Vertices[Clustering Coefficient], "&gt;=" &amp; R17)</f>
        <v>0</v>
      </c>
      <c r="T16" s="39" t="e">
        <f t="shared" ca="1" si="9"/>
        <v>#REF!</v>
      </c>
      <c r="U16" s="40" t="e">
        <f t="shared" ca="1" si="0"/>
        <v>#REF!</v>
      </c>
    </row>
    <row r="17" spans="1:21" x14ac:dyDescent="0.25">
      <c r="D17" s="34">
        <f t="shared" si="1"/>
        <v>0</v>
      </c>
      <c r="E17" s="3">
        <f>COUNTIF(Vertices[Degree], "&gt;= " &amp; D17) - COUNTIF(Vertices[Degree], "&gt;=" &amp; D18)</f>
        <v>0</v>
      </c>
      <c r="F17" s="41">
        <f t="shared" si="2"/>
        <v>0</v>
      </c>
      <c r="G17" s="42">
        <f>COUNTIF(Vertices[In-Degree], "&gt;= " &amp; F17) - COUNTIF(Vertices[In-Degree], "&gt;=" &amp; F18)</f>
        <v>0</v>
      </c>
      <c r="H17" s="41">
        <f t="shared" si="3"/>
        <v>0</v>
      </c>
      <c r="I17" s="42">
        <f>COUNTIF(Vertices[Out-Degree], "&gt;= " &amp; H17) - COUNTIF(Vertices[Out-Degree], "&gt;=" &amp; H18)</f>
        <v>0</v>
      </c>
      <c r="J17" s="41">
        <f t="shared" si="4"/>
        <v>0</v>
      </c>
      <c r="K17" s="42">
        <f>COUNTIF(Vertices[Betweenness Centrality], "&gt;= " &amp; J17) - COUNTIF(Vertices[Betweenness Centrality], "&gt;=" &amp; J18)</f>
        <v>0</v>
      </c>
      <c r="L17" s="41">
        <f t="shared" si="5"/>
        <v>0</v>
      </c>
      <c r="M17" s="42">
        <f>COUNTIF(Vertices[Closeness Centrality], "&gt;= " &amp; L17) - COUNTIF(Vertices[Closeness Centrality], "&gt;=" &amp; L18)</f>
        <v>0</v>
      </c>
      <c r="N17" s="41">
        <f t="shared" si="6"/>
        <v>0</v>
      </c>
      <c r="O17" s="42">
        <f>COUNTIF(Vertices[Eigenvector Centrality], "&gt;= " &amp; N17) - COUNTIF(Vertices[Eigenvector Centrality], "&gt;=" &amp; N18)</f>
        <v>0</v>
      </c>
      <c r="P17" s="41">
        <f t="shared" si="7"/>
        <v>0</v>
      </c>
      <c r="Q17" s="42">
        <f>COUNTIF(Vertices[PageRank], "&gt;= " &amp; P17) - COUNTIF(Vertices[PageRank], "&gt;=" &amp; P18)</f>
        <v>0</v>
      </c>
      <c r="R17" s="41">
        <f t="shared" si="8"/>
        <v>0</v>
      </c>
      <c r="S17" s="46">
        <f>COUNTIF(Vertices[Clustering Coefficient], "&gt;= " &amp; R17) - COUNTIF(Vertices[Clustering Coefficient], "&gt;=" &amp; R18)</f>
        <v>0</v>
      </c>
      <c r="T17" s="41" t="e">
        <f t="shared" ca="1" si="9"/>
        <v>#REF!</v>
      </c>
      <c r="U17" s="42" t="e">
        <f t="shared" ca="1" si="0"/>
        <v>#REF!</v>
      </c>
    </row>
    <row r="18" spans="1:21" x14ac:dyDescent="0.25">
      <c r="D18" s="34">
        <f t="shared" si="1"/>
        <v>0</v>
      </c>
      <c r="E18" s="3">
        <f>COUNTIF(Vertices[Degree], "&gt;= " &amp; D18) - COUNTIF(Vertices[Degree], "&gt;=" &amp; D19)</f>
        <v>0</v>
      </c>
      <c r="F18" s="39">
        <f t="shared" si="2"/>
        <v>0</v>
      </c>
      <c r="G18" s="40">
        <f>COUNTIF(Vertices[In-Degree], "&gt;= " &amp; F18) - COUNTIF(Vertices[In-Degree], "&gt;=" &amp; F19)</f>
        <v>0</v>
      </c>
      <c r="H18" s="39">
        <f t="shared" si="3"/>
        <v>0</v>
      </c>
      <c r="I18" s="40">
        <f>COUNTIF(Vertices[Out-Degree], "&gt;= " &amp; H18) - COUNTIF(Vertices[Out-Degree], "&gt;=" &amp; H19)</f>
        <v>0</v>
      </c>
      <c r="J18" s="39">
        <f t="shared" si="4"/>
        <v>0</v>
      </c>
      <c r="K18" s="40">
        <f>COUNTIF(Vertices[Betweenness Centrality], "&gt;= " &amp; J18) - COUNTIF(Vertices[Betweenness Centrality], "&gt;=" &amp; J19)</f>
        <v>0</v>
      </c>
      <c r="L18" s="39">
        <f t="shared" si="5"/>
        <v>0</v>
      </c>
      <c r="M18" s="40">
        <f>COUNTIF(Vertices[Closeness Centrality], "&gt;= " &amp; L18) - COUNTIF(Vertices[Closeness Centrality], "&gt;=" &amp; L19)</f>
        <v>0</v>
      </c>
      <c r="N18" s="39">
        <f t="shared" si="6"/>
        <v>0</v>
      </c>
      <c r="O18" s="40">
        <f>COUNTIF(Vertices[Eigenvector Centrality], "&gt;= " &amp; N18) - COUNTIF(Vertices[Eigenvector Centrality], "&gt;=" &amp; N19)</f>
        <v>0</v>
      </c>
      <c r="P18" s="39">
        <f t="shared" si="7"/>
        <v>0</v>
      </c>
      <c r="Q18" s="40">
        <f>COUNTIF(Vertices[PageRank], "&gt;= " &amp; P18) - COUNTIF(Vertices[PageRank], "&gt;=" &amp; P19)</f>
        <v>0</v>
      </c>
      <c r="R18" s="39">
        <f t="shared" si="8"/>
        <v>0</v>
      </c>
      <c r="S18" s="45">
        <f>COUNTIF(Vertices[Clustering Coefficient], "&gt;= " &amp; R18) - COUNTIF(Vertices[Clustering Coefficient], "&gt;=" &amp; R19)</f>
        <v>0</v>
      </c>
      <c r="T18" s="39" t="e">
        <f t="shared" ca="1" si="9"/>
        <v>#REF!</v>
      </c>
      <c r="U18" s="40" t="e">
        <f t="shared" ca="1" si="0"/>
        <v>#REF!</v>
      </c>
    </row>
    <row r="19" spans="1:21" x14ac:dyDescent="0.25">
      <c r="D19" s="34">
        <f t="shared" si="1"/>
        <v>0</v>
      </c>
      <c r="E19" s="3">
        <f>COUNTIF(Vertices[Degree], "&gt;= " &amp; D19) - COUNTIF(Vertices[Degree], "&gt;=" &amp; D20)</f>
        <v>0</v>
      </c>
      <c r="F19" s="41">
        <f t="shared" si="2"/>
        <v>0</v>
      </c>
      <c r="G19" s="42">
        <f>COUNTIF(Vertices[In-Degree], "&gt;= " &amp; F19) - COUNTIF(Vertices[In-Degree], "&gt;=" &amp; F20)</f>
        <v>0</v>
      </c>
      <c r="H19" s="41">
        <f t="shared" si="3"/>
        <v>0</v>
      </c>
      <c r="I19" s="42">
        <f>COUNTIF(Vertices[Out-Degree], "&gt;= " &amp; H19) - COUNTIF(Vertices[Out-Degree], "&gt;=" &amp; H20)</f>
        <v>0</v>
      </c>
      <c r="J19" s="41">
        <f t="shared" si="4"/>
        <v>0</v>
      </c>
      <c r="K19" s="42">
        <f>COUNTIF(Vertices[Betweenness Centrality], "&gt;= " &amp; J19) - COUNTIF(Vertices[Betweenness Centrality], "&gt;=" &amp; J20)</f>
        <v>0</v>
      </c>
      <c r="L19" s="41">
        <f t="shared" si="5"/>
        <v>0</v>
      </c>
      <c r="M19" s="42">
        <f>COUNTIF(Vertices[Closeness Centrality], "&gt;= " &amp; L19) - COUNTIF(Vertices[Closeness Centrality], "&gt;=" &amp; L20)</f>
        <v>0</v>
      </c>
      <c r="N19" s="41">
        <f t="shared" si="6"/>
        <v>0</v>
      </c>
      <c r="O19" s="42">
        <f>COUNTIF(Vertices[Eigenvector Centrality], "&gt;= " &amp; N19) - COUNTIF(Vertices[Eigenvector Centrality], "&gt;=" &amp; N20)</f>
        <v>0</v>
      </c>
      <c r="P19" s="41">
        <f t="shared" si="7"/>
        <v>0</v>
      </c>
      <c r="Q19" s="42">
        <f>COUNTIF(Vertices[PageRank], "&gt;= " &amp; P19) - COUNTIF(Vertices[PageRank], "&gt;=" &amp; P20)</f>
        <v>0</v>
      </c>
      <c r="R19" s="41">
        <f t="shared" si="8"/>
        <v>0</v>
      </c>
      <c r="S19" s="46">
        <f>COUNTIF(Vertices[Clustering Coefficient], "&gt;= " &amp; R19) - COUNTIF(Vertices[Clustering Coefficient], "&gt;=" &amp; R20)</f>
        <v>0</v>
      </c>
      <c r="T19" s="41" t="e">
        <f t="shared" ca="1" si="9"/>
        <v>#REF!</v>
      </c>
      <c r="U19" s="42" t="e">
        <f t="shared" ca="1" si="0"/>
        <v>#REF!</v>
      </c>
    </row>
    <row r="20" spans="1:21" x14ac:dyDescent="0.25">
      <c r="D20" s="34">
        <f t="shared" si="1"/>
        <v>0</v>
      </c>
      <c r="E20" s="3">
        <f>COUNTIF(Vertices[Degree], "&gt;= " &amp; D20) - COUNTIF(Vertices[Degree], "&gt;=" &amp; D21)</f>
        <v>0</v>
      </c>
      <c r="F20" s="39">
        <f t="shared" si="2"/>
        <v>0</v>
      </c>
      <c r="G20" s="40">
        <f>COUNTIF(Vertices[In-Degree], "&gt;= " &amp; F20) - COUNTIF(Vertices[In-Degree], "&gt;=" &amp; F21)</f>
        <v>0</v>
      </c>
      <c r="H20" s="39">
        <f t="shared" si="3"/>
        <v>0</v>
      </c>
      <c r="I20" s="40">
        <f>COUNTIF(Vertices[Out-Degree], "&gt;= " &amp; H20) - COUNTIF(Vertices[Out-Degree], "&gt;=" &amp; H21)</f>
        <v>0</v>
      </c>
      <c r="J20" s="39">
        <f t="shared" si="4"/>
        <v>0</v>
      </c>
      <c r="K20" s="40">
        <f>COUNTIF(Vertices[Betweenness Centrality], "&gt;= " &amp; J20) - COUNTIF(Vertices[Betweenness Centrality], "&gt;=" &amp; J21)</f>
        <v>0</v>
      </c>
      <c r="L20" s="39">
        <f t="shared" si="5"/>
        <v>0</v>
      </c>
      <c r="M20" s="40">
        <f>COUNTIF(Vertices[Closeness Centrality], "&gt;= " &amp; L20) - COUNTIF(Vertices[Closeness Centrality], "&gt;=" &amp; L21)</f>
        <v>0</v>
      </c>
      <c r="N20" s="39">
        <f t="shared" si="6"/>
        <v>0</v>
      </c>
      <c r="O20" s="40">
        <f>COUNTIF(Vertices[Eigenvector Centrality], "&gt;= " &amp; N20) - COUNTIF(Vertices[Eigenvector Centrality], "&gt;=" &amp; N21)</f>
        <v>0</v>
      </c>
      <c r="P20" s="39">
        <f t="shared" si="7"/>
        <v>0</v>
      </c>
      <c r="Q20" s="40">
        <f>COUNTIF(Vertices[PageRank], "&gt;= " &amp; P20) - COUNTIF(Vertices[PageRank], "&gt;=" &amp; P21)</f>
        <v>0</v>
      </c>
      <c r="R20" s="39">
        <f t="shared" si="8"/>
        <v>0</v>
      </c>
      <c r="S20" s="45">
        <f>COUNTIF(Vertices[Clustering Coefficient], "&gt;= " &amp; R20) - COUNTIF(Vertices[Clustering Coefficient], "&gt;=" &amp; R21)</f>
        <v>0</v>
      </c>
      <c r="T20" s="39" t="e">
        <f t="shared" ca="1" si="9"/>
        <v>#REF!</v>
      </c>
      <c r="U20" s="40" t="e">
        <f t="shared" ca="1" si="0"/>
        <v>#REF!</v>
      </c>
    </row>
    <row r="21" spans="1:21" x14ac:dyDescent="0.25">
      <c r="D21" s="34">
        <f t="shared" si="1"/>
        <v>0</v>
      </c>
      <c r="E21" s="3">
        <f>COUNTIF(Vertices[Degree], "&gt;= " &amp; D21) - COUNTIF(Vertices[Degree], "&gt;=" &amp; D22)</f>
        <v>0</v>
      </c>
      <c r="F21" s="41">
        <f t="shared" si="2"/>
        <v>0</v>
      </c>
      <c r="G21" s="42">
        <f>COUNTIF(Vertices[In-Degree], "&gt;= " &amp; F21) - COUNTIF(Vertices[In-Degree], "&gt;=" &amp; F22)</f>
        <v>0</v>
      </c>
      <c r="H21" s="41">
        <f t="shared" si="3"/>
        <v>0</v>
      </c>
      <c r="I21" s="42">
        <f>COUNTIF(Vertices[Out-Degree], "&gt;= " &amp; H21) - COUNTIF(Vertices[Out-Degree], "&gt;=" &amp; H22)</f>
        <v>0</v>
      </c>
      <c r="J21" s="41">
        <f t="shared" si="4"/>
        <v>0</v>
      </c>
      <c r="K21" s="42">
        <f>COUNTIF(Vertices[Betweenness Centrality], "&gt;= " &amp; J21) - COUNTIF(Vertices[Betweenness Centrality], "&gt;=" &amp; J22)</f>
        <v>0</v>
      </c>
      <c r="L21" s="41">
        <f t="shared" si="5"/>
        <v>0</v>
      </c>
      <c r="M21" s="42">
        <f>COUNTIF(Vertices[Closeness Centrality], "&gt;= " &amp; L21) - COUNTIF(Vertices[Closeness Centrality], "&gt;=" &amp; L22)</f>
        <v>0</v>
      </c>
      <c r="N21" s="41">
        <f t="shared" si="6"/>
        <v>0</v>
      </c>
      <c r="O21" s="42">
        <f>COUNTIF(Vertices[Eigenvector Centrality], "&gt;= " &amp; N21) - COUNTIF(Vertices[Eigenvector Centrality], "&gt;=" &amp; N22)</f>
        <v>0</v>
      </c>
      <c r="P21" s="41">
        <f t="shared" si="7"/>
        <v>0</v>
      </c>
      <c r="Q21" s="42">
        <f>COUNTIF(Vertices[PageRank], "&gt;= " &amp; P21) - COUNTIF(Vertices[PageRank], "&gt;=" &amp; P22)</f>
        <v>0</v>
      </c>
      <c r="R21" s="41">
        <f t="shared" si="8"/>
        <v>0</v>
      </c>
      <c r="S21" s="46">
        <f>COUNTIF(Vertices[Clustering Coefficient], "&gt;= " &amp; R21) - COUNTIF(Vertices[Clustering Coefficient], "&gt;=" &amp; R22)</f>
        <v>0</v>
      </c>
      <c r="T21" s="41" t="e">
        <f t="shared" ca="1" si="9"/>
        <v>#REF!</v>
      </c>
      <c r="U21" s="42" t="e">
        <f t="shared" ca="1" si="0"/>
        <v>#REF!</v>
      </c>
    </row>
    <row r="22" spans="1:21" x14ac:dyDescent="0.25">
      <c r="D22" s="34">
        <f t="shared" si="1"/>
        <v>0</v>
      </c>
      <c r="E22" s="3">
        <f>COUNTIF(Vertices[Degree], "&gt;= " &amp; D22) - COUNTIF(Vertices[Degree], "&gt;=" &amp; D23)</f>
        <v>0</v>
      </c>
      <c r="F22" s="39">
        <f t="shared" si="2"/>
        <v>0</v>
      </c>
      <c r="G22" s="40">
        <f>COUNTIF(Vertices[In-Degree], "&gt;= " &amp; F22) - COUNTIF(Vertices[In-Degree], "&gt;=" &amp; F23)</f>
        <v>0</v>
      </c>
      <c r="H22" s="39">
        <f t="shared" si="3"/>
        <v>0</v>
      </c>
      <c r="I22" s="40">
        <f>COUNTIF(Vertices[Out-Degree], "&gt;= " &amp; H22) - COUNTIF(Vertices[Out-Degree], "&gt;=" &amp; H23)</f>
        <v>0</v>
      </c>
      <c r="J22" s="39">
        <f t="shared" si="4"/>
        <v>0</v>
      </c>
      <c r="K22" s="40">
        <f>COUNTIF(Vertices[Betweenness Centrality], "&gt;= " &amp; J22) - COUNTIF(Vertices[Betweenness Centrality], "&gt;=" &amp; J23)</f>
        <v>0</v>
      </c>
      <c r="L22" s="39">
        <f t="shared" si="5"/>
        <v>0</v>
      </c>
      <c r="M22" s="40">
        <f>COUNTIF(Vertices[Closeness Centrality], "&gt;= " &amp; L22) - COUNTIF(Vertices[Closeness Centrality], "&gt;=" &amp; L23)</f>
        <v>0</v>
      </c>
      <c r="N22" s="39">
        <f t="shared" si="6"/>
        <v>0</v>
      </c>
      <c r="O22" s="40">
        <f>COUNTIF(Vertices[Eigenvector Centrality], "&gt;= " &amp; N22) - COUNTIF(Vertices[Eigenvector Centrality], "&gt;=" &amp; N23)</f>
        <v>0</v>
      </c>
      <c r="P22" s="39">
        <f t="shared" si="7"/>
        <v>0</v>
      </c>
      <c r="Q22" s="40">
        <f>COUNTIF(Vertices[PageRank], "&gt;= " &amp; P22) - COUNTIF(Vertices[PageRank], "&gt;=" &amp; P23)</f>
        <v>0</v>
      </c>
      <c r="R22" s="39">
        <f t="shared" si="8"/>
        <v>0</v>
      </c>
      <c r="S22" s="45">
        <f>COUNTIF(Vertices[Clustering Coefficient], "&gt;= " &amp; R22) - COUNTIF(Vertices[Clustering Coefficient], "&gt;=" &amp; R23)</f>
        <v>0</v>
      </c>
      <c r="T22" s="39" t="e">
        <f t="shared" ca="1" si="9"/>
        <v>#REF!</v>
      </c>
      <c r="U22" s="40" t="e">
        <f t="shared" ca="1" si="0"/>
        <v>#REF!</v>
      </c>
    </row>
    <row r="23" spans="1:21" x14ac:dyDescent="0.25">
      <c r="D23" s="34">
        <f t="shared" si="1"/>
        <v>0</v>
      </c>
      <c r="E23" s="3">
        <f>COUNTIF(Vertices[Degree], "&gt;= " &amp; D23) - COUNTIF(Vertices[Degree], "&gt;=" &amp; D24)</f>
        <v>0</v>
      </c>
      <c r="F23" s="41">
        <f t="shared" si="2"/>
        <v>0</v>
      </c>
      <c r="G23" s="42">
        <f>COUNTIF(Vertices[In-Degree], "&gt;= " &amp; F23) - COUNTIF(Vertices[In-Degree], "&gt;=" &amp; F24)</f>
        <v>0</v>
      </c>
      <c r="H23" s="41">
        <f t="shared" si="3"/>
        <v>0</v>
      </c>
      <c r="I23" s="42">
        <f>COUNTIF(Vertices[Out-Degree], "&gt;= " &amp; H23) - COUNTIF(Vertices[Out-Degree], "&gt;=" &amp; H24)</f>
        <v>0</v>
      </c>
      <c r="J23" s="41">
        <f t="shared" si="4"/>
        <v>0</v>
      </c>
      <c r="K23" s="42">
        <f>COUNTIF(Vertices[Betweenness Centrality], "&gt;= " &amp; J23) - COUNTIF(Vertices[Betweenness Centrality], "&gt;=" &amp; J24)</f>
        <v>0</v>
      </c>
      <c r="L23" s="41">
        <f t="shared" si="5"/>
        <v>0</v>
      </c>
      <c r="M23" s="42">
        <f>COUNTIF(Vertices[Closeness Centrality], "&gt;= " &amp; L23) - COUNTIF(Vertices[Closeness Centrality], "&gt;=" &amp; L24)</f>
        <v>0</v>
      </c>
      <c r="N23" s="41">
        <f t="shared" si="6"/>
        <v>0</v>
      </c>
      <c r="O23" s="42">
        <f>COUNTIF(Vertices[Eigenvector Centrality], "&gt;= " &amp; N23) - COUNTIF(Vertices[Eigenvector Centrality], "&gt;=" &amp; N24)</f>
        <v>0</v>
      </c>
      <c r="P23" s="41">
        <f t="shared" si="7"/>
        <v>0</v>
      </c>
      <c r="Q23" s="42">
        <f>COUNTIF(Vertices[PageRank], "&gt;= " &amp; P23) - COUNTIF(Vertices[PageRank], "&gt;=" &amp; P24)</f>
        <v>0</v>
      </c>
      <c r="R23" s="41">
        <f t="shared" si="8"/>
        <v>0</v>
      </c>
      <c r="S23" s="46">
        <f>COUNTIF(Vertices[Clustering Coefficient], "&gt;= " &amp; R23) - COUNTIF(Vertices[Clustering Coefficient], "&gt;=" &amp; R24)</f>
        <v>0</v>
      </c>
      <c r="T23" s="41" t="e">
        <f t="shared" ca="1" si="9"/>
        <v>#REF!</v>
      </c>
      <c r="U23" s="42" t="e">
        <f t="shared" ca="1" si="0"/>
        <v>#REF!</v>
      </c>
    </row>
    <row r="24" spans="1:21" x14ac:dyDescent="0.25">
      <c r="D24" s="34">
        <f t="shared" si="1"/>
        <v>0</v>
      </c>
      <c r="E24" s="3">
        <f>COUNTIF(Vertices[Degree], "&gt;= " &amp; D24) - COUNTIF(Vertices[Degree], "&gt;=" &amp; D25)</f>
        <v>0</v>
      </c>
      <c r="F24" s="39">
        <f t="shared" si="2"/>
        <v>0</v>
      </c>
      <c r="G24" s="40">
        <f>COUNTIF(Vertices[In-Degree], "&gt;= " &amp; F24) - COUNTIF(Vertices[In-Degree], "&gt;=" &amp; F25)</f>
        <v>0</v>
      </c>
      <c r="H24" s="39">
        <f t="shared" si="3"/>
        <v>0</v>
      </c>
      <c r="I24" s="40">
        <f>COUNTIF(Vertices[Out-Degree], "&gt;= " &amp; H24) - COUNTIF(Vertices[Out-Degree], "&gt;=" &amp; H25)</f>
        <v>0</v>
      </c>
      <c r="J24" s="39">
        <f t="shared" si="4"/>
        <v>0</v>
      </c>
      <c r="K24" s="40">
        <f>COUNTIF(Vertices[Betweenness Centrality], "&gt;= " &amp; J24) - COUNTIF(Vertices[Betweenness Centrality], "&gt;=" &amp; J25)</f>
        <v>0</v>
      </c>
      <c r="L24" s="39">
        <f t="shared" si="5"/>
        <v>0</v>
      </c>
      <c r="M24" s="40">
        <f>COUNTIF(Vertices[Closeness Centrality], "&gt;= " &amp; L24) - COUNTIF(Vertices[Closeness Centrality], "&gt;=" &amp; L25)</f>
        <v>0</v>
      </c>
      <c r="N24" s="39">
        <f t="shared" si="6"/>
        <v>0</v>
      </c>
      <c r="O24" s="40">
        <f>COUNTIF(Vertices[Eigenvector Centrality], "&gt;= " &amp; N24) - COUNTIF(Vertices[Eigenvector Centrality], "&gt;=" &amp; N25)</f>
        <v>0</v>
      </c>
      <c r="P24" s="39">
        <f t="shared" si="7"/>
        <v>0</v>
      </c>
      <c r="Q24" s="40">
        <f>COUNTIF(Vertices[PageRank], "&gt;= " &amp; P24) - COUNTIF(Vertices[PageRank], "&gt;=" &amp; P25)</f>
        <v>0</v>
      </c>
      <c r="R24" s="39">
        <f t="shared" si="8"/>
        <v>0</v>
      </c>
      <c r="S24" s="45">
        <f>COUNTIF(Vertices[Clustering Coefficient], "&gt;= " &amp; R24) - COUNTIF(Vertices[Clustering Coefficient], "&gt;=" &amp; R25)</f>
        <v>0</v>
      </c>
      <c r="T24" s="39" t="e">
        <f t="shared" ca="1" si="9"/>
        <v>#REF!</v>
      </c>
      <c r="U24" s="40" t="e">
        <f t="shared" ca="1" si="0"/>
        <v>#REF!</v>
      </c>
    </row>
    <row r="25" spans="1:21" x14ac:dyDescent="0.25">
      <c r="D25" s="34">
        <f t="shared" si="1"/>
        <v>0</v>
      </c>
      <c r="E25" s="3">
        <f>COUNTIF(Vertices[Degree], "&gt;= " &amp; D25) - COUNTIF(Vertices[Degree], "&gt;=" &amp; D26)</f>
        <v>0</v>
      </c>
      <c r="F25" s="41">
        <f t="shared" si="2"/>
        <v>0</v>
      </c>
      <c r="G25" s="42">
        <f>COUNTIF(Vertices[In-Degree], "&gt;= " &amp; F25) - COUNTIF(Vertices[In-Degree], "&gt;=" &amp; F26)</f>
        <v>0</v>
      </c>
      <c r="H25" s="41">
        <f t="shared" si="3"/>
        <v>0</v>
      </c>
      <c r="I25" s="42">
        <f>COUNTIF(Vertices[Out-Degree], "&gt;= " &amp; H25) - COUNTIF(Vertices[Out-Degree], "&gt;=" &amp; H26)</f>
        <v>0</v>
      </c>
      <c r="J25" s="41">
        <f t="shared" si="4"/>
        <v>0</v>
      </c>
      <c r="K25" s="42">
        <f>COUNTIF(Vertices[Betweenness Centrality], "&gt;= " &amp; J25) - COUNTIF(Vertices[Betweenness Centrality], "&gt;=" &amp; J26)</f>
        <v>0</v>
      </c>
      <c r="L25" s="41">
        <f t="shared" si="5"/>
        <v>0</v>
      </c>
      <c r="M25" s="42">
        <f>COUNTIF(Vertices[Closeness Centrality], "&gt;= " &amp; L25) - COUNTIF(Vertices[Closeness Centrality], "&gt;=" &amp; L26)</f>
        <v>0</v>
      </c>
      <c r="N25" s="41">
        <f t="shared" si="6"/>
        <v>0</v>
      </c>
      <c r="O25" s="42">
        <f>COUNTIF(Vertices[Eigenvector Centrality], "&gt;= " &amp; N25) - COUNTIF(Vertices[Eigenvector Centrality], "&gt;=" &amp; N26)</f>
        <v>0</v>
      </c>
      <c r="P25" s="41">
        <f t="shared" si="7"/>
        <v>0</v>
      </c>
      <c r="Q25" s="42">
        <f>COUNTIF(Vertices[PageRank], "&gt;= " &amp; P25) - COUNTIF(Vertices[PageRank], "&gt;=" &amp; P26)</f>
        <v>0</v>
      </c>
      <c r="R25" s="41">
        <f t="shared" si="8"/>
        <v>0</v>
      </c>
      <c r="S25" s="46">
        <f>COUNTIF(Vertices[Clustering Coefficient], "&gt;= " &amp; R25) - COUNTIF(Vertices[Clustering Coefficient], "&gt;=" &amp; R26)</f>
        <v>0</v>
      </c>
      <c r="T25" s="41" t="e">
        <f t="shared" ca="1" si="9"/>
        <v>#REF!</v>
      </c>
      <c r="U25" s="42" t="e">
        <f t="shared" ca="1" si="0"/>
        <v>#REF!</v>
      </c>
    </row>
    <row r="26" spans="1:21" x14ac:dyDescent="0.25">
      <c r="D26" s="34">
        <f t="shared" si="1"/>
        <v>0</v>
      </c>
      <c r="E26" s="3">
        <f>COUNTIF(Vertices[Degree], "&gt;= " &amp; D26) - COUNTIF(Vertices[Degree], "&gt;=" &amp; D27)</f>
        <v>0</v>
      </c>
      <c r="F26" s="39">
        <f t="shared" si="2"/>
        <v>0</v>
      </c>
      <c r="G26" s="40">
        <f>COUNTIF(Vertices[In-Degree], "&gt;= " &amp; F26) - COUNTIF(Vertices[In-Degree], "&gt;=" &amp; F27)</f>
        <v>0</v>
      </c>
      <c r="H26" s="39">
        <f t="shared" si="3"/>
        <v>0</v>
      </c>
      <c r="I26" s="40">
        <f>COUNTIF(Vertices[Out-Degree], "&gt;= " &amp; H26) - COUNTIF(Vertices[Out-Degree], "&gt;=" &amp; H27)</f>
        <v>0</v>
      </c>
      <c r="J26" s="39">
        <f t="shared" si="4"/>
        <v>0</v>
      </c>
      <c r="K26" s="40">
        <f>COUNTIF(Vertices[Betweenness Centrality], "&gt;= " &amp; J26) - COUNTIF(Vertices[Betweenness Centrality], "&gt;=" &amp; J27)</f>
        <v>0</v>
      </c>
      <c r="L26" s="39">
        <f t="shared" si="5"/>
        <v>0</v>
      </c>
      <c r="M26" s="40">
        <f>COUNTIF(Vertices[Closeness Centrality], "&gt;= " &amp; L26) - COUNTIF(Vertices[Closeness Centrality], "&gt;=" &amp; L27)</f>
        <v>0</v>
      </c>
      <c r="N26" s="39">
        <f t="shared" si="6"/>
        <v>0</v>
      </c>
      <c r="O26" s="40">
        <f>COUNTIF(Vertices[Eigenvector Centrality], "&gt;= " &amp; N26) - COUNTIF(Vertices[Eigenvector Centrality], "&gt;=" &amp; N27)</f>
        <v>0</v>
      </c>
      <c r="P26" s="39">
        <f t="shared" si="7"/>
        <v>0</v>
      </c>
      <c r="Q26" s="40">
        <f>COUNTIF(Vertices[PageRank], "&gt;= " &amp; P26) - COUNTIF(Vertices[PageRank], "&gt;=" &amp; P27)</f>
        <v>0</v>
      </c>
      <c r="R26" s="39">
        <f t="shared" si="8"/>
        <v>0</v>
      </c>
      <c r="S26" s="45">
        <f>COUNTIF(Vertices[Clustering Coefficient], "&gt;= " &amp; R26) - COUNTIF(Vertices[Clustering Coefficient], "&gt;=" &amp; R27)</f>
        <v>0</v>
      </c>
      <c r="T26" s="39" t="e">
        <f t="shared" ca="1" si="9"/>
        <v>#REF!</v>
      </c>
      <c r="U26" s="40" t="e">
        <f t="shared" ca="1" si="0"/>
        <v>#REF!</v>
      </c>
    </row>
    <row r="27" spans="1:21" x14ac:dyDescent="0.25">
      <c r="D27" s="34">
        <f t="shared" si="1"/>
        <v>0</v>
      </c>
      <c r="E27" s="3">
        <f>COUNTIF(Vertices[Degree], "&gt;= " &amp; D27) - COUNTIF(Vertices[Degree], "&gt;=" &amp; D28)</f>
        <v>0</v>
      </c>
      <c r="F27" s="41">
        <f t="shared" si="2"/>
        <v>0</v>
      </c>
      <c r="G27" s="42">
        <f>COUNTIF(Vertices[In-Degree], "&gt;= " &amp; F27) - COUNTIF(Vertices[In-Degree], "&gt;=" &amp; F28)</f>
        <v>0</v>
      </c>
      <c r="H27" s="41">
        <f t="shared" si="3"/>
        <v>0</v>
      </c>
      <c r="I27" s="42">
        <f>COUNTIF(Vertices[Out-Degree], "&gt;= " &amp; H27) - COUNTIF(Vertices[Out-Degree], "&gt;=" &amp; H28)</f>
        <v>0</v>
      </c>
      <c r="J27" s="41">
        <f t="shared" si="4"/>
        <v>0</v>
      </c>
      <c r="K27" s="42">
        <f>COUNTIF(Vertices[Betweenness Centrality], "&gt;= " &amp; J27) - COUNTIF(Vertices[Betweenness Centrality], "&gt;=" &amp; J28)</f>
        <v>0</v>
      </c>
      <c r="L27" s="41">
        <f t="shared" si="5"/>
        <v>0</v>
      </c>
      <c r="M27" s="42">
        <f>COUNTIF(Vertices[Closeness Centrality], "&gt;= " &amp; L27) - COUNTIF(Vertices[Closeness Centrality], "&gt;=" &amp; L28)</f>
        <v>0</v>
      </c>
      <c r="N27" s="41">
        <f t="shared" si="6"/>
        <v>0</v>
      </c>
      <c r="O27" s="42">
        <f>COUNTIF(Vertices[Eigenvector Centrality], "&gt;= " &amp; N27) - COUNTIF(Vertices[Eigenvector Centrality], "&gt;=" &amp; N28)</f>
        <v>0</v>
      </c>
      <c r="P27" s="41">
        <f t="shared" si="7"/>
        <v>0</v>
      </c>
      <c r="Q27" s="42">
        <f>COUNTIF(Vertices[PageRank], "&gt;= " &amp; P27) - COUNTIF(Vertices[PageRank], "&gt;=" &amp; P28)</f>
        <v>0</v>
      </c>
      <c r="R27" s="41">
        <f t="shared" si="8"/>
        <v>0</v>
      </c>
      <c r="S27" s="46">
        <f>COUNTIF(Vertices[Clustering Coefficient], "&gt;= " &amp; R27) - COUNTIF(Vertices[Clustering Coefficient], "&gt;=" &amp; R28)</f>
        <v>0</v>
      </c>
      <c r="T27" s="41" t="e">
        <f t="shared" ca="1" si="9"/>
        <v>#REF!</v>
      </c>
      <c r="U27" s="42" t="e">
        <f t="shared" ca="1" si="0"/>
        <v>#REF!</v>
      </c>
    </row>
    <row r="28" spans="1:21" x14ac:dyDescent="0.25">
      <c r="D28" s="34">
        <f t="shared" si="1"/>
        <v>0</v>
      </c>
      <c r="E28" s="3">
        <f>COUNTIF(Vertices[Degree], "&gt;= " &amp; D28) - COUNTIF(Vertices[Degree], "&gt;=" &amp; D29)</f>
        <v>0</v>
      </c>
      <c r="F28" s="39">
        <f t="shared" si="2"/>
        <v>0</v>
      </c>
      <c r="G28" s="40">
        <f>COUNTIF(Vertices[In-Degree], "&gt;= " &amp; F28) - COUNTIF(Vertices[In-Degree], "&gt;=" &amp; F29)</f>
        <v>0</v>
      </c>
      <c r="H28" s="39">
        <f t="shared" si="3"/>
        <v>0</v>
      </c>
      <c r="I28" s="40">
        <f>COUNTIF(Vertices[Out-Degree], "&gt;= " &amp; H28) - COUNTIF(Vertices[Out-Degree], "&gt;=" &amp; H29)</f>
        <v>0</v>
      </c>
      <c r="J28" s="39">
        <f t="shared" si="4"/>
        <v>0</v>
      </c>
      <c r="K28" s="40">
        <f>COUNTIF(Vertices[Betweenness Centrality], "&gt;= " &amp; J28) - COUNTIF(Vertices[Betweenness Centrality], "&gt;=" &amp; J29)</f>
        <v>0</v>
      </c>
      <c r="L28" s="39">
        <f t="shared" si="5"/>
        <v>0</v>
      </c>
      <c r="M28" s="40">
        <f>COUNTIF(Vertices[Closeness Centrality], "&gt;= " &amp; L28) - COUNTIF(Vertices[Closeness Centrality], "&gt;=" &amp; L29)</f>
        <v>0</v>
      </c>
      <c r="N28" s="39">
        <f t="shared" si="6"/>
        <v>0</v>
      </c>
      <c r="O28" s="40">
        <f>COUNTIF(Vertices[Eigenvector Centrality], "&gt;= " &amp; N28) - COUNTIF(Vertices[Eigenvector Centrality], "&gt;=" &amp; N29)</f>
        <v>0</v>
      </c>
      <c r="P28" s="39">
        <f t="shared" si="7"/>
        <v>0</v>
      </c>
      <c r="Q28" s="40">
        <f>COUNTIF(Vertices[PageRank], "&gt;= " &amp; P28) - COUNTIF(Vertices[PageRank], "&gt;=" &amp; P29)</f>
        <v>0</v>
      </c>
      <c r="R28" s="39">
        <f t="shared" si="8"/>
        <v>0</v>
      </c>
      <c r="S28" s="45">
        <f>COUNTIF(Vertices[Clustering Coefficient], "&gt;= " &amp; R28) - COUNTIF(Vertices[Clustering Coefficient], "&gt;=" &amp; R29)</f>
        <v>0</v>
      </c>
      <c r="T28" s="39" t="e">
        <f t="shared" ca="1" si="9"/>
        <v>#REF!</v>
      </c>
      <c r="U28" s="40" t="e">
        <f t="shared" ca="1" si="0"/>
        <v>#REF!</v>
      </c>
    </row>
    <row r="29" spans="1:21" x14ac:dyDescent="0.25">
      <c r="A29" t="s">
        <v>163</v>
      </c>
      <c r="B29" t="s">
        <v>17</v>
      </c>
      <c r="D29" s="34">
        <f t="shared" si="1"/>
        <v>0</v>
      </c>
      <c r="E29" s="3">
        <f>COUNTIF(Vertices[Degree], "&gt;= " &amp; D29) - COUNTIF(Vertices[Degree], "&gt;=" &amp; D30)</f>
        <v>0</v>
      </c>
      <c r="F29" s="41">
        <f t="shared" si="2"/>
        <v>0</v>
      </c>
      <c r="G29" s="42">
        <f>COUNTIF(Vertices[In-Degree], "&gt;= " &amp; F29) - COUNTIF(Vertices[In-Degree], "&gt;=" &amp; F30)</f>
        <v>0</v>
      </c>
      <c r="H29" s="41">
        <f t="shared" si="3"/>
        <v>0</v>
      </c>
      <c r="I29" s="42">
        <f>COUNTIF(Vertices[Out-Degree], "&gt;= " &amp; H29) - COUNTIF(Vertices[Out-Degree], "&gt;=" &amp; H30)</f>
        <v>0</v>
      </c>
      <c r="J29" s="41">
        <f t="shared" si="4"/>
        <v>0</v>
      </c>
      <c r="K29" s="42">
        <f>COUNTIF(Vertices[Betweenness Centrality], "&gt;= " &amp; J29) - COUNTIF(Vertices[Betweenness Centrality], "&gt;=" &amp; J30)</f>
        <v>0</v>
      </c>
      <c r="L29" s="41">
        <f t="shared" si="5"/>
        <v>0</v>
      </c>
      <c r="M29" s="42">
        <f>COUNTIF(Vertices[Closeness Centrality], "&gt;= " &amp; L29) - COUNTIF(Vertices[Closeness Centrality], "&gt;=" &amp; L30)</f>
        <v>0</v>
      </c>
      <c r="N29" s="41">
        <f t="shared" si="6"/>
        <v>0</v>
      </c>
      <c r="O29" s="42">
        <f>COUNTIF(Vertices[Eigenvector Centrality], "&gt;= " &amp; N29) - COUNTIF(Vertices[Eigenvector Centrality], "&gt;=" &amp; N30)</f>
        <v>0</v>
      </c>
      <c r="P29" s="41">
        <f t="shared" si="7"/>
        <v>0</v>
      </c>
      <c r="Q29" s="42">
        <f>COUNTIF(Vertices[PageRank], "&gt;= " &amp; P29) - COUNTIF(Vertices[PageRank], "&gt;=" &amp; P30)</f>
        <v>0</v>
      </c>
      <c r="R29" s="41">
        <f t="shared" si="8"/>
        <v>0</v>
      </c>
      <c r="S29" s="46">
        <f>COUNTIF(Vertices[Clustering Coefficient], "&gt;= " &amp; R29) - COUNTIF(Vertices[Clustering Coefficient], "&gt;=" &amp; R30)</f>
        <v>0</v>
      </c>
      <c r="T29" s="41" t="e">
        <f t="shared" ca="1" si="9"/>
        <v>#REF!</v>
      </c>
      <c r="U29" s="42" t="e">
        <f t="shared" ca="1" si="0"/>
        <v>#REF!</v>
      </c>
    </row>
    <row r="30" spans="1:21" x14ac:dyDescent="0.25">
      <c r="A30" s="35"/>
      <c r="B30" s="35"/>
      <c r="D30" s="34">
        <f t="shared" si="1"/>
        <v>0</v>
      </c>
      <c r="E30" s="3">
        <f>COUNTIF(Vertices[Degree], "&gt;= " &amp; D30) - COUNTIF(Vertices[Degree], "&gt;=" &amp; D31)</f>
        <v>0</v>
      </c>
      <c r="F30" s="39">
        <f t="shared" si="2"/>
        <v>0</v>
      </c>
      <c r="G30" s="40">
        <f>COUNTIF(Vertices[In-Degree], "&gt;= " &amp; F30) - COUNTIF(Vertices[In-Degree], "&gt;=" &amp; F31)</f>
        <v>0</v>
      </c>
      <c r="H30" s="39">
        <f t="shared" si="3"/>
        <v>0</v>
      </c>
      <c r="I30" s="40">
        <f>COUNTIF(Vertices[Out-Degree], "&gt;= " &amp; H30) - COUNTIF(Vertices[Out-Degree], "&gt;=" &amp; H31)</f>
        <v>0</v>
      </c>
      <c r="J30" s="39">
        <f t="shared" si="4"/>
        <v>0</v>
      </c>
      <c r="K30" s="40">
        <f>COUNTIF(Vertices[Betweenness Centrality], "&gt;= " &amp; J30) - COUNTIF(Vertices[Betweenness Centrality], "&gt;=" &amp; J31)</f>
        <v>0</v>
      </c>
      <c r="L30" s="39">
        <f t="shared" si="5"/>
        <v>0</v>
      </c>
      <c r="M30" s="40">
        <f>COUNTIF(Vertices[Closeness Centrality], "&gt;= " &amp; L30) - COUNTIF(Vertices[Closeness Centrality], "&gt;=" &amp; L31)</f>
        <v>0</v>
      </c>
      <c r="N30" s="39">
        <f t="shared" si="6"/>
        <v>0</v>
      </c>
      <c r="O30" s="40">
        <f>COUNTIF(Vertices[Eigenvector Centrality], "&gt;= " &amp; N30) - COUNTIF(Vertices[Eigenvector Centrality], "&gt;=" &amp; N31)</f>
        <v>0</v>
      </c>
      <c r="P30" s="39">
        <f t="shared" si="7"/>
        <v>0</v>
      </c>
      <c r="Q30" s="40">
        <f>COUNTIF(Vertices[PageRank], "&gt;= " &amp; P30) - COUNTIF(Vertices[PageRank], "&gt;=" &amp; P31)</f>
        <v>0</v>
      </c>
      <c r="R30" s="39">
        <f t="shared" si="8"/>
        <v>0</v>
      </c>
      <c r="S30" s="45">
        <f>COUNTIF(Vertices[Clustering Coefficient], "&gt;= " &amp; R30) - COUNTIF(Vertices[Clustering Coefficient], "&gt;=" &amp; R31)</f>
        <v>0</v>
      </c>
      <c r="T30" s="39" t="e">
        <f t="shared" ca="1" si="9"/>
        <v>#REF!</v>
      </c>
      <c r="U30" s="40" t="e">
        <f t="shared" ca="1" si="0"/>
        <v>#REF!</v>
      </c>
    </row>
    <row r="31" spans="1:21" x14ac:dyDescent="0.25">
      <c r="D31" s="34">
        <f t="shared" si="1"/>
        <v>0</v>
      </c>
      <c r="E31" s="3">
        <f>COUNTIF(Vertices[Degree], "&gt;= " &amp; D31) - COUNTIF(Vertices[Degree], "&gt;=" &amp; D32)</f>
        <v>0</v>
      </c>
      <c r="F31" s="41">
        <f t="shared" si="2"/>
        <v>0</v>
      </c>
      <c r="G31" s="42">
        <f>COUNTIF(Vertices[In-Degree], "&gt;= " &amp; F31) - COUNTIF(Vertices[In-Degree], "&gt;=" &amp; F32)</f>
        <v>0</v>
      </c>
      <c r="H31" s="41">
        <f t="shared" si="3"/>
        <v>0</v>
      </c>
      <c r="I31" s="42">
        <f>COUNTIF(Vertices[Out-Degree], "&gt;= " &amp; H31) - COUNTIF(Vertices[Out-Degree], "&gt;=" &amp; H32)</f>
        <v>0</v>
      </c>
      <c r="J31" s="41">
        <f t="shared" si="4"/>
        <v>0</v>
      </c>
      <c r="K31" s="42">
        <f>COUNTIF(Vertices[Betweenness Centrality], "&gt;= " &amp; J31) - COUNTIF(Vertices[Betweenness Centrality], "&gt;=" &amp; J32)</f>
        <v>0</v>
      </c>
      <c r="L31" s="41">
        <f t="shared" si="5"/>
        <v>0</v>
      </c>
      <c r="M31" s="42">
        <f>COUNTIF(Vertices[Closeness Centrality], "&gt;= " &amp; L31) - COUNTIF(Vertices[Closeness Centrality], "&gt;=" &amp; L32)</f>
        <v>0</v>
      </c>
      <c r="N31" s="41">
        <f t="shared" si="6"/>
        <v>0</v>
      </c>
      <c r="O31" s="42">
        <f>COUNTIF(Vertices[Eigenvector Centrality], "&gt;= " &amp; N31) - COUNTIF(Vertices[Eigenvector Centrality], "&gt;=" &amp; N32)</f>
        <v>0</v>
      </c>
      <c r="P31" s="41">
        <f t="shared" si="7"/>
        <v>0</v>
      </c>
      <c r="Q31" s="42">
        <f>COUNTIF(Vertices[PageRank], "&gt;= " &amp; P31) - COUNTIF(Vertices[PageRank], "&gt;=" &amp; P32)</f>
        <v>0</v>
      </c>
      <c r="R31" s="41">
        <f t="shared" si="8"/>
        <v>0</v>
      </c>
      <c r="S31" s="46">
        <f>COUNTIF(Vertices[Clustering Coefficient], "&gt;= " &amp; R31) - COUNTIF(Vertices[Clustering Coefficient], "&gt;=" &amp; R32)</f>
        <v>0</v>
      </c>
      <c r="T31" s="41" t="e">
        <f t="shared" ca="1" si="9"/>
        <v>#REF!</v>
      </c>
      <c r="U31" s="42" t="e">
        <f t="shared" ca="1" si="0"/>
        <v>#REF!</v>
      </c>
    </row>
    <row r="32" spans="1:21" x14ac:dyDescent="0.25">
      <c r="D32" s="34">
        <f t="shared" si="1"/>
        <v>0</v>
      </c>
      <c r="E32" s="3">
        <f>COUNTIF(Vertices[Degree], "&gt;= " &amp; D32) - COUNTIF(Vertices[Degree], "&gt;=" &amp; D33)</f>
        <v>0</v>
      </c>
      <c r="F32" s="39">
        <f t="shared" si="2"/>
        <v>0</v>
      </c>
      <c r="G32" s="40">
        <f>COUNTIF(Vertices[In-Degree], "&gt;= " &amp; F32) - COUNTIF(Vertices[In-Degree], "&gt;=" &amp; F33)</f>
        <v>0</v>
      </c>
      <c r="H32" s="39">
        <f t="shared" si="3"/>
        <v>0</v>
      </c>
      <c r="I32" s="40">
        <f>COUNTIF(Vertices[Out-Degree], "&gt;= " &amp; H32) - COUNTIF(Vertices[Out-Degree], "&gt;=" &amp; H33)</f>
        <v>0</v>
      </c>
      <c r="J32" s="39">
        <f t="shared" si="4"/>
        <v>0</v>
      </c>
      <c r="K32" s="40">
        <f>COUNTIF(Vertices[Betweenness Centrality], "&gt;= " &amp; J32) - COUNTIF(Vertices[Betweenness Centrality], "&gt;=" &amp; J33)</f>
        <v>0</v>
      </c>
      <c r="L32" s="39">
        <f t="shared" si="5"/>
        <v>0</v>
      </c>
      <c r="M32" s="40">
        <f>COUNTIF(Vertices[Closeness Centrality], "&gt;= " &amp; L32) - COUNTIF(Vertices[Closeness Centrality], "&gt;=" &amp; L33)</f>
        <v>0</v>
      </c>
      <c r="N32" s="39">
        <f t="shared" si="6"/>
        <v>0</v>
      </c>
      <c r="O32" s="40">
        <f>COUNTIF(Vertices[Eigenvector Centrality], "&gt;= " &amp; N32) - COUNTIF(Vertices[Eigenvector Centrality], "&gt;=" &amp; N33)</f>
        <v>0</v>
      </c>
      <c r="P32" s="39">
        <f t="shared" si="7"/>
        <v>0</v>
      </c>
      <c r="Q32" s="40">
        <f>COUNTIF(Vertices[PageRank], "&gt;= " &amp; P32) - COUNTIF(Vertices[PageRank], "&gt;=" &amp; P33)</f>
        <v>0</v>
      </c>
      <c r="R32" s="39">
        <f t="shared" si="8"/>
        <v>0</v>
      </c>
      <c r="S32" s="45">
        <f>COUNTIF(Vertices[Clustering Coefficient], "&gt;= " &amp; R32) - COUNTIF(Vertices[Clustering Coefficient], "&gt;=" &amp; R33)</f>
        <v>0</v>
      </c>
      <c r="T32" s="39" t="e">
        <f t="shared" ca="1" si="9"/>
        <v>#REF!</v>
      </c>
      <c r="U32" s="40" t="e">
        <f t="shared" ca="1" si="0"/>
        <v>#REF!</v>
      </c>
    </row>
    <row r="33" spans="1:21" x14ac:dyDescent="0.25">
      <c r="D33" s="34">
        <f t="shared" si="1"/>
        <v>0</v>
      </c>
      <c r="E33" s="3">
        <f>COUNTIF(Vertices[Degree], "&gt;= " &amp; D33) - COUNTIF(Vertices[Degree], "&gt;=" &amp; D34)</f>
        <v>0</v>
      </c>
      <c r="F33" s="41">
        <f t="shared" si="2"/>
        <v>0</v>
      </c>
      <c r="G33" s="42">
        <f>COUNTIF(Vertices[In-Degree], "&gt;= " &amp; F33) - COUNTIF(Vertices[In-Degree], "&gt;=" &amp; F34)</f>
        <v>0</v>
      </c>
      <c r="H33" s="41">
        <f t="shared" si="3"/>
        <v>0</v>
      </c>
      <c r="I33" s="42">
        <f>COUNTIF(Vertices[Out-Degree], "&gt;= " &amp; H33) - COUNTIF(Vertices[Out-Degree], "&gt;=" &amp; H34)</f>
        <v>0</v>
      </c>
      <c r="J33" s="41">
        <f t="shared" si="4"/>
        <v>0</v>
      </c>
      <c r="K33" s="42">
        <f>COUNTIF(Vertices[Betweenness Centrality], "&gt;= " &amp; J33) - COUNTIF(Vertices[Betweenness Centrality], "&gt;=" &amp; J34)</f>
        <v>0</v>
      </c>
      <c r="L33" s="41">
        <f t="shared" si="5"/>
        <v>0</v>
      </c>
      <c r="M33" s="42">
        <f>COUNTIF(Vertices[Closeness Centrality], "&gt;= " &amp; L33) - COUNTIF(Vertices[Closeness Centrality], "&gt;=" &amp; L34)</f>
        <v>0</v>
      </c>
      <c r="N33" s="41">
        <f t="shared" si="6"/>
        <v>0</v>
      </c>
      <c r="O33" s="42">
        <f>COUNTIF(Vertices[Eigenvector Centrality], "&gt;= " &amp; N33) - COUNTIF(Vertices[Eigenvector Centrality], "&gt;=" &amp; N34)</f>
        <v>0</v>
      </c>
      <c r="P33" s="41">
        <f t="shared" si="7"/>
        <v>0</v>
      </c>
      <c r="Q33" s="42">
        <f>COUNTIF(Vertices[PageRank], "&gt;= " &amp; P33) - COUNTIF(Vertices[PageRank], "&gt;=" &amp; P34)</f>
        <v>0</v>
      </c>
      <c r="R33" s="41">
        <f t="shared" si="8"/>
        <v>0</v>
      </c>
      <c r="S33" s="46">
        <f>COUNTIF(Vertices[Clustering Coefficient], "&gt;= " &amp; R33) - COUNTIF(Vertices[Clustering Coefficient], "&gt;=" &amp; R34)</f>
        <v>0</v>
      </c>
      <c r="T33" s="41" t="e">
        <f t="shared" ca="1" si="9"/>
        <v>#REF!</v>
      </c>
      <c r="U33" s="42" t="e">
        <f t="shared" ca="1" si="0"/>
        <v>#REF!</v>
      </c>
    </row>
    <row r="34" spans="1:21" x14ac:dyDescent="0.25">
      <c r="D34" s="34">
        <f t="shared" si="1"/>
        <v>0</v>
      </c>
      <c r="E34" s="3">
        <f>COUNTIF(Vertices[Degree], "&gt;= " &amp; D34) - COUNTIF(Vertices[Degree], "&gt;=" &amp; D35)</f>
        <v>0</v>
      </c>
      <c r="F34" s="39">
        <f t="shared" si="2"/>
        <v>0</v>
      </c>
      <c r="G34" s="40">
        <f>COUNTIF(Vertices[In-Degree], "&gt;= " &amp; F34) - COUNTIF(Vertices[In-Degree], "&gt;=" &amp; F35)</f>
        <v>0</v>
      </c>
      <c r="H34" s="39">
        <f t="shared" si="3"/>
        <v>0</v>
      </c>
      <c r="I34" s="40">
        <f>COUNTIF(Vertices[Out-Degree], "&gt;= " &amp; H34) - COUNTIF(Vertices[Out-Degree], "&gt;=" &amp; H35)</f>
        <v>0</v>
      </c>
      <c r="J34" s="39">
        <f t="shared" si="4"/>
        <v>0</v>
      </c>
      <c r="K34" s="40">
        <f>COUNTIF(Vertices[Betweenness Centrality], "&gt;= " &amp; J34) - COUNTIF(Vertices[Betweenness Centrality], "&gt;=" &amp; J35)</f>
        <v>0</v>
      </c>
      <c r="L34" s="39">
        <f t="shared" si="5"/>
        <v>0</v>
      </c>
      <c r="M34" s="40">
        <f>COUNTIF(Vertices[Closeness Centrality], "&gt;= " &amp; L34) - COUNTIF(Vertices[Closeness Centrality], "&gt;=" &amp; L35)</f>
        <v>0</v>
      </c>
      <c r="N34" s="39">
        <f t="shared" si="6"/>
        <v>0</v>
      </c>
      <c r="O34" s="40">
        <f>COUNTIF(Vertices[Eigenvector Centrality], "&gt;= " &amp; N34) - COUNTIF(Vertices[Eigenvector Centrality], "&gt;=" &amp; N35)</f>
        <v>0</v>
      </c>
      <c r="P34" s="39">
        <f t="shared" si="7"/>
        <v>0</v>
      </c>
      <c r="Q34" s="40">
        <f>COUNTIF(Vertices[PageRank], "&gt;= " &amp; P34) - COUNTIF(Vertices[PageRank], "&gt;=" &amp; P35)</f>
        <v>0</v>
      </c>
      <c r="R34" s="39">
        <f t="shared" si="8"/>
        <v>0</v>
      </c>
      <c r="S34" s="45">
        <f>COUNTIF(Vertices[Clustering Coefficient], "&gt;= " &amp; R34) - COUNTIF(Vertices[Clustering Coefficient], "&gt;=" &amp; R35)</f>
        <v>0</v>
      </c>
      <c r="T34" s="39" t="e">
        <f t="shared" ca="1" si="9"/>
        <v>#REF!</v>
      </c>
      <c r="U34" s="40" t="e">
        <f t="shared" ca="1" si="0"/>
        <v>#REF!</v>
      </c>
    </row>
    <row r="35" spans="1:21" x14ac:dyDescent="0.25">
      <c r="D35" s="34">
        <f t="shared" si="1"/>
        <v>0</v>
      </c>
      <c r="E35" s="3">
        <f>COUNTIF(Vertices[Degree], "&gt;= " &amp; D35) - COUNTIF(Vertices[Degree], "&gt;=" &amp; D36)</f>
        <v>0</v>
      </c>
      <c r="F35" s="41">
        <f t="shared" si="2"/>
        <v>0</v>
      </c>
      <c r="G35" s="42">
        <f>COUNTIF(Vertices[In-Degree], "&gt;= " &amp; F35) - COUNTIF(Vertices[In-Degree], "&gt;=" &amp; F36)</f>
        <v>0</v>
      </c>
      <c r="H35" s="41">
        <f t="shared" si="3"/>
        <v>0</v>
      </c>
      <c r="I35" s="42">
        <f>COUNTIF(Vertices[Out-Degree], "&gt;= " &amp; H35) - COUNTIF(Vertices[Out-Degree], "&gt;=" &amp; H36)</f>
        <v>0</v>
      </c>
      <c r="J35" s="41">
        <f t="shared" si="4"/>
        <v>0</v>
      </c>
      <c r="K35" s="42">
        <f>COUNTIF(Vertices[Betweenness Centrality], "&gt;= " &amp; J35) - COUNTIF(Vertices[Betweenness Centrality], "&gt;=" &amp; J36)</f>
        <v>0</v>
      </c>
      <c r="L35" s="41">
        <f t="shared" si="5"/>
        <v>0</v>
      </c>
      <c r="M35" s="42">
        <f>COUNTIF(Vertices[Closeness Centrality], "&gt;= " &amp; L35) - COUNTIF(Vertices[Closeness Centrality], "&gt;=" &amp; L36)</f>
        <v>0</v>
      </c>
      <c r="N35" s="41">
        <f t="shared" si="6"/>
        <v>0</v>
      </c>
      <c r="O35" s="42">
        <f>COUNTIF(Vertices[Eigenvector Centrality], "&gt;= " &amp; N35) - COUNTIF(Vertices[Eigenvector Centrality], "&gt;=" &amp; N36)</f>
        <v>0</v>
      </c>
      <c r="P35" s="41">
        <f t="shared" si="7"/>
        <v>0</v>
      </c>
      <c r="Q35" s="42">
        <f>COUNTIF(Vertices[PageRank], "&gt;= " &amp; P35) - COUNTIF(Vertices[PageRank], "&gt;=" &amp; P36)</f>
        <v>0</v>
      </c>
      <c r="R35" s="41">
        <f t="shared" si="8"/>
        <v>0</v>
      </c>
      <c r="S35" s="46">
        <f>COUNTIF(Vertices[Clustering Coefficient], "&gt;= " &amp; R35) - COUNTIF(Vertices[Clustering Coefficient], "&gt;=" &amp; R36)</f>
        <v>0</v>
      </c>
      <c r="T35" s="41" t="e">
        <f t="shared" ca="1" si="9"/>
        <v>#REF!</v>
      </c>
      <c r="U35" s="42" t="e">
        <f t="shared" ca="1" si="0"/>
        <v>#REF!</v>
      </c>
    </row>
    <row r="36" spans="1:21" x14ac:dyDescent="0.25">
      <c r="D36" s="34">
        <f t="shared" si="1"/>
        <v>0</v>
      </c>
      <c r="E36" s="3">
        <f>COUNTIF(Vertices[Degree], "&gt;= " &amp; D36) - COUNTIF(Vertices[Degree], "&gt;=" &amp; D37)</f>
        <v>0</v>
      </c>
      <c r="F36" s="39">
        <f t="shared" si="2"/>
        <v>0</v>
      </c>
      <c r="G36" s="40">
        <f>COUNTIF(Vertices[In-Degree], "&gt;= " &amp; F36) - COUNTIF(Vertices[In-Degree], "&gt;=" &amp; F37)</f>
        <v>0</v>
      </c>
      <c r="H36" s="39">
        <f t="shared" si="3"/>
        <v>0</v>
      </c>
      <c r="I36" s="40">
        <f>COUNTIF(Vertices[Out-Degree], "&gt;= " &amp; H36) - COUNTIF(Vertices[Out-Degree], "&gt;=" &amp; H37)</f>
        <v>0</v>
      </c>
      <c r="J36" s="39">
        <f t="shared" si="4"/>
        <v>0</v>
      </c>
      <c r="K36" s="40">
        <f>COUNTIF(Vertices[Betweenness Centrality], "&gt;= " &amp; J36) - COUNTIF(Vertices[Betweenness Centrality], "&gt;=" &amp; J37)</f>
        <v>0</v>
      </c>
      <c r="L36" s="39">
        <f t="shared" si="5"/>
        <v>0</v>
      </c>
      <c r="M36" s="40">
        <f>COUNTIF(Vertices[Closeness Centrality], "&gt;= " &amp; L36) - COUNTIF(Vertices[Closeness Centrality], "&gt;=" &amp; L37)</f>
        <v>0</v>
      </c>
      <c r="N36" s="39">
        <f t="shared" si="6"/>
        <v>0</v>
      </c>
      <c r="O36" s="40">
        <f>COUNTIF(Vertices[Eigenvector Centrality], "&gt;= " &amp; N36) - COUNTIF(Vertices[Eigenvector Centrality], "&gt;=" &amp; N37)</f>
        <v>0</v>
      </c>
      <c r="P36" s="39">
        <f t="shared" si="7"/>
        <v>0</v>
      </c>
      <c r="Q36" s="40">
        <f>COUNTIF(Vertices[PageRank], "&gt;= " &amp; P36) - COUNTIF(Vertices[PageRank], "&gt;=" &amp; P37)</f>
        <v>0</v>
      </c>
      <c r="R36" s="39">
        <f t="shared" si="8"/>
        <v>0</v>
      </c>
      <c r="S36" s="45">
        <f>COUNTIF(Vertices[Clustering Coefficient], "&gt;= " &amp; R36) - COUNTIF(Vertices[Clustering Coefficient], "&gt;=" &amp; R37)</f>
        <v>0</v>
      </c>
      <c r="T36" s="39" t="e">
        <f t="shared" ca="1" si="9"/>
        <v>#REF!</v>
      </c>
      <c r="U36" s="40" t="e">
        <f t="shared" ca="1" si="0"/>
        <v>#REF!</v>
      </c>
    </row>
    <row r="37" spans="1:21" x14ac:dyDescent="0.25">
      <c r="D37" s="34">
        <f t="shared" si="1"/>
        <v>0</v>
      </c>
      <c r="E37" s="3">
        <f>COUNTIF(Vertices[Degree], "&gt;= " &amp; D37) - COUNTIF(Vertices[Degree], "&gt;=" &amp; D38)</f>
        <v>0</v>
      </c>
      <c r="F37" s="41">
        <f t="shared" si="2"/>
        <v>0</v>
      </c>
      <c r="G37" s="42">
        <f>COUNTIF(Vertices[In-Degree], "&gt;= " &amp; F37) - COUNTIF(Vertices[In-Degree], "&gt;=" &amp; F38)</f>
        <v>0</v>
      </c>
      <c r="H37" s="41">
        <f t="shared" si="3"/>
        <v>0</v>
      </c>
      <c r="I37" s="42">
        <f>COUNTIF(Vertices[Out-Degree], "&gt;= " &amp; H37) - COUNTIF(Vertices[Out-Degree], "&gt;=" &amp; H38)</f>
        <v>0</v>
      </c>
      <c r="J37" s="41">
        <f t="shared" si="4"/>
        <v>0</v>
      </c>
      <c r="K37" s="42">
        <f>COUNTIF(Vertices[Betweenness Centrality], "&gt;= " &amp; J37) - COUNTIF(Vertices[Betweenness Centrality], "&gt;=" &amp; J38)</f>
        <v>0</v>
      </c>
      <c r="L37" s="41">
        <f t="shared" si="5"/>
        <v>0</v>
      </c>
      <c r="M37" s="42">
        <f>COUNTIF(Vertices[Closeness Centrality], "&gt;= " &amp; L37) - COUNTIF(Vertices[Closeness Centrality], "&gt;=" &amp; L38)</f>
        <v>0</v>
      </c>
      <c r="N37" s="41">
        <f t="shared" si="6"/>
        <v>0</v>
      </c>
      <c r="O37" s="42">
        <f>COUNTIF(Vertices[Eigenvector Centrality], "&gt;= " &amp; N37) - COUNTIF(Vertices[Eigenvector Centrality], "&gt;=" &amp; N38)</f>
        <v>0</v>
      </c>
      <c r="P37" s="41">
        <f t="shared" si="7"/>
        <v>0</v>
      </c>
      <c r="Q37" s="42">
        <f>COUNTIF(Vertices[PageRank], "&gt;= " &amp; P37) - COUNTIF(Vertices[PageRank], "&gt;=" &amp; P38)</f>
        <v>0</v>
      </c>
      <c r="R37" s="41">
        <f t="shared" si="8"/>
        <v>0</v>
      </c>
      <c r="S37" s="46">
        <f>COUNTIF(Vertices[Clustering Coefficient], "&gt;= " &amp; R37) - COUNTIF(Vertices[Clustering Coefficient], "&gt;=" &amp; R38)</f>
        <v>0</v>
      </c>
      <c r="T37" s="41" t="e">
        <f t="shared" ca="1" si="9"/>
        <v>#REF!</v>
      </c>
      <c r="U37" s="42" t="e">
        <f t="shared" ca="1" si="0"/>
        <v>#REF!</v>
      </c>
    </row>
    <row r="38" spans="1:21" x14ac:dyDescent="0.25">
      <c r="D38" s="34">
        <f t="shared" si="1"/>
        <v>0</v>
      </c>
      <c r="E38" s="3">
        <f>COUNTIF(Vertices[Degree], "&gt;= " &amp; D38) - COUNTIF(Vertices[Degree], "&gt;=" &amp; D39)</f>
        <v>0</v>
      </c>
      <c r="F38" s="39">
        <f t="shared" si="2"/>
        <v>0</v>
      </c>
      <c r="G38" s="40">
        <f>COUNTIF(Vertices[In-Degree], "&gt;= " &amp; F38) - COUNTIF(Vertices[In-Degree], "&gt;=" &amp; F39)</f>
        <v>0</v>
      </c>
      <c r="H38" s="39">
        <f t="shared" si="3"/>
        <v>0</v>
      </c>
      <c r="I38" s="40">
        <f>COUNTIF(Vertices[Out-Degree], "&gt;= " &amp; H38) - COUNTIF(Vertices[Out-Degree], "&gt;=" &amp; H39)</f>
        <v>0</v>
      </c>
      <c r="J38" s="39">
        <f t="shared" si="4"/>
        <v>0</v>
      </c>
      <c r="K38" s="40">
        <f>COUNTIF(Vertices[Betweenness Centrality], "&gt;= " &amp; J38) - COUNTIF(Vertices[Betweenness Centrality], "&gt;=" &amp; J39)</f>
        <v>0</v>
      </c>
      <c r="L38" s="39">
        <f t="shared" si="5"/>
        <v>0</v>
      </c>
      <c r="M38" s="40">
        <f>COUNTIF(Vertices[Closeness Centrality], "&gt;= " &amp; L38) - COUNTIF(Vertices[Closeness Centrality], "&gt;=" &amp; L39)</f>
        <v>0</v>
      </c>
      <c r="N38" s="39">
        <f t="shared" si="6"/>
        <v>0</v>
      </c>
      <c r="O38" s="40">
        <f>COUNTIF(Vertices[Eigenvector Centrality], "&gt;= " &amp; N38) - COUNTIF(Vertices[Eigenvector Centrality], "&gt;=" &amp; N39)</f>
        <v>0</v>
      </c>
      <c r="P38" s="39">
        <f t="shared" si="7"/>
        <v>0</v>
      </c>
      <c r="Q38" s="40">
        <f>COUNTIF(Vertices[PageRank], "&gt;= " &amp; P38) - COUNTIF(Vertices[PageRank], "&gt;=" &amp; P39)</f>
        <v>0</v>
      </c>
      <c r="R38" s="39">
        <f t="shared" si="8"/>
        <v>0</v>
      </c>
      <c r="S38" s="45">
        <f>COUNTIF(Vertices[Clustering Coefficient], "&gt;= " &amp; R38) - COUNTIF(Vertices[Clustering Coefficient], "&gt;=" &amp; R39)</f>
        <v>0</v>
      </c>
      <c r="T38" s="39" t="e">
        <f t="shared" ca="1" si="9"/>
        <v>#REF!</v>
      </c>
      <c r="U38" s="40" t="e">
        <f t="shared" ca="1" si="0"/>
        <v>#REF!</v>
      </c>
    </row>
    <row r="39" spans="1:21" x14ac:dyDescent="0.25">
      <c r="D39" s="34">
        <f t="shared" si="1"/>
        <v>0</v>
      </c>
      <c r="E39" s="3">
        <f>COUNTIF(Vertices[Degree], "&gt;= " &amp; D39) - COUNTIF(Vertices[Degree], "&gt;=" &amp; D40)</f>
        <v>0</v>
      </c>
      <c r="F39" s="41">
        <f t="shared" si="2"/>
        <v>0</v>
      </c>
      <c r="G39" s="42">
        <f>COUNTIF(Vertices[In-Degree], "&gt;= " &amp; F39) - COUNTIF(Vertices[In-Degree], "&gt;=" &amp; F40)</f>
        <v>0</v>
      </c>
      <c r="H39" s="41">
        <f t="shared" si="3"/>
        <v>0</v>
      </c>
      <c r="I39" s="42">
        <f>COUNTIF(Vertices[Out-Degree], "&gt;= " &amp; H39) - COUNTIF(Vertices[Out-Degree], "&gt;=" &amp; H40)</f>
        <v>0</v>
      </c>
      <c r="J39" s="41">
        <f t="shared" si="4"/>
        <v>0</v>
      </c>
      <c r="K39" s="42">
        <f>COUNTIF(Vertices[Betweenness Centrality], "&gt;= " &amp; J39) - COUNTIF(Vertices[Betweenness Centrality], "&gt;=" &amp; J40)</f>
        <v>0</v>
      </c>
      <c r="L39" s="41">
        <f t="shared" si="5"/>
        <v>0</v>
      </c>
      <c r="M39" s="42">
        <f>COUNTIF(Vertices[Closeness Centrality], "&gt;= " &amp; L39) - COUNTIF(Vertices[Closeness Centrality], "&gt;=" &amp; L40)</f>
        <v>0</v>
      </c>
      <c r="N39" s="41">
        <f t="shared" si="6"/>
        <v>0</v>
      </c>
      <c r="O39" s="42">
        <f>COUNTIF(Vertices[Eigenvector Centrality], "&gt;= " &amp; N39) - COUNTIF(Vertices[Eigenvector Centrality], "&gt;=" &amp; N40)</f>
        <v>0</v>
      </c>
      <c r="P39" s="41">
        <f t="shared" si="7"/>
        <v>0</v>
      </c>
      <c r="Q39" s="42">
        <f>COUNTIF(Vertices[PageRank], "&gt;= " &amp; P39) - COUNTIF(Vertices[PageRank], "&gt;=" &amp; P40)</f>
        <v>0</v>
      </c>
      <c r="R39" s="41">
        <f t="shared" si="8"/>
        <v>0</v>
      </c>
      <c r="S39" s="46">
        <f>COUNTIF(Vertices[Clustering Coefficient], "&gt;= " &amp; R39) - COUNTIF(Vertices[Clustering Coefficient], "&gt;=" &amp; R40)</f>
        <v>0</v>
      </c>
      <c r="T39" s="41" t="e">
        <f t="shared" ca="1" si="9"/>
        <v>#REF!</v>
      </c>
      <c r="U39" s="42" t="e">
        <f t="shared" ca="1" si="0"/>
        <v>#REF!</v>
      </c>
    </row>
    <row r="40" spans="1:21" x14ac:dyDescent="0.25">
      <c r="D40" s="34">
        <f t="shared" si="1"/>
        <v>0</v>
      </c>
      <c r="E40" s="3">
        <f>COUNTIF(Vertices[Degree], "&gt;= " &amp; D40) - COUNTIF(Vertices[Degree], "&gt;=" &amp; D41)</f>
        <v>0</v>
      </c>
      <c r="F40" s="39">
        <f t="shared" si="2"/>
        <v>0</v>
      </c>
      <c r="G40" s="40">
        <f>COUNTIF(Vertices[In-Degree], "&gt;= " &amp; F40) - COUNTIF(Vertices[In-Degree], "&gt;=" &amp; F41)</f>
        <v>0</v>
      </c>
      <c r="H40" s="39">
        <f t="shared" si="3"/>
        <v>0</v>
      </c>
      <c r="I40" s="40">
        <f>COUNTIF(Vertices[Out-Degree], "&gt;= " &amp; H40) - COUNTIF(Vertices[Out-Degree], "&gt;=" &amp; H41)</f>
        <v>0</v>
      </c>
      <c r="J40" s="39">
        <f t="shared" si="4"/>
        <v>0</v>
      </c>
      <c r="K40" s="40">
        <f>COUNTIF(Vertices[Betweenness Centrality], "&gt;= " &amp; J40) - COUNTIF(Vertices[Betweenness Centrality], "&gt;=" &amp; J41)</f>
        <v>0</v>
      </c>
      <c r="L40" s="39">
        <f t="shared" si="5"/>
        <v>0</v>
      </c>
      <c r="M40" s="40">
        <f>COUNTIF(Vertices[Closeness Centrality], "&gt;= " &amp; L40) - COUNTIF(Vertices[Closeness Centrality], "&gt;=" &amp; L41)</f>
        <v>0</v>
      </c>
      <c r="N40" s="39">
        <f t="shared" si="6"/>
        <v>0</v>
      </c>
      <c r="O40" s="40">
        <f>COUNTIF(Vertices[Eigenvector Centrality], "&gt;= " &amp; N40) - COUNTIF(Vertices[Eigenvector Centrality], "&gt;=" &amp; N41)</f>
        <v>0</v>
      </c>
      <c r="P40" s="39">
        <f t="shared" si="7"/>
        <v>0</v>
      </c>
      <c r="Q40" s="40">
        <f>COUNTIF(Vertices[PageRank], "&gt;= " &amp; P40) - COUNTIF(Vertices[PageRank], "&gt;=" &amp; P41)</f>
        <v>0</v>
      </c>
      <c r="R40" s="39">
        <f t="shared" si="8"/>
        <v>0</v>
      </c>
      <c r="S40" s="45">
        <f>COUNTIF(Vertices[Clustering Coefficient], "&gt;= " &amp; R40) - COUNTIF(Vertices[Clustering Coefficient], "&gt;=" &amp; R41)</f>
        <v>0</v>
      </c>
      <c r="T40" s="39" t="e">
        <f t="shared" ca="1" si="9"/>
        <v>#REF!</v>
      </c>
      <c r="U40" s="40" t="e">
        <f t="shared" ca="1" si="0"/>
        <v>#REF!</v>
      </c>
    </row>
    <row r="41" spans="1:21" x14ac:dyDescent="0.25">
      <c r="D41" s="34">
        <f t="shared" si="1"/>
        <v>0</v>
      </c>
      <c r="E41" s="3">
        <f>COUNTIF(Vertices[Degree], "&gt;= " &amp; D41) - COUNTIF(Vertices[Degree], "&gt;=" &amp; D42)</f>
        <v>0</v>
      </c>
      <c r="F41" s="41">
        <f t="shared" si="2"/>
        <v>0</v>
      </c>
      <c r="G41" s="42">
        <f>COUNTIF(Vertices[In-Degree], "&gt;= " &amp; F41) - COUNTIF(Vertices[In-Degree], "&gt;=" &amp; F42)</f>
        <v>0</v>
      </c>
      <c r="H41" s="41">
        <f t="shared" si="3"/>
        <v>0</v>
      </c>
      <c r="I41" s="42">
        <f>COUNTIF(Vertices[Out-Degree], "&gt;= " &amp; H41) - COUNTIF(Vertices[Out-Degree], "&gt;=" &amp; H42)</f>
        <v>0</v>
      </c>
      <c r="J41" s="41">
        <f t="shared" si="4"/>
        <v>0</v>
      </c>
      <c r="K41" s="42">
        <f>COUNTIF(Vertices[Betweenness Centrality], "&gt;= " &amp; J41) - COUNTIF(Vertices[Betweenness Centrality], "&gt;=" &amp; J42)</f>
        <v>0</v>
      </c>
      <c r="L41" s="41">
        <f t="shared" si="5"/>
        <v>0</v>
      </c>
      <c r="M41" s="42">
        <f>COUNTIF(Vertices[Closeness Centrality], "&gt;= " &amp; L41) - COUNTIF(Vertices[Closeness Centrality], "&gt;=" &amp; L42)</f>
        <v>0</v>
      </c>
      <c r="N41" s="41">
        <f t="shared" si="6"/>
        <v>0</v>
      </c>
      <c r="O41" s="42">
        <f>COUNTIF(Vertices[Eigenvector Centrality], "&gt;= " &amp; N41) - COUNTIF(Vertices[Eigenvector Centrality], "&gt;=" &amp; N42)</f>
        <v>0</v>
      </c>
      <c r="P41" s="41">
        <f t="shared" si="7"/>
        <v>0</v>
      </c>
      <c r="Q41" s="42">
        <f>COUNTIF(Vertices[PageRank], "&gt;= " &amp; P41) - COUNTIF(Vertices[PageRank], "&gt;=" &amp; P42)</f>
        <v>0</v>
      </c>
      <c r="R41" s="41">
        <f t="shared" si="8"/>
        <v>0</v>
      </c>
      <c r="S41" s="46">
        <f>COUNTIF(Vertices[Clustering Coefficient], "&gt;= " &amp; R41) - COUNTIF(Vertices[Clustering Coefficient], "&gt;=" &amp; R42)</f>
        <v>0</v>
      </c>
      <c r="T41" s="41" t="e">
        <f t="shared" ca="1" si="9"/>
        <v>#REF!</v>
      </c>
      <c r="U41" s="42" t="e">
        <f t="shared" ca="1" si="0"/>
        <v>#REF!</v>
      </c>
    </row>
    <row r="42" spans="1:21" x14ac:dyDescent="0.25">
      <c r="D42" s="34">
        <f t="shared" si="1"/>
        <v>0</v>
      </c>
      <c r="E42" s="3">
        <f>COUNTIF(Vertices[Degree], "&gt;= " &amp; D42) - COUNTIF(Vertices[Degree], "&gt;=" &amp; D43)</f>
        <v>0</v>
      </c>
      <c r="F42" s="39">
        <f t="shared" si="2"/>
        <v>0</v>
      </c>
      <c r="G42" s="40">
        <f>COUNTIF(Vertices[In-Degree], "&gt;= " &amp; F42) - COUNTIF(Vertices[In-Degree], "&gt;=" &amp; F43)</f>
        <v>0</v>
      </c>
      <c r="H42" s="39">
        <f t="shared" si="3"/>
        <v>0</v>
      </c>
      <c r="I42" s="40">
        <f>COUNTIF(Vertices[Out-Degree], "&gt;= " &amp; H42) - COUNTIF(Vertices[Out-Degree], "&gt;=" &amp; H43)</f>
        <v>0</v>
      </c>
      <c r="J42" s="39">
        <f t="shared" si="4"/>
        <v>0</v>
      </c>
      <c r="K42" s="40">
        <f>COUNTIF(Vertices[Betweenness Centrality], "&gt;= " &amp; J42) - COUNTIF(Vertices[Betweenness Centrality], "&gt;=" &amp; J43)</f>
        <v>0</v>
      </c>
      <c r="L42" s="39">
        <f t="shared" si="5"/>
        <v>0</v>
      </c>
      <c r="M42" s="40">
        <f>COUNTIF(Vertices[Closeness Centrality], "&gt;= " &amp; L42) - COUNTIF(Vertices[Closeness Centrality], "&gt;=" &amp; L43)</f>
        <v>0</v>
      </c>
      <c r="N42" s="39">
        <f t="shared" si="6"/>
        <v>0</v>
      </c>
      <c r="O42" s="40">
        <f>COUNTIF(Vertices[Eigenvector Centrality], "&gt;= " &amp; N42) - COUNTIF(Vertices[Eigenvector Centrality], "&gt;=" &amp; N43)</f>
        <v>0</v>
      </c>
      <c r="P42" s="39">
        <f t="shared" si="7"/>
        <v>0</v>
      </c>
      <c r="Q42" s="40">
        <f>COUNTIF(Vertices[PageRank], "&gt;= " &amp; P42) - COUNTIF(Vertices[PageRank], "&gt;=" &amp; P43)</f>
        <v>0</v>
      </c>
      <c r="R42" s="39">
        <f t="shared" si="8"/>
        <v>0</v>
      </c>
      <c r="S42" s="45">
        <f>COUNTIF(Vertices[Clustering Coefficient], "&gt;= " &amp; R42) - COUNTIF(Vertices[Clustering Coefficient], "&gt;=" &amp; R43)</f>
        <v>0</v>
      </c>
      <c r="T42" s="39" t="e">
        <f t="shared" ca="1" si="9"/>
        <v>#REF!</v>
      </c>
      <c r="U42" s="40" t="e">
        <f t="shared" ca="1" si="0"/>
        <v>#REF!</v>
      </c>
    </row>
    <row r="43" spans="1:21" x14ac:dyDescent="0.25">
      <c r="A43" s="35" t="s">
        <v>81</v>
      </c>
      <c r="B43" s="48" t="str">
        <f>IF(COUNT(Vertices[Degree])&gt;0, D2, NoMetricMessage)</f>
        <v>Not Available</v>
      </c>
      <c r="D43" s="34">
        <f t="shared" si="1"/>
        <v>0</v>
      </c>
      <c r="E43" s="3">
        <f>COUNTIF(Vertices[Degree], "&gt;= " &amp; D43) - COUNTIF(Vertices[Degree], "&gt;=" &amp; D44)</f>
        <v>0</v>
      </c>
      <c r="F43" s="41">
        <f t="shared" si="2"/>
        <v>0</v>
      </c>
      <c r="G43" s="42">
        <f>COUNTIF(Vertices[In-Degree], "&gt;= " &amp; F43) - COUNTIF(Vertices[In-Degree], "&gt;=" &amp; F44)</f>
        <v>0</v>
      </c>
      <c r="H43" s="41">
        <f t="shared" si="3"/>
        <v>0</v>
      </c>
      <c r="I43" s="42">
        <f>COUNTIF(Vertices[Out-Degree], "&gt;= " &amp; H43) - COUNTIF(Vertices[Out-Degree], "&gt;=" &amp; H44)</f>
        <v>0</v>
      </c>
      <c r="J43" s="41">
        <f t="shared" si="4"/>
        <v>0</v>
      </c>
      <c r="K43" s="42">
        <f>COUNTIF(Vertices[Betweenness Centrality], "&gt;= " &amp; J43) - COUNTIF(Vertices[Betweenness Centrality], "&gt;=" &amp; J44)</f>
        <v>0</v>
      </c>
      <c r="L43" s="41">
        <f t="shared" si="5"/>
        <v>0</v>
      </c>
      <c r="M43" s="42">
        <f>COUNTIF(Vertices[Closeness Centrality], "&gt;= " &amp; L43) - COUNTIF(Vertices[Closeness Centrality], "&gt;=" &amp; L44)</f>
        <v>0</v>
      </c>
      <c r="N43" s="41">
        <f t="shared" si="6"/>
        <v>0</v>
      </c>
      <c r="O43" s="42">
        <f>COUNTIF(Vertices[Eigenvector Centrality], "&gt;= " &amp; N43) - COUNTIF(Vertices[Eigenvector Centrality], "&gt;=" &amp; N44)</f>
        <v>0</v>
      </c>
      <c r="P43" s="41">
        <f t="shared" si="7"/>
        <v>0</v>
      </c>
      <c r="Q43" s="42">
        <f>COUNTIF(Vertices[PageRank], "&gt;= " &amp; P43) - COUNTIF(Vertices[PageRank], "&gt;=" &amp; P44)</f>
        <v>0</v>
      </c>
      <c r="R43" s="41">
        <f t="shared" si="8"/>
        <v>0</v>
      </c>
      <c r="S43" s="46">
        <f>COUNTIF(Vertices[Clustering Coefficient], "&gt;= " &amp; R43) - COUNTIF(Vertices[Clustering Coefficient], "&gt;=" &amp; R44)</f>
        <v>0</v>
      </c>
      <c r="T43" s="41" t="e">
        <f t="shared" ca="1" si="9"/>
        <v>#REF!</v>
      </c>
      <c r="U43" s="42" t="e">
        <f t="shared" ca="1" si="0"/>
        <v>#REF!</v>
      </c>
    </row>
    <row r="44" spans="1:21" x14ac:dyDescent="0.25">
      <c r="A44" s="35" t="s">
        <v>82</v>
      </c>
      <c r="B44" s="48" t="str">
        <f>IF(COUNT(Vertices[Degree])&gt;0, D45, NoMetricMessage)</f>
        <v>Not Available</v>
      </c>
      <c r="D44" s="34">
        <f t="shared" si="1"/>
        <v>0</v>
      </c>
      <c r="E44" s="3">
        <f>COUNTIF(Vertices[Degree], "&gt;= " &amp; D44) - COUNTIF(Vertices[Degree], "&gt;=" &amp; D45)</f>
        <v>0</v>
      </c>
      <c r="F44" s="39">
        <f t="shared" si="2"/>
        <v>0</v>
      </c>
      <c r="G44" s="40">
        <f>COUNTIF(Vertices[In-Degree], "&gt;= " &amp; F44) - COUNTIF(Vertices[In-Degree], "&gt;=" &amp; F45)</f>
        <v>0</v>
      </c>
      <c r="H44" s="39">
        <f t="shared" si="3"/>
        <v>0</v>
      </c>
      <c r="I44" s="40">
        <f>COUNTIF(Vertices[Out-Degree], "&gt;= " &amp; H44) - COUNTIF(Vertices[Out-Degree], "&gt;=" &amp; H45)</f>
        <v>0</v>
      </c>
      <c r="J44" s="39">
        <f t="shared" si="4"/>
        <v>0</v>
      </c>
      <c r="K44" s="40">
        <f>COUNTIF(Vertices[Betweenness Centrality], "&gt;= " &amp; J44) - COUNTIF(Vertices[Betweenness Centrality], "&gt;=" &amp; J45)</f>
        <v>0</v>
      </c>
      <c r="L44" s="39">
        <f t="shared" si="5"/>
        <v>0</v>
      </c>
      <c r="M44" s="40">
        <f>COUNTIF(Vertices[Closeness Centrality], "&gt;= " &amp; L44) - COUNTIF(Vertices[Closeness Centrality], "&gt;=" &amp; L45)</f>
        <v>0</v>
      </c>
      <c r="N44" s="39">
        <f t="shared" si="6"/>
        <v>0</v>
      </c>
      <c r="O44" s="40">
        <f>COUNTIF(Vertices[Eigenvector Centrality], "&gt;= " &amp; N44) - COUNTIF(Vertices[Eigenvector Centrality], "&gt;=" &amp; N45)</f>
        <v>0</v>
      </c>
      <c r="P44" s="39">
        <f t="shared" si="7"/>
        <v>0</v>
      </c>
      <c r="Q44" s="40">
        <f>COUNTIF(Vertices[PageRank], "&gt;= " &amp; P44) - COUNTIF(Vertices[PageRank], "&gt;=" &amp; P45)</f>
        <v>0</v>
      </c>
      <c r="R44" s="39">
        <f t="shared" si="8"/>
        <v>0</v>
      </c>
      <c r="S44" s="45">
        <f>COUNTIF(Vertices[Clustering Coefficient], "&gt;= " &amp; R44) - COUNTIF(Vertices[Clustering Coefficient], "&gt;=" &amp; R45)</f>
        <v>0</v>
      </c>
      <c r="T44" s="39" t="e">
        <f t="shared" ca="1" si="9"/>
        <v>#REF!</v>
      </c>
      <c r="U44" s="40" t="e">
        <f t="shared" ca="1" si="0"/>
        <v>#REF!</v>
      </c>
    </row>
    <row r="45" spans="1:21" x14ac:dyDescent="0.25">
      <c r="A45" s="35" t="s">
        <v>83</v>
      </c>
      <c r="B45" s="49" t="str">
        <f>IFERROR(AVERAGE(Vertices[Degree]),NoMetricMessage)</f>
        <v>Not Available</v>
      </c>
      <c r="D45" s="34">
        <f>MAX(Vertices[Degree])</f>
        <v>0</v>
      </c>
      <c r="E45" s="3">
        <f>COUNTIF(Vertices[Degree], "&gt;= " &amp; D45) - COUNTIF(Vertices[Degree], "&gt;=" &amp; D46)</f>
        <v>0</v>
      </c>
      <c r="F45" s="43">
        <f>MAX(Vertices[In-Degree])</f>
        <v>0</v>
      </c>
      <c r="G45" s="44">
        <f>COUNTIF(Vertices[In-Degree], "&gt;= " &amp; F45) - COUNTIF(Vertices[In-Degree], "&gt;=" &amp; F46)</f>
        <v>0</v>
      </c>
      <c r="H45" s="43">
        <f>MAX(Vertices[Out-Degree])</f>
        <v>0</v>
      </c>
      <c r="I45" s="44">
        <f>COUNTIF(Vertices[Out-Degree], "&gt;= " &amp; H45) - COUNTIF(Vertices[Out-Degree], "&gt;=" &amp; H46)</f>
        <v>0</v>
      </c>
      <c r="J45" s="43">
        <f>MAX(Vertices[Betweenness Centrality])</f>
        <v>0</v>
      </c>
      <c r="K45" s="44">
        <f>COUNTIF(Vertices[Betweenness Centrality], "&gt;= " &amp; J45) - COUNTIF(Vertices[Betweenness Centrality], "&gt;=" &amp; J46)</f>
        <v>0</v>
      </c>
      <c r="L45" s="43">
        <f>MAX(Vertices[Closeness Centrality])</f>
        <v>0</v>
      </c>
      <c r="M45" s="44">
        <f>COUNTIF(Vertices[Closeness Centrality], "&gt;= " &amp; L45) - COUNTIF(Vertices[Closeness Centrality], "&gt;=" &amp; L46)</f>
        <v>0</v>
      </c>
      <c r="N45" s="43">
        <f>MAX(Vertices[Eigenvector Centrality])</f>
        <v>0</v>
      </c>
      <c r="O45" s="44">
        <f>COUNTIF(Vertices[Eigenvector Centrality], "&gt;= " &amp; N45) - COUNTIF(Vertices[Eigenvector Centrality], "&gt;=" &amp; N46)</f>
        <v>0</v>
      </c>
      <c r="P45" s="43">
        <f>MAX(Vertices[PageRank])</f>
        <v>0</v>
      </c>
      <c r="Q45" s="44">
        <f>COUNTIF(Vertices[PageRank], "&gt;= " &amp; P45) - COUNTIF(Vertices[PageRank], "&gt;=" &amp; P46)</f>
        <v>0</v>
      </c>
      <c r="R45" s="43">
        <f>MAX(Vertices[Clustering Coefficient])</f>
        <v>0</v>
      </c>
      <c r="S45" s="47">
        <f>COUNTIF(Vertices[Clustering Coefficient], "&gt;= " &amp; R45) - COUNTIF(Vertices[Clustering Coefficient], "&gt;=" &amp; R46)</f>
        <v>0</v>
      </c>
      <c r="T45" s="43" t="e">
        <f ca="1">MAX(INDIRECT(DynamicFilterSourceColumnRange))</f>
        <v>#REF!</v>
      </c>
      <c r="U45" s="44" t="e">
        <f t="shared" ca="1" si="0"/>
        <v>#REF!</v>
      </c>
    </row>
    <row r="46" spans="1:21" x14ac:dyDescent="0.25">
      <c r="A46" s="35" t="s">
        <v>84</v>
      </c>
      <c r="B46" s="49" t="str">
        <f>IFERROR(MEDIAN(Vertices[Degree]),NoMetricMessage)</f>
        <v>Not Available</v>
      </c>
    </row>
    <row r="57" spans="1:2" x14ac:dyDescent="0.25">
      <c r="A57" s="35" t="s">
        <v>88</v>
      </c>
      <c r="B57" s="48" t="str">
        <f>IF(COUNT(Vertices[In-Degree])&gt;0, F2, NoMetricMessage)</f>
        <v>Not Available</v>
      </c>
    </row>
    <row r="58" spans="1:2" x14ac:dyDescent="0.25">
      <c r="A58" s="35" t="s">
        <v>89</v>
      </c>
      <c r="B58" s="48" t="str">
        <f>IF(COUNT(Vertices[In-Degree])&gt;0, F45, NoMetricMessage)</f>
        <v>Not Available</v>
      </c>
    </row>
    <row r="59" spans="1:2" x14ac:dyDescent="0.25">
      <c r="A59" s="35" t="s">
        <v>90</v>
      </c>
      <c r="B59" s="49" t="str">
        <f>IFERROR(AVERAGE(Vertices[In-Degree]),NoMetricMessage)</f>
        <v>Not Available</v>
      </c>
    </row>
    <row r="60" spans="1:2" x14ac:dyDescent="0.25">
      <c r="A60" s="35" t="s">
        <v>91</v>
      </c>
      <c r="B60" s="49" t="str">
        <f>IFERROR(MEDIAN(Vertices[In-Degree]),NoMetricMessage)</f>
        <v>Not Available</v>
      </c>
    </row>
    <row r="71" spans="1:2" x14ac:dyDescent="0.25">
      <c r="A71" s="35" t="s">
        <v>94</v>
      </c>
      <c r="B71" s="48" t="str">
        <f>IF(COUNT(Vertices[Out-Degree])&gt;0, H2, NoMetricMessage)</f>
        <v>Not Available</v>
      </c>
    </row>
    <row r="72" spans="1:2" x14ac:dyDescent="0.25">
      <c r="A72" s="35" t="s">
        <v>95</v>
      </c>
      <c r="B72" s="48" t="str">
        <f>IF(COUNT(Vertices[Out-Degree])&gt;0, H45, NoMetricMessage)</f>
        <v>Not Available</v>
      </c>
    </row>
    <row r="73" spans="1:2" x14ac:dyDescent="0.25">
      <c r="A73" s="35" t="s">
        <v>96</v>
      </c>
      <c r="B73" s="49" t="str">
        <f>IFERROR(AVERAGE(Vertices[Out-Degree]),NoMetricMessage)</f>
        <v>Not Available</v>
      </c>
    </row>
    <row r="74" spans="1:2" x14ac:dyDescent="0.25">
      <c r="A74" s="35" t="s">
        <v>97</v>
      </c>
      <c r="B74" s="49" t="str">
        <f>IFERROR(MEDIAN(Vertices[Out-Degree]),NoMetricMessage)</f>
        <v>Not Available</v>
      </c>
    </row>
    <row r="85" spans="1:2" x14ac:dyDescent="0.25">
      <c r="A85" s="35" t="s">
        <v>100</v>
      </c>
      <c r="B85" s="49" t="str">
        <f>IF(COUNT(Vertices[Betweenness Centrality])&gt;0, J2, NoMetricMessage)</f>
        <v>Not Available</v>
      </c>
    </row>
    <row r="86" spans="1:2" x14ac:dyDescent="0.25">
      <c r="A86" s="35" t="s">
        <v>101</v>
      </c>
      <c r="B86" s="49" t="str">
        <f>IF(COUNT(Vertices[Betweenness Centrality])&gt;0, J45, NoMetricMessage)</f>
        <v>Not Available</v>
      </c>
    </row>
    <row r="87" spans="1:2" x14ac:dyDescent="0.25">
      <c r="A87" s="35" t="s">
        <v>102</v>
      </c>
      <c r="B87" s="49" t="str">
        <f>IFERROR(AVERAGE(Vertices[Betweenness Centrality]),NoMetricMessage)</f>
        <v>Not Available</v>
      </c>
    </row>
    <row r="88" spans="1:2" x14ac:dyDescent="0.25">
      <c r="A88" s="35" t="s">
        <v>103</v>
      </c>
      <c r="B88" s="49" t="str">
        <f>IFERROR(MEDIAN(Vertices[Betweenness Centrality]),NoMetricMessage)</f>
        <v>Not Available</v>
      </c>
    </row>
    <row r="99" spans="1:2" x14ac:dyDescent="0.25">
      <c r="A99" s="35" t="s">
        <v>106</v>
      </c>
      <c r="B99" s="49" t="str">
        <f>IF(COUNT(Vertices[Closeness Centrality])&gt;0, L2, NoMetricMessage)</f>
        <v>Not Available</v>
      </c>
    </row>
    <row r="100" spans="1:2" x14ac:dyDescent="0.25">
      <c r="A100" s="35" t="s">
        <v>107</v>
      </c>
      <c r="B100" s="49" t="str">
        <f>IF(COUNT(Vertices[Closeness Centrality])&gt;0, L45, NoMetricMessage)</f>
        <v>Not Available</v>
      </c>
    </row>
    <row r="101" spans="1:2" x14ac:dyDescent="0.25">
      <c r="A101" s="35" t="s">
        <v>108</v>
      </c>
      <c r="B101" s="49" t="str">
        <f>IFERROR(AVERAGE(Vertices[Closeness Centrality]),NoMetricMessage)</f>
        <v>Not Available</v>
      </c>
    </row>
    <row r="102" spans="1:2" x14ac:dyDescent="0.25">
      <c r="A102" s="35" t="s">
        <v>109</v>
      </c>
      <c r="B102" s="49" t="str">
        <f>IFERROR(MEDIAN(Vertices[Closeness Centrality]),NoMetricMessage)</f>
        <v>Not Available</v>
      </c>
    </row>
    <row r="113" spans="1:2" x14ac:dyDescent="0.25">
      <c r="A113" s="35" t="s">
        <v>112</v>
      </c>
      <c r="B113" s="49" t="str">
        <f>IF(COUNT(Vertices[Eigenvector Centrality])&gt;0, N2, NoMetricMessage)</f>
        <v>Not Available</v>
      </c>
    </row>
    <row r="114" spans="1:2" x14ac:dyDescent="0.25">
      <c r="A114" s="35" t="s">
        <v>113</v>
      </c>
      <c r="B114" s="49" t="str">
        <f>IF(COUNT(Vertices[Eigenvector Centrality])&gt;0, N45, NoMetricMessage)</f>
        <v>Not Available</v>
      </c>
    </row>
    <row r="115" spans="1:2" x14ac:dyDescent="0.25">
      <c r="A115" s="35" t="s">
        <v>114</v>
      </c>
      <c r="B115" s="49" t="str">
        <f>IFERROR(AVERAGE(Vertices[Eigenvector Centrality]),NoMetricMessage)</f>
        <v>Not Available</v>
      </c>
    </row>
    <row r="116" spans="1:2" x14ac:dyDescent="0.25">
      <c r="A116" s="35" t="s">
        <v>115</v>
      </c>
      <c r="B116" s="49" t="str">
        <f>IFERROR(MEDIAN(Vertices[Eigenvector Centrality]),NoMetricMessage)</f>
        <v>Not Available</v>
      </c>
    </row>
    <row r="127" spans="1:2" x14ac:dyDescent="0.25">
      <c r="A127" s="35" t="s">
        <v>140</v>
      </c>
      <c r="B127" s="49" t="str">
        <f>IF(COUNT(Vertices[PageRank])&gt;0, P2, NoMetricMessage)</f>
        <v>Not Available</v>
      </c>
    </row>
    <row r="128" spans="1:2" x14ac:dyDescent="0.25">
      <c r="A128" s="35" t="s">
        <v>141</v>
      </c>
      <c r="B128" s="49" t="str">
        <f>IF(COUNT(Vertices[PageRank])&gt;0, P45, NoMetricMessage)</f>
        <v>Not Available</v>
      </c>
    </row>
    <row r="129" spans="1:2" x14ac:dyDescent="0.25">
      <c r="A129" s="35" t="s">
        <v>142</v>
      </c>
      <c r="B129" s="49" t="str">
        <f>IFERROR(AVERAGE(Vertices[PageRank]),NoMetricMessage)</f>
        <v>Not Available</v>
      </c>
    </row>
    <row r="130" spans="1:2" x14ac:dyDescent="0.25">
      <c r="A130" s="35" t="s">
        <v>143</v>
      </c>
      <c r="B130" s="49" t="str">
        <f>IFERROR(MEDIAN(Vertices[PageRank]),NoMetricMessage)</f>
        <v>Not Available</v>
      </c>
    </row>
    <row r="141" spans="1:2" x14ac:dyDescent="0.25">
      <c r="A141" s="35" t="s">
        <v>118</v>
      </c>
      <c r="B141" s="49" t="str">
        <f>IF(COUNT(Vertices[Clustering Coefficient])&gt;0, R2, NoMetricMessage)</f>
        <v>Not Available</v>
      </c>
    </row>
    <row r="142" spans="1:2" x14ac:dyDescent="0.25">
      <c r="A142" s="35" t="s">
        <v>119</v>
      </c>
      <c r="B142" s="49" t="str">
        <f>IF(COUNT(Vertices[Clustering Coefficient])&gt;0, R45, NoMetricMessage)</f>
        <v>Not Available</v>
      </c>
    </row>
    <row r="143" spans="1:2" x14ac:dyDescent="0.25">
      <c r="A143" s="35" t="s">
        <v>120</v>
      </c>
      <c r="B143" s="49" t="str">
        <f>IFERROR(AVERAGE(Vertices[Clustering Coefficient]),NoMetricMessage)</f>
        <v>Not Available</v>
      </c>
    </row>
    <row r="144" spans="1:2" x14ac:dyDescent="0.25">
      <c r="A144" s="35" t="s">
        <v>121</v>
      </c>
      <c r="B144" s="49"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3"/>
  <sheetViews>
    <sheetView workbookViewId="0">
      <selection activeCell="A2" sqref="A2"/>
    </sheetView>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6" width="16.85546875" customWidth="1"/>
    <col min="7" max="7" width="14.28515625" bestFit="1" customWidth="1"/>
    <col min="8" max="8" width="14.28515625" customWidth="1"/>
    <col min="10" max="10" width="39.140625" bestFit="1" customWidth="1"/>
    <col min="11" max="11" width="10.85546875" bestFit="1" customWidth="1"/>
    <col min="13" max="13" width="8.42578125" bestFit="1" customWidth="1"/>
    <col min="14" max="14" width="10" bestFit="1" customWidth="1"/>
    <col min="15" max="15" width="11.85546875" bestFit="1" customWidth="1"/>
    <col min="16" max="16" width="12.140625" bestFit="1" customWidth="1"/>
  </cols>
  <sheetData>
    <row r="1" spans="1:18" s="4" customFormat="1" ht="36" customHeight="1" x14ac:dyDescent="0.25">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8" x14ac:dyDescent="0.25">
      <c r="A2" s="1" t="s">
        <v>51</v>
      </c>
      <c r="B2" s="1" t="s">
        <v>132</v>
      </c>
      <c r="C2" t="s">
        <v>54</v>
      </c>
      <c r="D2" t="s">
        <v>55</v>
      </c>
      <c r="E2" t="s">
        <v>55</v>
      </c>
      <c r="F2" s="1" t="s">
        <v>51</v>
      </c>
      <c r="G2" t="s">
        <v>65</v>
      </c>
      <c r="H2" t="s">
        <v>159</v>
      </c>
      <c r="J2" t="s">
        <v>19</v>
      </c>
      <c r="K2">
        <v>108</v>
      </c>
    </row>
    <row r="3" spans="1:18" x14ac:dyDescent="0.25">
      <c r="A3" s="1" t="s">
        <v>52</v>
      </c>
      <c r="B3" s="1" t="s">
        <v>133</v>
      </c>
      <c r="C3" t="s">
        <v>52</v>
      </c>
      <c r="D3" t="s">
        <v>56</v>
      </c>
      <c r="E3" t="s">
        <v>56</v>
      </c>
      <c r="F3" s="1" t="s">
        <v>52</v>
      </c>
      <c r="G3" t="s">
        <v>66</v>
      </c>
      <c r="H3" t="s">
        <v>68</v>
      </c>
      <c r="J3" t="s">
        <v>30</v>
      </c>
      <c r="K3" t="s">
        <v>12013</v>
      </c>
    </row>
    <row r="4" spans="1:18" x14ac:dyDescent="0.25">
      <c r="A4" s="1" t="s">
        <v>53</v>
      </c>
      <c r="B4" s="1" t="s">
        <v>134</v>
      </c>
      <c r="C4" t="s">
        <v>53</v>
      </c>
      <c r="D4" t="s">
        <v>57</v>
      </c>
      <c r="E4" t="s">
        <v>57</v>
      </c>
      <c r="F4" s="1" t="s">
        <v>53</v>
      </c>
      <c r="G4">
        <v>0</v>
      </c>
      <c r="H4" t="s">
        <v>69</v>
      </c>
      <c r="J4" s="12" t="s">
        <v>78</v>
      </c>
      <c r="K4" s="12"/>
    </row>
    <row r="5" spans="1:18" ht="409.5" x14ac:dyDescent="0.25">
      <c r="A5">
        <v>1</v>
      </c>
      <c r="B5" s="1" t="s">
        <v>135</v>
      </c>
      <c r="C5" t="s">
        <v>51</v>
      </c>
      <c r="D5" t="s">
        <v>58</v>
      </c>
      <c r="E5" t="s">
        <v>58</v>
      </c>
      <c r="F5">
        <v>1</v>
      </c>
      <c r="G5">
        <v>1</v>
      </c>
      <c r="H5" t="s">
        <v>70</v>
      </c>
      <c r="J5" t="s">
        <v>172</v>
      </c>
      <c r="K5" s="13" t="s">
        <v>12014</v>
      </c>
    </row>
    <row r="6" spans="1:18" x14ac:dyDescent="0.25">
      <c r="A6">
        <v>0</v>
      </c>
      <c r="B6" s="1" t="s">
        <v>136</v>
      </c>
      <c r="C6">
        <v>1</v>
      </c>
      <c r="D6" t="s">
        <v>59</v>
      </c>
      <c r="E6" t="s">
        <v>59</v>
      </c>
      <c r="F6">
        <v>0</v>
      </c>
      <c r="H6" t="s">
        <v>71</v>
      </c>
      <c r="J6" t="s">
        <v>173</v>
      </c>
      <c r="K6">
        <v>1</v>
      </c>
      <c r="R6" t="s">
        <v>129</v>
      </c>
    </row>
    <row r="7" spans="1:18" x14ac:dyDescent="0.25">
      <c r="A7">
        <v>2</v>
      </c>
      <c r="B7">
        <v>1</v>
      </c>
      <c r="C7">
        <v>0</v>
      </c>
      <c r="D7" t="s">
        <v>60</v>
      </c>
      <c r="E7" t="s">
        <v>60</v>
      </c>
      <c r="F7">
        <v>2</v>
      </c>
      <c r="H7" t="s">
        <v>72</v>
      </c>
      <c r="J7" t="s">
        <v>174</v>
      </c>
      <c r="K7" t="s">
        <v>175</v>
      </c>
    </row>
    <row r="8" spans="1:18" x14ac:dyDescent="0.25">
      <c r="A8"/>
      <c r="B8">
        <v>2</v>
      </c>
      <c r="C8">
        <v>2</v>
      </c>
      <c r="D8" t="s">
        <v>61</v>
      </c>
      <c r="E8" t="s">
        <v>61</v>
      </c>
      <c r="H8" t="s">
        <v>73</v>
      </c>
      <c r="J8" t="s">
        <v>176</v>
      </c>
      <c r="K8" t="s">
        <v>12012</v>
      </c>
    </row>
    <row r="9" spans="1:18" x14ac:dyDescent="0.25">
      <c r="A9"/>
      <c r="B9">
        <v>3</v>
      </c>
      <c r="C9">
        <v>4</v>
      </c>
      <c r="D9" t="s">
        <v>62</v>
      </c>
      <c r="E9" t="s">
        <v>62</v>
      </c>
      <c r="H9" t="s">
        <v>74</v>
      </c>
    </row>
    <row r="10" spans="1:18" x14ac:dyDescent="0.25">
      <c r="A10"/>
      <c r="B10">
        <v>4</v>
      </c>
      <c r="D10" t="s">
        <v>63</v>
      </c>
      <c r="E10" t="s">
        <v>63</v>
      </c>
      <c r="H10" t="s">
        <v>75</v>
      </c>
    </row>
    <row r="11" spans="1:18" x14ac:dyDescent="0.25">
      <c r="A11"/>
      <c r="B11">
        <v>5</v>
      </c>
      <c r="D11" t="s">
        <v>46</v>
      </c>
      <c r="E11">
        <v>1</v>
      </c>
      <c r="H11" t="s">
        <v>76</v>
      </c>
    </row>
    <row r="12" spans="1:18" x14ac:dyDescent="0.25">
      <c r="A12"/>
      <c r="B12"/>
      <c r="D12" t="s">
        <v>64</v>
      </c>
      <c r="E12">
        <v>2</v>
      </c>
      <c r="H12">
        <v>0</v>
      </c>
    </row>
    <row r="13" spans="1:18" x14ac:dyDescent="0.25">
      <c r="A13"/>
      <c r="B13"/>
      <c r="D13">
        <v>1</v>
      </c>
      <c r="E13">
        <v>3</v>
      </c>
      <c r="H13">
        <v>1</v>
      </c>
    </row>
    <row r="14" spans="1:18" x14ac:dyDescent="0.25">
      <c r="D14">
        <v>2</v>
      </c>
      <c r="E14">
        <v>4</v>
      </c>
      <c r="H14">
        <v>2</v>
      </c>
    </row>
    <row r="15" spans="1:18" x14ac:dyDescent="0.25">
      <c r="D15">
        <v>3</v>
      </c>
      <c r="E15">
        <v>5</v>
      </c>
      <c r="H15">
        <v>3</v>
      </c>
    </row>
    <row r="16" spans="1:18" x14ac:dyDescent="0.25">
      <c r="D16">
        <v>4</v>
      </c>
      <c r="E16">
        <v>6</v>
      </c>
      <c r="H16">
        <v>4</v>
      </c>
    </row>
    <row r="17" spans="4:8" x14ac:dyDescent="0.25">
      <c r="D17">
        <v>5</v>
      </c>
      <c r="E17">
        <v>7</v>
      </c>
      <c r="H17">
        <v>5</v>
      </c>
    </row>
    <row r="18" spans="4:8" x14ac:dyDescent="0.25">
      <c r="D18">
        <v>6</v>
      </c>
      <c r="E18">
        <v>8</v>
      </c>
      <c r="H18">
        <v>6</v>
      </c>
    </row>
    <row r="19" spans="4:8" x14ac:dyDescent="0.25">
      <c r="D19">
        <v>7</v>
      </c>
      <c r="E19">
        <v>9</v>
      </c>
      <c r="H19">
        <v>7</v>
      </c>
    </row>
    <row r="20" spans="4:8" x14ac:dyDescent="0.25">
      <c r="D20">
        <v>8</v>
      </c>
      <c r="H20">
        <v>8</v>
      </c>
    </row>
    <row r="21" spans="4:8" x14ac:dyDescent="0.25">
      <c r="D21">
        <v>9</v>
      </c>
      <c r="H21">
        <v>9</v>
      </c>
    </row>
    <row r="22" spans="4:8" x14ac:dyDescent="0.25">
      <c r="D22">
        <v>10</v>
      </c>
    </row>
    <row r="23" spans="4:8"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30AAF69-3822-41EE-8F3A-8ED4241988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Nasri Antoine Messarra</dc:creator>
  <cp:lastModifiedBy>Nasri Antoine Messarra</cp:lastModifiedBy>
  <dcterms:created xsi:type="dcterms:W3CDTF">2008-01-30T00:41:58Z</dcterms:created>
  <dcterms:modified xsi:type="dcterms:W3CDTF">2016-02-20T12:59:47Z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